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44525"/>
</workbook>
</file>

<file path=xl/calcChain.xml><?xml version="1.0" encoding="utf-8"?>
<calcChain xmlns="http://schemas.openxmlformats.org/spreadsheetml/2006/main">
  <c r="F26" i="1" l="1"/>
  <c r="F17" i="1" l="1"/>
  <c r="F25" i="1" l="1"/>
  <c r="T443" i="28" l="1"/>
  <c r="R443" i="28"/>
  <c r="P443" i="28"/>
  <c r="N443" i="28"/>
  <c r="T439" i="28"/>
  <c r="R439" i="28"/>
  <c r="P439" i="28"/>
  <c r="N439" i="28"/>
  <c r="L435" i="28"/>
  <c r="A12" i="28"/>
  <c r="Y12" i="28" s="1"/>
  <c r="A1" i="28"/>
  <c r="T439" i="21"/>
  <c r="R439" i="21"/>
  <c r="P439" i="21"/>
  <c r="N439" i="21"/>
  <c r="L435" i="21"/>
  <c r="A12" i="21"/>
  <c r="V12" i="21" s="1"/>
  <c r="A1" i="21"/>
  <c r="T159" i="25"/>
  <c r="R159" i="25"/>
  <c r="P159" i="25"/>
  <c r="N159" i="25"/>
  <c r="T155" i="25"/>
  <c r="R155" i="25"/>
  <c r="P155" i="25"/>
  <c r="N155" i="25"/>
  <c r="A12" i="25"/>
  <c r="A48" i="25" s="1"/>
  <c r="A1" i="25"/>
  <c r="T155" i="19"/>
  <c r="R155" i="19"/>
  <c r="P155" i="19"/>
  <c r="N155" i="19"/>
  <c r="A12" i="19"/>
  <c r="A48" i="19" s="1"/>
  <c r="A84" i="19" s="1"/>
  <c r="A1" i="19"/>
  <c r="E17" i="8"/>
  <c r="D17" i="8"/>
  <c r="C17" i="8"/>
  <c r="B17" i="8"/>
  <c r="E16" i="8"/>
  <c r="D16" i="8"/>
  <c r="C16" i="8"/>
  <c r="B16" i="8"/>
  <c r="E11" i="8"/>
  <c r="D11" i="8"/>
  <c r="C11" i="8"/>
  <c r="B11" i="8"/>
  <c r="E10" i="8"/>
  <c r="D10" i="8"/>
  <c r="C10" i="8"/>
  <c r="B10" i="8"/>
  <c r="E9" i="8"/>
  <c r="D9" i="8"/>
  <c r="C9" i="8"/>
  <c r="B9" i="8"/>
  <c r="A1" i="8"/>
  <c r="F16" i="1"/>
  <c r="F14" i="1"/>
  <c r="F13" i="1"/>
  <c r="K12" i="28" l="1"/>
  <c r="S12" i="28"/>
  <c r="A13" i="25"/>
  <c r="J13" i="25" s="1"/>
  <c r="C12" i="28"/>
  <c r="B12" i="21"/>
  <c r="R12" i="21"/>
  <c r="F12" i="28"/>
  <c r="N12" i="28"/>
  <c r="V12" i="28"/>
  <c r="G12" i="28"/>
  <c r="O12" i="28"/>
  <c r="W12" i="28"/>
  <c r="M12" i="21"/>
  <c r="E12" i="21"/>
  <c r="U12" i="21"/>
  <c r="J12" i="21"/>
  <c r="A13" i="21"/>
  <c r="U13" i="21" s="1"/>
  <c r="B12" i="28"/>
  <c r="J12" i="28"/>
  <c r="R12" i="28"/>
  <c r="A13" i="28"/>
  <c r="F13" i="28" s="1"/>
  <c r="W84" i="19"/>
  <c r="S84" i="19"/>
  <c r="O84" i="19"/>
  <c r="K84" i="19"/>
  <c r="G84" i="19"/>
  <c r="C84" i="19"/>
  <c r="X84" i="19"/>
  <c r="R84" i="19"/>
  <c r="M84" i="19"/>
  <c r="H84" i="19"/>
  <c r="B84" i="19"/>
  <c r="V84" i="19"/>
  <c r="Q84" i="19"/>
  <c r="L84" i="19"/>
  <c r="F84" i="19"/>
  <c r="U84" i="19"/>
  <c r="J84" i="19"/>
  <c r="T84" i="19"/>
  <c r="I84" i="19"/>
  <c r="E84" i="19"/>
  <c r="Y84" i="19"/>
  <c r="D84" i="19"/>
  <c r="P84" i="19"/>
  <c r="N84" i="19"/>
  <c r="A120" i="19"/>
  <c r="A85" i="19"/>
  <c r="D13" i="21"/>
  <c r="T13" i="21"/>
  <c r="F12" i="21"/>
  <c r="N12" i="21"/>
  <c r="E13" i="21"/>
  <c r="M13" i="21"/>
  <c r="O13" i="21"/>
  <c r="K13" i="21"/>
  <c r="A14" i="21"/>
  <c r="V13" i="21"/>
  <c r="J13" i="21"/>
  <c r="F13" i="21"/>
  <c r="Y13" i="21"/>
  <c r="F15" i="1"/>
  <c r="F12" i="1" s="1"/>
  <c r="C7" i="1" s="1"/>
  <c r="W48" i="19"/>
  <c r="S48" i="19"/>
  <c r="O48" i="19"/>
  <c r="K48" i="19"/>
  <c r="G48" i="19"/>
  <c r="C48" i="19"/>
  <c r="V48" i="19"/>
  <c r="R48" i="19"/>
  <c r="N48" i="19"/>
  <c r="J48" i="19"/>
  <c r="F48" i="19"/>
  <c r="B48" i="19"/>
  <c r="Y48" i="19"/>
  <c r="Q48" i="19"/>
  <c r="I48" i="19"/>
  <c r="X48" i="19"/>
  <c r="P48" i="19"/>
  <c r="H48" i="19"/>
  <c r="U48" i="19"/>
  <c r="E48" i="19"/>
  <c r="T48" i="19"/>
  <c r="D48" i="19"/>
  <c r="M48" i="19"/>
  <c r="L48" i="19"/>
  <c r="A49" i="19"/>
  <c r="V48" i="25"/>
  <c r="R48" i="25"/>
  <c r="N48" i="25"/>
  <c r="J48" i="25"/>
  <c r="F48" i="25"/>
  <c r="B48" i="25"/>
  <c r="Y48" i="25"/>
  <c r="U48" i="25"/>
  <c r="Q48" i="25"/>
  <c r="M48" i="25"/>
  <c r="I48" i="25"/>
  <c r="E48" i="25"/>
  <c r="S48" i="25"/>
  <c r="K48" i="25"/>
  <c r="C48" i="25"/>
  <c r="W48" i="25"/>
  <c r="O48" i="25"/>
  <c r="D48" i="25"/>
  <c r="X48" i="25"/>
  <c r="P48" i="25"/>
  <c r="H48" i="25"/>
  <c r="G48" i="25"/>
  <c r="T48" i="25"/>
  <c r="L48" i="25"/>
  <c r="A49" i="25"/>
  <c r="A84" i="25"/>
  <c r="A48" i="21"/>
  <c r="X12" i="21"/>
  <c r="T12" i="21"/>
  <c r="P12" i="21"/>
  <c r="L12" i="21"/>
  <c r="H12" i="21"/>
  <c r="D12" i="21"/>
  <c r="W12" i="21"/>
  <c r="S12" i="21"/>
  <c r="O12" i="21"/>
  <c r="K12" i="21"/>
  <c r="G12" i="21"/>
  <c r="C12" i="21"/>
  <c r="I12" i="21"/>
  <c r="Q12" i="21"/>
  <c r="Y12" i="21"/>
  <c r="P13" i="21"/>
  <c r="X13" i="21"/>
  <c r="V12" i="19"/>
  <c r="R12" i="19"/>
  <c r="N12" i="19"/>
  <c r="J12" i="19"/>
  <c r="F12" i="19"/>
  <c r="B12" i="19"/>
  <c r="Y12" i="19"/>
  <c r="U12" i="19"/>
  <c r="Q12" i="19"/>
  <c r="M12" i="19"/>
  <c r="I12" i="19"/>
  <c r="E12" i="19"/>
  <c r="X12" i="19"/>
  <c r="P12" i="19"/>
  <c r="H12" i="19"/>
  <c r="W12" i="19"/>
  <c r="O12" i="19"/>
  <c r="G12" i="19"/>
  <c r="T12" i="19"/>
  <c r="D12" i="19"/>
  <c r="S12" i="19"/>
  <c r="C12" i="19"/>
  <c r="L12" i="19"/>
  <c r="K12" i="19"/>
  <c r="A13" i="19"/>
  <c r="V12" i="25"/>
  <c r="R12" i="25"/>
  <c r="N12" i="25"/>
  <c r="J12" i="25"/>
  <c r="F12" i="25"/>
  <c r="B12" i="25"/>
  <c r="Y12" i="25"/>
  <c r="U12" i="25"/>
  <c r="Q12" i="25"/>
  <c r="M12" i="25"/>
  <c r="I12" i="25"/>
  <c r="E12" i="25"/>
  <c r="S12" i="25"/>
  <c r="K12" i="25"/>
  <c r="C12" i="25"/>
  <c r="O12" i="25"/>
  <c r="L12" i="25"/>
  <c r="X12" i="25"/>
  <c r="P12" i="25"/>
  <c r="H12" i="25"/>
  <c r="W12" i="25"/>
  <c r="G12" i="25"/>
  <c r="T12" i="25"/>
  <c r="D12" i="25"/>
  <c r="X13" i="28"/>
  <c r="L13" i="28"/>
  <c r="H13" i="28"/>
  <c r="S13" i="28"/>
  <c r="O13" i="28"/>
  <c r="C13" i="28"/>
  <c r="I13" i="28"/>
  <c r="D12" i="28"/>
  <c r="H12" i="28"/>
  <c r="L12" i="28"/>
  <c r="P12" i="28"/>
  <c r="T12" i="28"/>
  <c r="X12" i="28"/>
  <c r="A48" i="28"/>
  <c r="E12" i="28"/>
  <c r="I12" i="28"/>
  <c r="M12" i="28"/>
  <c r="Q12" i="28"/>
  <c r="U12" i="28"/>
  <c r="O13" i="25" l="1"/>
  <c r="B13" i="25"/>
  <c r="I13" i="25"/>
  <c r="P13" i="25"/>
  <c r="N13" i="25"/>
  <c r="K13" i="25"/>
  <c r="X13" i="25"/>
  <c r="M13" i="25"/>
  <c r="R13" i="25"/>
  <c r="T13" i="25"/>
  <c r="C13" i="25"/>
  <c r="Y13" i="25"/>
  <c r="A14" i="25"/>
  <c r="J14" i="25" s="1"/>
  <c r="W13" i="25"/>
  <c r="L13" i="25"/>
  <c r="S13" i="25"/>
  <c r="Q13" i="25"/>
  <c r="F13" i="25"/>
  <c r="V13" i="25"/>
  <c r="D13" i="25"/>
  <c r="H13" i="25"/>
  <c r="G13" i="25"/>
  <c r="E13" i="25"/>
  <c r="U13" i="25"/>
  <c r="Y13" i="28"/>
  <c r="G13" i="28"/>
  <c r="W13" i="28"/>
  <c r="P13" i="28"/>
  <c r="N13" i="28"/>
  <c r="H13" i="21"/>
  <c r="L13" i="21"/>
  <c r="Q13" i="21"/>
  <c r="N13" i="21"/>
  <c r="C13" i="21"/>
  <c r="S13" i="21"/>
  <c r="I13" i="21"/>
  <c r="Q13" i="28"/>
  <c r="K13" i="28"/>
  <c r="D13" i="28"/>
  <c r="T13" i="28"/>
  <c r="B13" i="21"/>
  <c r="R13" i="21"/>
  <c r="G13" i="21"/>
  <c r="W13" i="21"/>
  <c r="V13" i="28"/>
  <c r="M13" i="28"/>
  <c r="A14" i="28"/>
  <c r="J13" i="28"/>
  <c r="U13" i="28"/>
  <c r="E13" i="28"/>
  <c r="R13" i="28"/>
  <c r="B13" i="28"/>
  <c r="D7" i="1"/>
  <c r="E7" i="1"/>
  <c r="F7" i="1"/>
  <c r="W49" i="19"/>
  <c r="S49" i="19"/>
  <c r="O49" i="19"/>
  <c r="K49" i="19"/>
  <c r="G49" i="19"/>
  <c r="C49" i="19"/>
  <c r="V49" i="19"/>
  <c r="R49" i="19"/>
  <c r="N49" i="19"/>
  <c r="J49" i="19"/>
  <c r="F49" i="19"/>
  <c r="B49" i="19"/>
  <c r="Y49" i="19"/>
  <c r="Q49" i="19"/>
  <c r="I49" i="19"/>
  <c r="X49" i="19"/>
  <c r="P49" i="19"/>
  <c r="H49" i="19"/>
  <c r="M49" i="19"/>
  <c r="L49" i="19"/>
  <c r="U49" i="19"/>
  <c r="T49" i="19"/>
  <c r="E49" i="19"/>
  <c r="D49" i="19"/>
  <c r="A50" i="19"/>
  <c r="A15" i="21"/>
  <c r="V14" i="21"/>
  <c r="R14" i="21"/>
  <c r="N14" i="21"/>
  <c r="J14" i="21"/>
  <c r="F14" i="21"/>
  <c r="B14" i="21"/>
  <c r="Y14" i="21"/>
  <c r="U14" i="21"/>
  <c r="Q14" i="21"/>
  <c r="M14" i="21"/>
  <c r="I14" i="21"/>
  <c r="E14" i="21"/>
  <c r="W14" i="21"/>
  <c r="O14" i="21"/>
  <c r="G14" i="21"/>
  <c r="K14" i="21"/>
  <c r="C14" i="21"/>
  <c r="X14" i="21"/>
  <c r="P14" i="21"/>
  <c r="T14" i="21"/>
  <c r="L14" i="21"/>
  <c r="D14" i="21"/>
  <c r="S14" i="21"/>
  <c r="H14" i="21"/>
  <c r="V84" i="25"/>
  <c r="R84" i="25"/>
  <c r="N84" i="25"/>
  <c r="J84" i="25"/>
  <c r="F84" i="25"/>
  <c r="B84" i="25"/>
  <c r="Y84" i="25"/>
  <c r="U84" i="25"/>
  <c r="Q84" i="25"/>
  <c r="M84" i="25"/>
  <c r="I84" i="25"/>
  <c r="E84" i="25"/>
  <c r="X84" i="25"/>
  <c r="P84" i="25"/>
  <c r="H84" i="25"/>
  <c r="W84" i="25"/>
  <c r="O84" i="25"/>
  <c r="G84" i="25"/>
  <c r="K84" i="25"/>
  <c r="T84" i="25"/>
  <c r="D84" i="25"/>
  <c r="S84" i="25"/>
  <c r="C84" i="25"/>
  <c r="L84" i="25"/>
  <c r="A85" i="25"/>
  <c r="A120" i="25"/>
  <c r="R14" i="25"/>
  <c r="N14" i="25"/>
  <c r="B14" i="25"/>
  <c r="Y14" i="25"/>
  <c r="M14" i="25"/>
  <c r="I14" i="25"/>
  <c r="K14" i="25"/>
  <c r="C14" i="25"/>
  <c r="L14" i="25"/>
  <c r="X14" i="25"/>
  <c r="O14" i="25"/>
  <c r="T14" i="25"/>
  <c r="W85" i="19"/>
  <c r="S85" i="19"/>
  <c r="O85" i="19"/>
  <c r="K85" i="19"/>
  <c r="G85" i="19"/>
  <c r="C85" i="19"/>
  <c r="U85" i="19"/>
  <c r="P85" i="19"/>
  <c r="J85" i="19"/>
  <c r="E85" i="19"/>
  <c r="Y85" i="19"/>
  <c r="T85" i="19"/>
  <c r="N85" i="19"/>
  <c r="I85" i="19"/>
  <c r="D85" i="19"/>
  <c r="R85" i="19"/>
  <c r="H85" i="19"/>
  <c r="Q85" i="19"/>
  <c r="F85" i="19"/>
  <c r="X85" i="19"/>
  <c r="B85" i="19"/>
  <c r="V85" i="19"/>
  <c r="M85" i="19"/>
  <c r="L85" i="19"/>
  <c r="A86" i="19"/>
  <c r="A84" i="28"/>
  <c r="A49" i="28"/>
  <c r="V48" i="28"/>
  <c r="R48" i="28"/>
  <c r="N48" i="28"/>
  <c r="J48" i="28"/>
  <c r="F48" i="28"/>
  <c r="B48" i="28"/>
  <c r="Y48" i="28"/>
  <c r="U48" i="28"/>
  <c r="Q48" i="28"/>
  <c r="M48" i="28"/>
  <c r="I48" i="28"/>
  <c r="E48" i="28"/>
  <c r="S48" i="28"/>
  <c r="K48" i="28"/>
  <c r="C48" i="28"/>
  <c r="W48" i="28"/>
  <c r="G48" i="28"/>
  <c r="X48" i="28"/>
  <c r="P48" i="28"/>
  <c r="H48" i="28"/>
  <c r="O48" i="28"/>
  <c r="D48" i="28"/>
  <c r="T48" i="28"/>
  <c r="L48" i="28"/>
  <c r="Y48" i="21"/>
  <c r="U48" i="21"/>
  <c r="Q48" i="21"/>
  <c r="M48" i="21"/>
  <c r="I48" i="21"/>
  <c r="E48" i="21"/>
  <c r="A84" i="21"/>
  <c r="X48" i="21"/>
  <c r="T48" i="21"/>
  <c r="P48" i="21"/>
  <c r="L48" i="21"/>
  <c r="H48" i="21"/>
  <c r="D48" i="21"/>
  <c r="A49" i="21"/>
  <c r="R48" i="21"/>
  <c r="J48" i="21"/>
  <c r="B48" i="21"/>
  <c r="N48" i="21"/>
  <c r="S48" i="21"/>
  <c r="C48" i="21"/>
  <c r="W48" i="21"/>
  <c r="O48" i="21"/>
  <c r="G48" i="21"/>
  <c r="V48" i="21"/>
  <c r="F48" i="21"/>
  <c r="K48" i="21"/>
  <c r="V13" i="19"/>
  <c r="R13" i="19"/>
  <c r="N13" i="19"/>
  <c r="J13" i="19"/>
  <c r="F13" i="19"/>
  <c r="B13" i="19"/>
  <c r="Y13" i="19"/>
  <c r="U13" i="19"/>
  <c r="Q13" i="19"/>
  <c r="M13" i="19"/>
  <c r="I13" i="19"/>
  <c r="E13" i="19"/>
  <c r="X13" i="19"/>
  <c r="P13" i="19"/>
  <c r="H13" i="19"/>
  <c r="W13" i="19"/>
  <c r="O13" i="19"/>
  <c r="G13" i="19"/>
  <c r="L13" i="19"/>
  <c r="K13" i="19"/>
  <c r="T13" i="19"/>
  <c r="D13" i="19"/>
  <c r="S13" i="19"/>
  <c r="C13" i="19"/>
  <c r="A14" i="19"/>
  <c r="V49" i="25"/>
  <c r="R49" i="25"/>
  <c r="N49" i="25"/>
  <c r="Y49" i="25"/>
  <c r="U49" i="25"/>
  <c r="Q49" i="25"/>
  <c r="M49" i="25"/>
  <c r="X49" i="25"/>
  <c r="P49" i="25"/>
  <c r="J49" i="25"/>
  <c r="F49" i="25"/>
  <c r="B49" i="25"/>
  <c r="W49" i="25"/>
  <c r="O49" i="25"/>
  <c r="I49" i="25"/>
  <c r="E49" i="25"/>
  <c r="K49" i="25"/>
  <c r="C49" i="25"/>
  <c r="S49" i="25"/>
  <c r="D49" i="25"/>
  <c r="T49" i="25"/>
  <c r="H49" i="25"/>
  <c r="G49" i="25"/>
  <c r="L49" i="25"/>
  <c r="A50" i="25"/>
  <c r="X120" i="19"/>
  <c r="T120" i="19"/>
  <c r="P120" i="19"/>
  <c r="L120" i="19"/>
  <c r="H120" i="19"/>
  <c r="D120" i="19"/>
  <c r="W120" i="19"/>
  <c r="S120" i="19"/>
  <c r="O120" i="19"/>
  <c r="K120" i="19"/>
  <c r="G120" i="19"/>
  <c r="C120" i="19"/>
  <c r="R120" i="19"/>
  <c r="J120" i="19"/>
  <c r="B120" i="19"/>
  <c r="Y120" i="19"/>
  <c r="Q120" i="19"/>
  <c r="I120" i="19"/>
  <c r="V120" i="19"/>
  <c r="F120" i="19"/>
  <c r="U120" i="19"/>
  <c r="E120" i="19"/>
  <c r="N120" i="19"/>
  <c r="M120" i="19"/>
  <c r="A121" i="19"/>
  <c r="A15" i="25" l="1"/>
  <c r="H14" i="25"/>
  <c r="G14" i="25"/>
  <c r="S14" i="25"/>
  <c r="Q14" i="25"/>
  <c r="F14" i="25"/>
  <c r="V14" i="25"/>
  <c r="D14" i="25"/>
  <c r="P14" i="25"/>
  <c r="W14" i="25"/>
  <c r="E14" i="25"/>
  <c r="U14" i="25"/>
  <c r="Y14" i="28"/>
  <c r="O14" i="28"/>
  <c r="A15" i="28"/>
  <c r="J14" i="28"/>
  <c r="P14" i="28"/>
  <c r="M14" i="28"/>
  <c r="I14" i="28"/>
  <c r="K14" i="28"/>
  <c r="V14" i="28"/>
  <c r="F14" i="28"/>
  <c r="H14" i="28"/>
  <c r="E14" i="28"/>
  <c r="Q14" i="28"/>
  <c r="W14" i="28"/>
  <c r="G14" i="28"/>
  <c r="R14" i="28"/>
  <c r="B14" i="28"/>
  <c r="L14" i="28"/>
  <c r="T14" i="28"/>
  <c r="S14" i="28"/>
  <c r="C14" i="28"/>
  <c r="N14" i="28"/>
  <c r="X14" i="28"/>
  <c r="U14" i="28"/>
  <c r="D14" i="28"/>
  <c r="V14" i="19"/>
  <c r="R14" i="19"/>
  <c r="N14" i="19"/>
  <c r="J14" i="19"/>
  <c r="F14" i="19"/>
  <c r="B14" i="19"/>
  <c r="Y14" i="19"/>
  <c r="U14" i="19"/>
  <c r="Q14" i="19"/>
  <c r="M14" i="19"/>
  <c r="I14" i="19"/>
  <c r="E14" i="19"/>
  <c r="X14" i="19"/>
  <c r="P14" i="19"/>
  <c r="H14" i="19"/>
  <c r="W14" i="19"/>
  <c r="O14" i="19"/>
  <c r="G14" i="19"/>
  <c r="T14" i="19"/>
  <c r="D14" i="19"/>
  <c r="S14" i="19"/>
  <c r="C14" i="19"/>
  <c r="L14" i="19"/>
  <c r="K14" i="19"/>
  <c r="A15" i="19"/>
  <c r="A120" i="21"/>
  <c r="A85" i="21"/>
  <c r="V84" i="21"/>
  <c r="R84" i="21"/>
  <c r="N84" i="21"/>
  <c r="J84" i="21"/>
  <c r="F84" i="21"/>
  <c r="B84" i="21"/>
  <c r="Y84" i="21"/>
  <c r="U84" i="21"/>
  <c r="Q84" i="21"/>
  <c r="M84" i="21"/>
  <c r="I84" i="21"/>
  <c r="E84" i="21"/>
  <c r="S84" i="21"/>
  <c r="K84" i="21"/>
  <c r="C84" i="21"/>
  <c r="W84" i="21"/>
  <c r="G84" i="21"/>
  <c r="L84" i="21"/>
  <c r="X84" i="21"/>
  <c r="P84" i="21"/>
  <c r="H84" i="21"/>
  <c r="O84" i="21"/>
  <c r="T84" i="21"/>
  <c r="D84" i="21"/>
  <c r="X49" i="21"/>
  <c r="T49" i="21"/>
  <c r="P49" i="21"/>
  <c r="L49" i="21"/>
  <c r="H49" i="21"/>
  <c r="D49" i="21"/>
  <c r="W49" i="21"/>
  <c r="S49" i="21"/>
  <c r="O49" i="21"/>
  <c r="K49" i="21"/>
  <c r="G49" i="21"/>
  <c r="C49" i="21"/>
  <c r="Y49" i="21"/>
  <c r="Q49" i="21"/>
  <c r="I49" i="21"/>
  <c r="U49" i="21"/>
  <c r="E49" i="21"/>
  <c r="A50" i="21"/>
  <c r="J49" i="21"/>
  <c r="V49" i="21"/>
  <c r="N49" i="21"/>
  <c r="F49" i="21"/>
  <c r="M49" i="21"/>
  <c r="R49" i="21"/>
  <c r="B49" i="21"/>
  <c r="X121" i="19"/>
  <c r="T121" i="19"/>
  <c r="P121" i="19"/>
  <c r="L121" i="19"/>
  <c r="H121" i="19"/>
  <c r="D121" i="19"/>
  <c r="W121" i="19"/>
  <c r="S121" i="19"/>
  <c r="O121" i="19"/>
  <c r="K121" i="19"/>
  <c r="G121" i="19"/>
  <c r="C121" i="19"/>
  <c r="R121" i="19"/>
  <c r="J121" i="19"/>
  <c r="B121" i="19"/>
  <c r="Y121" i="19"/>
  <c r="Q121" i="19"/>
  <c r="I121" i="19"/>
  <c r="N121" i="19"/>
  <c r="M121" i="19"/>
  <c r="V121" i="19"/>
  <c r="U121" i="19"/>
  <c r="F121" i="19"/>
  <c r="E121" i="19"/>
  <c r="A122" i="19"/>
  <c r="V15" i="25"/>
  <c r="R15" i="25"/>
  <c r="N15" i="25"/>
  <c r="J15" i="25"/>
  <c r="F15" i="25"/>
  <c r="B15" i="25"/>
  <c r="Y15" i="25"/>
  <c r="U15" i="25"/>
  <c r="Q15" i="25"/>
  <c r="M15" i="25"/>
  <c r="I15" i="25"/>
  <c r="E15" i="25"/>
  <c r="S15" i="25"/>
  <c r="K15" i="25"/>
  <c r="C15" i="25"/>
  <c r="O15" i="25"/>
  <c r="L15" i="25"/>
  <c r="X15" i="25"/>
  <c r="P15" i="25"/>
  <c r="H15" i="25"/>
  <c r="W15" i="25"/>
  <c r="G15" i="25"/>
  <c r="T15" i="25"/>
  <c r="D15" i="25"/>
  <c r="A16" i="25"/>
  <c r="Y15" i="21"/>
  <c r="U15" i="21"/>
  <c r="Q15" i="21"/>
  <c r="M15" i="21"/>
  <c r="I15" i="21"/>
  <c r="E15" i="21"/>
  <c r="X15" i="21"/>
  <c r="T15" i="21"/>
  <c r="P15" i="21"/>
  <c r="L15" i="21"/>
  <c r="H15" i="21"/>
  <c r="D15" i="21"/>
  <c r="V15" i="21"/>
  <c r="N15" i="21"/>
  <c r="F15" i="21"/>
  <c r="A16" i="21"/>
  <c r="J15" i="21"/>
  <c r="B15" i="21"/>
  <c r="W15" i="21"/>
  <c r="O15" i="21"/>
  <c r="S15" i="21"/>
  <c r="K15" i="21"/>
  <c r="C15" i="21"/>
  <c r="R15" i="21"/>
  <c r="G15" i="21"/>
  <c r="A85" i="28"/>
  <c r="V84" i="28"/>
  <c r="R84" i="28"/>
  <c r="N84" i="28"/>
  <c r="J84" i="28"/>
  <c r="F84" i="28"/>
  <c r="B84" i="28"/>
  <c r="Y84" i="28"/>
  <c r="U84" i="28"/>
  <c r="Q84" i="28"/>
  <c r="M84" i="28"/>
  <c r="I84" i="28"/>
  <c r="E84" i="28"/>
  <c r="W84" i="28"/>
  <c r="O84" i="28"/>
  <c r="G84" i="28"/>
  <c r="T84" i="28"/>
  <c r="L84" i="28"/>
  <c r="D84" i="28"/>
  <c r="P84" i="28"/>
  <c r="A120" i="28"/>
  <c r="H84" i="28"/>
  <c r="K84" i="28"/>
  <c r="X84" i="28"/>
  <c r="S84" i="28"/>
  <c r="C84" i="28"/>
  <c r="V85" i="25"/>
  <c r="R85" i="25"/>
  <c r="N85" i="25"/>
  <c r="J85" i="25"/>
  <c r="F85" i="25"/>
  <c r="B85" i="25"/>
  <c r="Y85" i="25"/>
  <c r="U85" i="25"/>
  <c r="Q85" i="25"/>
  <c r="M85" i="25"/>
  <c r="I85" i="25"/>
  <c r="E85" i="25"/>
  <c r="X85" i="25"/>
  <c r="P85" i="25"/>
  <c r="H85" i="25"/>
  <c r="W85" i="25"/>
  <c r="O85" i="25"/>
  <c r="G85" i="25"/>
  <c r="S85" i="25"/>
  <c r="C85" i="25"/>
  <c r="D85" i="25"/>
  <c r="L85" i="25"/>
  <c r="K85" i="25"/>
  <c r="T85" i="25"/>
  <c r="A86" i="25"/>
  <c r="W86" i="19"/>
  <c r="S86" i="19"/>
  <c r="O86" i="19"/>
  <c r="K86" i="19"/>
  <c r="G86" i="19"/>
  <c r="C86" i="19"/>
  <c r="X86" i="19"/>
  <c r="R86" i="19"/>
  <c r="M86" i="19"/>
  <c r="H86" i="19"/>
  <c r="B86" i="19"/>
  <c r="V86" i="19"/>
  <c r="Q86" i="19"/>
  <c r="L86" i="19"/>
  <c r="F86" i="19"/>
  <c r="P86" i="19"/>
  <c r="E86" i="19"/>
  <c r="Y86" i="19"/>
  <c r="N86" i="19"/>
  <c r="D86" i="19"/>
  <c r="U86" i="19"/>
  <c r="T86" i="19"/>
  <c r="J86" i="19"/>
  <c r="I86" i="19"/>
  <c r="A87" i="19"/>
  <c r="V50" i="25"/>
  <c r="R50" i="25"/>
  <c r="N50" i="25"/>
  <c r="J50" i="25"/>
  <c r="F50" i="25"/>
  <c r="B50" i="25"/>
  <c r="Y50" i="25"/>
  <c r="U50" i="25"/>
  <c r="Q50" i="25"/>
  <c r="M50" i="25"/>
  <c r="I50" i="25"/>
  <c r="E50" i="25"/>
  <c r="X50" i="25"/>
  <c r="P50" i="25"/>
  <c r="H50" i="25"/>
  <c r="W50" i="25"/>
  <c r="O50" i="25"/>
  <c r="G50" i="25"/>
  <c r="S50" i="25"/>
  <c r="C50" i="25"/>
  <c r="K50" i="25"/>
  <c r="T50" i="25"/>
  <c r="L50" i="25"/>
  <c r="D50" i="25"/>
  <c r="A51" i="25"/>
  <c r="Y49" i="28"/>
  <c r="U49" i="28"/>
  <c r="Q49" i="28"/>
  <c r="M49" i="28"/>
  <c r="I49" i="28"/>
  <c r="E49" i="28"/>
  <c r="X49" i="28"/>
  <c r="T49" i="28"/>
  <c r="P49" i="28"/>
  <c r="L49" i="28"/>
  <c r="H49" i="28"/>
  <c r="D49" i="28"/>
  <c r="A50" i="28"/>
  <c r="R49" i="28"/>
  <c r="J49" i="28"/>
  <c r="B49" i="28"/>
  <c r="N49" i="28"/>
  <c r="W49" i="28"/>
  <c r="O49" i="28"/>
  <c r="G49" i="28"/>
  <c r="V49" i="28"/>
  <c r="F49" i="28"/>
  <c r="C49" i="28"/>
  <c r="S49" i="28"/>
  <c r="K49" i="28"/>
  <c r="V120" i="25"/>
  <c r="R120" i="25"/>
  <c r="N120" i="25"/>
  <c r="J120" i="25"/>
  <c r="F120" i="25"/>
  <c r="B120" i="25"/>
  <c r="Y120" i="25"/>
  <c r="U120" i="25"/>
  <c r="Q120" i="25"/>
  <c r="M120" i="25"/>
  <c r="I120" i="25"/>
  <c r="E120" i="25"/>
  <c r="X120" i="25"/>
  <c r="P120" i="25"/>
  <c r="H120" i="25"/>
  <c r="T120" i="25"/>
  <c r="W120" i="25"/>
  <c r="O120" i="25"/>
  <c r="G120" i="25"/>
  <c r="L120" i="25"/>
  <c r="D120" i="25"/>
  <c r="S120" i="25"/>
  <c r="K120" i="25"/>
  <c r="C120" i="25"/>
  <c r="A121" i="25"/>
  <c r="W50" i="19"/>
  <c r="S50" i="19"/>
  <c r="O50" i="19"/>
  <c r="K50" i="19"/>
  <c r="G50" i="19"/>
  <c r="C50" i="19"/>
  <c r="V50" i="19"/>
  <c r="R50" i="19"/>
  <c r="N50" i="19"/>
  <c r="J50" i="19"/>
  <c r="F50" i="19"/>
  <c r="B50" i="19"/>
  <c r="Y50" i="19"/>
  <c r="Q50" i="19"/>
  <c r="I50" i="19"/>
  <c r="X50" i="19"/>
  <c r="P50" i="19"/>
  <c r="H50" i="19"/>
  <c r="U50" i="19"/>
  <c r="E50" i="19"/>
  <c r="T50" i="19"/>
  <c r="D50" i="19"/>
  <c r="M50" i="19"/>
  <c r="L50" i="19"/>
  <c r="A51" i="19"/>
  <c r="R15" i="28" l="1"/>
  <c r="B15" i="28"/>
  <c r="M15" i="28"/>
  <c r="O15" i="28"/>
  <c r="T15" i="28"/>
  <c r="X15" i="28"/>
  <c r="N15" i="28"/>
  <c r="Y15" i="28"/>
  <c r="I15" i="28"/>
  <c r="G15" i="28"/>
  <c r="L15" i="28"/>
  <c r="P15" i="28"/>
  <c r="A16" i="28"/>
  <c r="J15" i="28"/>
  <c r="U15" i="28"/>
  <c r="E15" i="28"/>
  <c r="S15" i="28"/>
  <c r="D15" i="28"/>
  <c r="H15" i="28"/>
  <c r="V15" i="28"/>
  <c r="F15" i="28"/>
  <c r="Q15" i="28"/>
  <c r="W15" i="28"/>
  <c r="C15" i="28"/>
  <c r="K15" i="28"/>
  <c r="X50" i="28"/>
  <c r="T50" i="28"/>
  <c r="P50" i="28"/>
  <c r="L50" i="28"/>
  <c r="H50" i="28"/>
  <c r="D50" i="28"/>
  <c r="W50" i="28"/>
  <c r="S50" i="28"/>
  <c r="O50" i="28"/>
  <c r="K50" i="28"/>
  <c r="G50" i="28"/>
  <c r="C50" i="28"/>
  <c r="Y50" i="28"/>
  <c r="Q50" i="28"/>
  <c r="I50" i="28"/>
  <c r="M50" i="28"/>
  <c r="V50" i="28"/>
  <c r="N50" i="28"/>
  <c r="F50" i="28"/>
  <c r="U50" i="28"/>
  <c r="E50" i="28"/>
  <c r="J50" i="28"/>
  <c r="R50" i="28"/>
  <c r="B50" i="28"/>
  <c r="A51" i="28"/>
  <c r="V51" i="25"/>
  <c r="R51" i="25"/>
  <c r="N51" i="25"/>
  <c r="J51" i="25"/>
  <c r="F51" i="25"/>
  <c r="B51" i="25"/>
  <c r="Y51" i="25"/>
  <c r="U51" i="25"/>
  <c r="Q51" i="25"/>
  <c r="M51" i="25"/>
  <c r="I51" i="25"/>
  <c r="E51" i="25"/>
  <c r="X51" i="25"/>
  <c r="P51" i="25"/>
  <c r="H51" i="25"/>
  <c r="W51" i="25"/>
  <c r="O51" i="25"/>
  <c r="G51" i="25"/>
  <c r="K51" i="25"/>
  <c r="S51" i="25"/>
  <c r="T51" i="25"/>
  <c r="D51" i="25"/>
  <c r="C51" i="25"/>
  <c r="L51" i="25"/>
  <c r="A52" i="25"/>
  <c r="X122" i="19"/>
  <c r="T122" i="19"/>
  <c r="P122" i="19"/>
  <c r="L122" i="19"/>
  <c r="H122" i="19"/>
  <c r="D122" i="19"/>
  <c r="W122" i="19"/>
  <c r="S122" i="19"/>
  <c r="O122" i="19"/>
  <c r="K122" i="19"/>
  <c r="G122" i="19"/>
  <c r="C122" i="19"/>
  <c r="R122" i="19"/>
  <c r="J122" i="19"/>
  <c r="B122" i="19"/>
  <c r="Y122" i="19"/>
  <c r="Q122" i="19"/>
  <c r="I122" i="19"/>
  <c r="V122" i="19"/>
  <c r="F122" i="19"/>
  <c r="U122" i="19"/>
  <c r="E122" i="19"/>
  <c r="N122" i="19"/>
  <c r="M122" i="19"/>
  <c r="A123" i="19"/>
  <c r="W50" i="21"/>
  <c r="S50" i="21"/>
  <c r="O50" i="21"/>
  <c r="K50" i="21"/>
  <c r="G50" i="21"/>
  <c r="C50" i="21"/>
  <c r="A51" i="21"/>
  <c r="V50" i="21"/>
  <c r="R50" i="21"/>
  <c r="N50" i="21"/>
  <c r="J50" i="21"/>
  <c r="F50" i="21"/>
  <c r="B50" i="21"/>
  <c r="X50" i="21"/>
  <c r="P50" i="21"/>
  <c r="H50" i="21"/>
  <c r="T50" i="21"/>
  <c r="D50" i="21"/>
  <c r="Q50" i="21"/>
  <c r="U50" i="21"/>
  <c r="M50" i="21"/>
  <c r="E50" i="21"/>
  <c r="L50" i="21"/>
  <c r="Y50" i="21"/>
  <c r="I50" i="21"/>
  <c r="V15" i="19"/>
  <c r="R15" i="19"/>
  <c r="N15" i="19"/>
  <c r="J15" i="19"/>
  <c r="F15" i="19"/>
  <c r="B15" i="19"/>
  <c r="Y15" i="19"/>
  <c r="U15" i="19"/>
  <c r="Q15" i="19"/>
  <c r="M15" i="19"/>
  <c r="I15" i="19"/>
  <c r="E15" i="19"/>
  <c r="X15" i="19"/>
  <c r="P15" i="19"/>
  <c r="H15" i="19"/>
  <c r="W15" i="19"/>
  <c r="O15" i="19"/>
  <c r="G15" i="19"/>
  <c r="L15" i="19"/>
  <c r="K15" i="19"/>
  <c r="T15" i="19"/>
  <c r="D15" i="19"/>
  <c r="C15" i="19"/>
  <c r="S15" i="19"/>
  <c r="A16" i="19"/>
  <c r="W51" i="19"/>
  <c r="S51" i="19"/>
  <c r="O51" i="19"/>
  <c r="K51" i="19"/>
  <c r="G51" i="19"/>
  <c r="C51" i="19"/>
  <c r="V51" i="19"/>
  <c r="R51" i="19"/>
  <c r="N51" i="19"/>
  <c r="J51" i="19"/>
  <c r="F51" i="19"/>
  <c r="B51" i="19"/>
  <c r="Y51" i="19"/>
  <c r="Q51" i="19"/>
  <c r="I51" i="19"/>
  <c r="X51" i="19"/>
  <c r="P51" i="19"/>
  <c r="H51" i="19"/>
  <c r="M51" i="19"/>
  <c r="L51" i="19"/>
  <c r="E51" i="19"/>
  <c r="D51" i="19"/>
  <c r="U51" i="19"/>
  <c r="T51" i="19"/>
  <c r="A52" i="19"/>
  <c r="W120" i="28"/>
  <c r="S120" i="28"/>
  <c r="O120" i="28"/>
  <c r="K120" i="28"/>
  <c r="G120" i="28"/>
  <c r="C120" i="28"/>
  <c r="A121" i="28"/>
  <c r="V120" i="28"/>
  <c r="R120" i="28"/>
  <c r="N120" i="28"/>
  <c r="J120" i="28"/>
  <c r="F120" i="28"/>
  <c r="B120" i="28"/>
  <c r="A156" i="28"/>
  <c r="X120" i="28"/>
  <c r="P120" i="28"/>
  <c r="H120" i="28"/>
  <c r="U120" i="28"/>
  <c r="M120" i="28"/>
  <c r="E120" i="28"/>
  <c r="Y120" i="28"/>
  <c r="I120" i="28"/>
  <c r="T120" i="28"/>
  <c r="D120" i="28"/>
  <c r="Q120" i="28"/>
  <c r="L120" i="28"/>
  <c r="Y85" i="28"/>
  <c r="U85" i="28"/>
  <c r="Q85" i="28"/>
  <c r="M85" i="28"/>
  <c r="I85" i="28"/>
  <c r="E85" i="28"/>
  <c r="X85" i="28"/>
  <c r="T85" i="28"/>
  <c r="P85" i="28"/>
  <c r="L85" i="28"/>
  <c r="H85" i="28"/>
  <c r="D85" i="28"/>
  <c r="V85" i="28"/>
  <c r="N85" i="28"/>
  <c r="F85" i="28"/>
  <c r="S85" i="28"/>
  <c r="K85" i="28"/>
  <c r="C85" i="28"/>
  <c r="W85" i="28"/>
  <c r="G85" i="28"/>
  <c r="O85" i="28"/>
  <c r="R85" i="28"/>
  <c r="B85" i="28"/>
  <c r="J85" i="28"/>
  <c r="A86" i="28"/>
  <c r="V86" i="25"/>
  <c r="R86" i="25"/>
  <c r="N86" i="25"/>
  <c r="J86" i="25"/>
  <c r="F86" i="25"/>
  <c r="B86" i="25"/>
  <c r="Y86" i="25"/>
  <c r="U86" i="25"/>
  <c r="Q86" i="25"/>
  <c r="M86" i="25"/>
  <c r="I86" i="25"/>
  <c r="E86" i="25"/>
  <c r="X86" i="25"/>
  <c r="P86" i="25"/>
  <c r="H86" i="25"/>
  <c r="W86" i="25"/>
  <c r="O86" i="25"/>
  <c r="G86" i="25"/>
  <c r="K86" i="25"/>
  <c r="L86" i="25"/>
  <c r="T86" i="25"/>
  <c r="D86" i="25"/>
  <c r="S86" i="25"/>
  <c r="C86" i="25"/>
  <c r="A87" i="25"/>
  <c r="X16" i="21"/>
  <c r="T16" i="21"/>
  <c r="P16" i="21"/>
  <c r="L16" i="21"/>
  <c r="H16" i="21"/>
  <c r="D16" i="21"/>
  <c r="W16" i="21"/>
  <c r="S16" i="21"/>
  <c r="O16" i="21"/>
  <c r="K16" i="21"/>
  <c r="G16" i="21"/>
  <c r="C16" i="21"/>
  <c r="U16" i="21"/>
  <c r="M16" i="21"/>
  <c r="E16" i="21"/>
  <c r="Y16" i="21"/>
  <c r="I16" i="21"/>
  <c r="N16" i="21"/>
  <c r="A17" i="21"/>
  <c r="R16" i="21"/>
  <c r="J16" i="21"/>
  <c r="B16" i="21"/>
  <c r="Q16" i="21"/>
  <c r="V16" i="21"/>
  <c r="F16" i="21"/>
  <c r="V16" i="25"/>
  <c r="R16" i="25"/>
  <c r="N16" i="25"/>
  <c r="J16" i="25"/>
  <c r="F16" i="25"/>
  <c r="B16" i="25"/>
  <c r="Y16" i="25"/>
  <c r="U16" i="25"/>
  <c r="Q16" i="25"/>
  <c r="M16" i="25"/>
  <c r="I16" i="25"/>
  <c r="E16" i="25"/>
  <c r="S16" i="25"/>
  <c r="K16" i="25"/>
  <c r="C16" i="25"/>
  <c r="O16" i="25"/>
  <c r="L16" i="25"/>
  <c r="X16" i="25"/>
  <c r="P16" i="25"/>
  <c r="H16" i="25"/>
  <c r="W16" i="25"/>
  <c r="G16" i="25"/>
  <c r="T16" i="25"/>
  <c r="D16" i="25"/>
  <c r="A17" i="25"/>
  <c r="A121" i="21"/>
  <c r="V120" i="21"/>
  <c r="R120" i="21"/>
  <c r="N120" i="21"/>
  <c r="J120" i="21"/>
  <c r="F120" i="21"/>
  <c r="B120" i="21"/>
  <c r="Y120" i="21"/>
  <c r="U120" i="21"/>
  <c r="Q120" i="21"/>
  <c r="M120" i="21"/>
  <c r="I120" i="21"/>
  <c r="E120" i="21"/>
  <c r="W120" i="21"/>
  <c r="O120" i="21"/>
  <c r="G120" i="21"/>
  <c r="K120" i="21"/>
  <c r="T120" i="21"/>
  <c r="L120" i="21"/>
  <c r="D120" i="21"/>
  <c r="S120" i="21"/>
  <c r="C120" i="21"/>
  <c r="P120" i="21"/>
  <c r="A156" i="21"/>
  <c r="X120" i="21"/>
  <c r="H120" i="21"/>
  <c r="V121" i="25"/>
  <c r="R121" i="25"/>
  <c r="N121" i="25"/>
  <c r="J121" i="25"/>
  <c r="F121" i="25"/>
  <c r="B121" i="25"/>
  <c r="Y121" i="25"/>
  <c r="U121" i="25"/>
  <c r="Q121" i="25"/>
  <c r="M121" i="25"/>
  <c r="I121" i="25"/>
  <c r="E121" i="25"/>
  <c r="X121" i="25"/>
  <c r="P121" i="25"/>
  <c r="H121" i="25"/>
  <c r="L121" i="25"/>
  <c r="W121" i="25"/>
  <c r="O121" i="25"/>
  <c r="G121" i="25"/>
  <c r="T121" i="25"/>
  <c r="D121" i="25"/>
  <c r="C121" i="25"/>
  <c r="S121" i="25"/>
  <c r="K121" i="25"/>
  <c r="A122" i="25"/>
  <c r="W87" i="19"/>
  <c r="S87" i="19"/>
  <c r="O87" i="19"/>
  <c r="K87" i="19"/>
  <c r="G87" i="19"/>
  <c r="C87" i="19"/>
  <c r="U87" i="19"/>
  <c r="P87" i="19"/>
  <c r="J87" i="19"/>
  <c r="E87" i="19"/>
  <c r="Y87" i="19"/>
  <c r="T87" i="19"/>
  <c r="N87" i="19"/>
  <c r="I87" i="19"/>
  <c r="D87" i="19"/>
  <c r="X87" i="19"/>
  <c r="M87" i="19"/>
  <c r="B87" i="19"/>
  <c r="V87" i="19"/>
  <c r="L87" i="19"/>
  <c r="R87" i="19"/>
  <c r="Q87" i="19"/>
  <c r="H87" i="19"/>
  <c r="F87" i="19"/>
  <c r="A88" i="19"/>
  <c r="Y85" i="21"/>
  <c r="U85" i="21"/>
  <c r="Q85" i="21"/>
  <c r="M85" i="21"/>
  <c r="I85" i="21"/>
  <c r="E85" i="21"/>
  <c r="X85" i="21"/>
  <c r="T85" i="21"/>
  <c r="P85" i="21"/>
  <c r="L85" i="21"/>
  <c r="H85" i="21"/>
  <c r="D85" i="21"/>
  <c r="A86" i="21"/>
  <c r="R85" i="21"/>
  <c r="J85" i="21"/>
  <c r="B85" i="21"/>
  <c r="V85" i="21"/>
  <c r="F85" i="21"/>
  <c r="S85" i="21"/>
  <c r="C85" i="21"/>
  <c r="W85" i="21"/>
  <c r="O85" i="21"/>
  <c r="G85" i="21"/>
  <c r="N85" i="21"/>
  <c r="K85" i="21"/>
  <c r="Y16" i="28" l="1"/>
  <c r="I16" i="28"/>
  <c r="P16" i="28"/>
  <c r="V16" i="28"/>
  <c r="J16" i="28"/>
  <c r="R16" i="28"/>
  <c r="O16" i="28"/>
  <c r="U16" i="28"/>
  <c r="E16" i="28"/>
  <c r="L16" i="28"/>
  <c r="N16" i="28"/>
  <c r="S16" i="28"/>
  <c r="B16" i="28"/>
  <c r="Q16" i="28"/>
  <c r="X16" i="28"/>
  <c r="H16" i="28"/>
  <c r="F16" i="28"/>
  <c r="K16" i="28"/>
  <c r="G16" i="28"/>
  <c r="M16" i="28"/>
  <c r="T16" i="28"/>
  <c r="D16" i="28"/>
  <c r="A17" i="28"/>
  <c r="C16" i="28"/>
  <c r="W16" i="28"/>
  <c r="X86" i="21"/>
  <c r="T86" i="21"/>
  <c r="P86" i="21"/>
  <c r="L86" i="21"/>
  <c r="H86" i="21"/>
  <c r="D86" i="21"/>
  <c r="W86" i="21"/>
  <c r="S86" i="21"/>
  <c r="O86" i="21"/>
  <c r="K86" i="21"/>
  <c r="G86" i="21"/>
  <c r="C86" i="21"/>
  <c r="Y86" i="21"/>
  <c r="Q86" i="21"/>
  <c r="I86" i="21"/>
  <c r="M86" i="21"/>
  <c r="R86" i="21"/>
  <c r="B86" i="21"/>
  <c r="V86" i="21"/>
  <c r="N86" i="21"/>
  <c r="F86" i="21"/>
  <c r="U86" i="21"/>
  <c r="E86" i="21"/>
  <c r="A87" i="21"/>
  <c r="J86" i="21"/>
  <c r="V87" i="25"/>
  <c r="R87" i="25"/>
  <c r="N87" i="25"/>
  <c r="J87" i="25"/>
  <c r="F87" i="25"/>
  <c r="B87" i="25"/>
  <c r="Y87" i="25"/>
  <c r="U87" i="25"/>
  <c r="Q87" i="25"/>
  <c r="M87" i="25"/>
  <c r="I87" i="25"/>
  <c r="E87" i="25"/>
  <c r="X87" i="25"/>
  <c r="P87" i="25"/>
  <c r="H87" i="25"/>
  <c r="W87" i="25"/>
  <c r="O87" i="25"/>
  <c r="G87" i="25"/>
  <c r="S87" i="25"/>
  <c r="C87" i="25"/>
  <c r="T87" i="25"/>
  <c r="L87" i="25"/>
  <c r="K87" i="25"/>
  <c r="D87" i="25"/>
  <c r="A88" i="25"/>
  <c r="W52" i="19"/>
  <c r="S52" i="19"/>
  <c r="O52" i="19"/>
  <c r="K52" i="19"/>
  <c r="G52" i="19"/>
  <c r="C52" i="19"/>
  <c r="V52" i="19"/>
  <c r="R52" i="19"/>
  <c r="N52" i="19"/>
  <c r="J52" i="19"/>
  <c r="F52" i="19"/>
  <c r="B52" i="19"/>
  <c r="Y52" i="19"/>
  <c r="Q52" i="19"/>
  <c r="I52" i="19"/>
  <c r="X52" i="19"/>
  <c r="P52" i="19"/>
  <c r="H52" i="19"/>
  <c r="U52" i="19"/>
  <c r="E52" i="19"/>
  <c r="T52" i="19"/>
  <c r="D52" i="19"/>
  <c r="M52" i="19"/>
  <c r="L52" i="19"/>
  <c r="A53" i="19"/>
  <c r="A52" i="21"/>
  <c r="V51" i="21"/>
  <c r="R51" i="21"/>
  <c r="N51" i="21"/>
  <c r="J51" i="21"/>
  <c r="F51" i="21"/>
  <c r="B51" i="21"/>
  <c r="Y51" i="21"/>
  <c r="U51" i="21"/>
  <c r="Q51" i="21"/>
  <c r="M51" i="21"/>
  <c r="I51" i="21"/>
  <c r="E51" i="21"/>
  <c r="W51" i="21"/>
  <c r="O51" i="21"/>
  <c r="G51" i="21"/>
  <c r="S51" i="21"/>
  <c r="C51" i="21"/>
  <c r="X51" i="21"/>
  <c r="H51" i="21"/>
  <c r="T51" i="21"/>
  <c r="L51" i="21"/>
  <c r="D51" i="21"/>
  <c r="K51" i="21"/>
  <c r="P51" i="21"/>
  <c r="W156" i="21"/>
  <c r="S156" i="21"/>
  <c r="O156" i="21"/>
  <c r="K156" i="21"/>
  <c r="G156" i="21"/>
  <c r="C156" i="21"/>
  <c r="A157" i="21"/>
  <c r="V156" i="21"/>
  <c r="R156" i="21"/>
  <c r="N156" i="21"/>
  <c r="J156" i="21"/>
  <c r="F156" i="21"/>
  <c r="B156" i="21"/>
  <c r="A191" i="21"/>
  <c r="X156" i="21"/>
  <c r="P156" i="21"/>
  <c r="H156" i="21"/>
  <c r="T156" i="21"/>
  <c r="U156" i="21"/>
  <c r="M156" i="21"/>
  <c r="E156" i="21"/>
  <c r="L156" i="21"/>
  <c r="D156" i="21"/>
  <c r="Y156" i="21"/>
  <c r="I156" i="21"/>
  <c r="Q156" i="21"/>
  <c r="V17" i="25"/>
  <c r="R17" i="25"/>
  <c r="N17" i="25"/>
  <c r="J17" i="25"/>
  <c r="F17" i="25"/>
  <c r="B17" i="25"/>
  <c r="Y17" i="25"/>
  <c r="U17" i="25"/>
  <c r="Q17" i="25"/>
  <c r="M17" i="25"/>
  <c r="I17" i="25"/>
  <c r="E17" i="25"/>
  <c r="S17" i="25"/>
  <c r="K17" i="25"/>
  <c r="C17" i="25"/>
  <c r="G17" i="25"/>
  <c r="L17" i="25"/>
  <c r="X17" i="25"/>
  <c r="P17" i="25"/>
  <c r="H17" i="25"/>
  <c r="W17" i="25"/>
  <c r="O17" i="25"/>
  <c r="T17" i="25"/>
  <c r="D17" i="25"/>
  <c r="A18" i="25"/>
  <c r="A191" i="28"/>
  <c r="X156" i="28"/>
  <c r="T156" i="28"/>
  <c r="P156" i="28"/>
  <c r="L156" i="28"/>
  <c r="H156" i="28"/>
  <c r="D156" i="28"/>
  <c r="W156" i="28"/>
  <c r="S156" i="28"/>
  <c r="O156" i="28"/>
  <c r="K156" i="28"/>
  <c r="G156" i="28"/>
  <c r="C156" i="28"/>
  <c r="Y156" i="28"/>
  <c r="Q156" i="28"/>
  <c r="I156" i="28"/>
  <c r="V156" i="28"/>
  <c r="N156" i="28"/>
  <c r="F156" i="28"/>
  <c r="R156" i="28"/>
  <c r="B156" i="28"/>
  <c r="J156" i="28"/>
  <c r="M156" i="28"/>
  <c r="A157" i="28"/>
  <c r="U156" i="28"/>
  <c r="E156" i="28"/>
  <c r="V122" i="25"/>
  <c r="R122" i="25"/>
  <c r="N122" i="25"/>
  <c r="J122" i="25"/>
  <c r="F122" i="25"/>
  <c r="B122" i="25"/>
  <c r="Y122" i="25"/>
  <c r="U122" i="25"/>
  <c r="Q122" i="25"/>
  <c r="M122" i="25"/>
  <c r="I122" i="25"/>
  <c r="E122" i="25"/>
  <c r="X122" i="25"/>
  <c r="P122" i="25"/>
  <c r="H122" i="25"/>
  <c r="T122" i="25"/>
  <c r="D122" i="25"/>
  <c r="W122" i="25"/>
  <c r="O122" i="25"/>
  <c r="G122" i="25"/>
  <c r="L122" i="25"/>
  <c r="C122" i="25"/>
  <c r="S122" i="25"/>
  <c r="K122" i="25"/>
  <c r="A123" i="25"/>
  <c r="X123" i="19"/>
  <c r="T123" i="19"/>
  <c r="P123" i="19"/>
  <c r="L123" i="19"/>
  <c r="H123" i="19"/>
  <c r="D123" i="19"/>
  <c r="W123" i="19"/>
  <c r="S123" i="19"/>
  <c r="O123" i="19"/>
  <c r="K123" i="19"/>
  <c r="G123" i="19"/>
  <c r="C123" i="19"/>
  <c r="R123" i="19"/>
  <c r="J123" i="19"/>
  <c r="B123" i="19"/>
  <c r="Y123" i="19"/>
  <c r="Q123" i="19"/>
  <c r="I123" i="19"/>
  <c r="N123" i="19"/>
  <c r="M123" i="19"/>
  <c r="F123" i="19"/>
  <c r="E123" i="19"/>
  <c r="V123" i="19"/>
  <c r="U123" i="19"/>
  <c r="A124" i="19"/>
  <c r="V52" i="25"/>
  <c r="R52" i="25"/>
  <c r="N52" i="25"/>
  <c r="J52" i="25"/>
  <c r="F52" i="25"/>
  <c r="B52" i="25"/>
  <c r="Y52" i="25"/>
  <c r="U52" i="25"/>
  <c r="Q52" i="25"/>
  <c r="M52" i="25"/>
  <c r="I52" i="25"/>
  <c r="E52" i="25"/>
  <c r="X52" i="25"/>
  <c r="P52" i="25"/>
  <c r="H52" i="25"/>
  <c r="W52" i="25"/>
  <c r="O52" i="25"/>
  <c r="G52" i="25"/>
  <c r="S52" i="25"/>
  <c r="C52" i="25"/>
  <c r="L52" i="25"/>
  <c r="K52" i="25"/>
  <c r="T52" i="25"/>
  <c r="D52" i="25"/>
  <c r="A53" i="25"/>
  <c r="W88" i="19"/>
  <c r="S88" i="19"/>
  <c r="O88" i="19"/>
  <c r="K88" i="19"/>
  <c r="G88" i="19"/>
  <c r="C88" i="19"/>
  <c r="X88" i="19"/>
  <c r="R88" i="19"/>
  <c r="M88" i="19"/>
  <c r="H88" i="19"/>
  <c r="B88" i="19"/>
  <c r="V88" i="19"/>
  <c r="Q88" i="19"/>
  <c r="L88" i="19"/>
  <c r="F88" i="19"/>
  <c r="U88" i="19"/>
  <c r="J88" i="19"/>
  <c r="T88" i="19"/>
  <c r="I88" i="19"/>
  <c r="P88" i="19"/>
  <c r="N88" i="19"/>
  <c r="E88" i="19"/>
  <c r="D88" i="19"/>
  <c r="Y88" i="19"/>
  <c r="A89" i="19"/>
  <c r="Y121" i="21"/>
  <c r="U121" i="21"/>
  <c r="Q121" i="21"/>
  <c r="M121" i="21"/>
  <c r="I121" i="21"/>
  <c r="E121" i="21"/>
  <c r="X121" i="21"/>
  <c r="T121" i="21"/>
  <c r="P121" i="21"/>
  <c r="L121" i="21"/>
  <c r="H121" i="21"/>
  <c r="D121" i="21"/>
  <c r="V121" i="21"/>
  <c r="N121" i="21"/>
  <c r="F121" i="21"/>
  <c r="R121" i="21"/>
  <c r="B121" i="21"/>
  <c r="S121" i="21"/>
  <c r="K121" i="21"/>
  <c r="C121" i="21"/>
  <c r="A122" i="21"/>
  <c r="J121" i="21"/>
  <c r="G121" i="21"/>
  <c r="O121" i="21"/>
  <c r="W121" i="21"/>
  <c r="W17" i="21"/>
  <c r="S17" i="21"/>
  <c r="O17" i="21"/>
  <c r="K17" i="21"/>
  <c r="G17" i="21"/>
  <c r="C17" i="21"/>
  <c r="A18" i="21"/>
  <c r="V17" i="21"/>
  <c r="R17" i="21"/>
  <c r="N17" i="21"/>
  <c r="J17" i="21"/>
  <c r="F17" i="21"/>
  <c r="B17" i="21"/>
  <c r="T17" i="21"/>
  <c r="L17" i="21"/>
  <c r="D17" i="21"/>
  <c r="P17" i="21"/>
  <c r="U17" i="21"/>
  <c r="E17" i="21"/>
  <c r="Y17" i="21"/>
  <c r="Q17" i="21"/>
  <c r="I17" i="21"/>
  <c r="X17" i="21"/>
  <c r="H17" i="21"/>
  <c r="M17" i="21"/>
  <c r="X86" i="28"/>
  <c r="T86" i="28"/>
  <c r="P86" i="28"/>
  <c r="L86" i="28"/>
  <c r="H86" i="28"/>
  <c r="D86" i="28"/>
  <c r="W86" i="28"/>
  <c r="S86" i="28"/>
  <c r="O86" i="28"/>
  <c r="K86" i="28"/>
  <c r="G86" i="28"/>
  <c r="C86" i="28"/>
  <c r="U86" i="28"/>
  <c r="M86" i="28"/>
  <c r="E86" i="28"/>
  <c r="A87" i="28"/>
  <c r="R86" i="28"/>
  <c r="J86" i="28"/>
  <c r="B86" i="28"/>
  <c r="N86" i="28"/>
  <c r="V86" i="28"/>
  <c r="Y86" i="28"/>
  <c r="I86" i="28"/>
  <c r="F86" i="28"/>
  <c r="Q86" i="28"/>
  <c r="A122" i="28"/>
  <c r="V121" i="28"/>
  <c r="R121" i="28"/>
  <c r="N121" i="28"/>
  <c r="J121" i="28"/>
  <c r="F121" i="28"/>
  <c r="B121" i="28"/>
  <c r="Y121" i="28"/>
  <c r="U121" i="28"/>
  <c r="Q121" i="28"/>
  <c r="M121" i="28"/>
  <c r="I121" i="28"/>
  <c r="E121" i="28"/>
  <c r="W121" i="28"/>
  <c r="O121" i="28"/>
  <c r="G121" i="28"/>
  <c r="T121" i="28"/>
  <c r="L121" i="28"/>
  <c r="D121" i="28"/>
  <c r="P121" i="28"/>
  <c r="H121" i="28"/>
  <c r="K121" i="28"/>
  <c r="X121" i="28"/>
  <c r="C121" i="28"/>
  <c r="S121" i="28"/>
  <c r="V16" i="19"/>
  <c r="R16" i="19"/>
  <c r="N16" i="19"/>
  <c r="J16" i="19"/>
  <c r="F16" i="19"/>
  <c r="B16" i="19"/>
  <c r="Y16" i="19"/>
  <c r="U16" i="19"/>
  <c r="Q16" i="19"/>
  <c r="M16" i="19"/>
  <c r="I16" i="19"/>
  <c r="E16" i="19"/>
  <c r="X16" i="19"/>
  <c r="P16" i="19"/>
  <c r="H16" i="19"/>
  <c r="W16" i="19"/>
  <c r="O16" i="19"/>
  <c r="G16" i="19"/>
  <c r="T16" i="19"/>
  <c r="D16" i="19"/>
  <c r="S16" i="19"/>
  <c r="C16" i="19"/>
  <c r="L16" i="19"/>
  <c r="K16" i="19"/>
  <c r="A17" i="19"/>
  <c r="W51" i="28"/>
  <c r="S51" i="28"/>
  <c r="O51" i="28"/>
  <c r="K51" i="28"/>
  <c r="G51" i="28"/>
  <c r="C51" i="28"/>
  <c r="A52" i="28"/>
  <c r="V51" i="28"/>
  <c r="R51" i="28"/>
  <c r="N51" i="28"/>
  <c r="J51" i="28"/>
  <c r="F51" i="28"/>
  <c r="B51" i="28"/>
  <c r="X51" i="28"/>
  <c r="P51" i="28"/>
  <c r="H51" i="28"/>
  <c r="L51" i="28"/>
  <c r="D51" i="28"/>
  <c r="U51" i="28"/>
  <c r="M51" i="28"/>
  <c r="E51" i="28"/>
  <c r="T51" i="28"/>
  <c r="Q51" i="28"/>
  <c r="I51" i="28"/>
  <c r="Y51" i="28"/>
  <c r="X17" i="28" l="1"/>
  <c r="H17" i="28"/>
  <c r="O17" i="28"/>
  <c r="U17" i="28"/>
  <c r="A18" i="28"/>
  <c r="Y17" i="28"/>
  <c r="N17" i="28"/>
  <c r="T17" i="28"/>
  <c r="D17" i="28"/>
  <c r="K17" i="28"/>
  <c r="M17" i="28"/>
  <c r="R17" i="28"/>
  <c r="I17" i="28"/>
  <c r="P17" i="28"/>
  <c r="W17" i="28"/>
  <c r="G17" i="28"/>
  <c r="E17" i="28"/>
  <c r="J17" i="28"/>
  <c r="F17" i="28"/>
  <c r="L17" i="28"/>
  <c r="S17" i="28"/>
  <c r="C17" i="28"/>
  <c r="Q17" i="28"/>
  <c r="B17" i="28"/>
  <c r="V17" i="28"/>
  <c r="W157" i="28"/>
  <c r="S157" i="28"/>
  <c r="O157" i="28"/>
  <c r="K157" i="28"/>
  <c r="G157" i="28"/>
  <c r="C157" i="28"/>
  <c r="A158" i="28"/>
  <c r="V157" i="28"/>
  <c r="R157" i="28"/>
  <c r="N157" i="28"/>
  <c r="J157" i="28"/>
  <c r="F157" i="28"/>
  <c r="B157" i="28"/>
  <c r="X157" i="28"/>
  <c r="P157" i="28"/>
  <c r="H157" i="28"/>
  <c r="U157" i="28"/>
  <c r="M157" i="28"/>
  <c r="E157" i="28"/>
  <c r="Y157" i="28"/>
  <c r="I157" i="28"/>
  <c r="Q157" i="28"/>
  <c r="T157" i="28"/>
  <c r="D157" i="28"/>
  <c r="L157" i="28"/>
  <c r="A158" i="21"/>
  <c r="V157" i="21"/>
  <c r="R157" i="21"/>
  <c r="N157" i="21"/>
  <c r="J157" i="21"/>
  <c r="F157" i="21"/>
  <c r="B157" i="21"/>
  <c r="Y157" i="21"/>
  <c r="U157" i="21"/>
  <c r="Q157" i="21"/>
  <c r="M157" i="21"/>
  <c r="I157" i="21"/>
  <c r="E157" i="21"/>
  <c r="W157" i="21"/>
  <c r="O157" i="21"/>
  <c r="G157" i="21"/>
  <c r="K157" i="21"/>
  <c r="T157" i="21"/>
  <c r="L157" i="21"/>
  <c r="D157" i="21"/>
  <c r="S157" i="21"/>
  <c r="C157" i="21"/>
  <c r="P157" i="21"/>
  <c r="X157" i="21"/>
  <c r="H157" i="21"/>
  <c r="Y52" i="21"/>
  <c r="U52" i="21"/>
  <c r="Q52" i="21"/>
  <c r="M52" i="21"/>
  <c r="I52" i="21"/>
  <c r="E52" i="21"/>
  <c r="X52" i="21"/>
  <c r="T52" i="21"/>
  <c r="P52" i="21"/>
  <c r="L52" i="21"/>
  <c r="H52" i="21"/>
  <c r="D52" i="21"/>
  <c r="V52" i="21"/>
  <c r="N52" i="21"/>
  <c r="F52" i="21"/>
  <c r="A53" i="21"/>
  <c r="J52" i="21"/>
  <c r="O52" i="21"/>
  <c r="S52" i="21"/>
  <c r="K52" i="21"/>
  <c r="C52" i="21"/>
  <c r="R52" i="21"/>
  <c r="B52" i="21"/>
  <c r="W52" i="21"/>
  <c r="G52" i="21"/>
  <c r="X122" i="21"/>
  <c r="T122" i="21"/>
  <c r="P122" i="21"/>
  <c r="L122" i="21"/>
  <c r="H122" i="21"/>
  <c r="D122" i="21"/>
  <c r="W122" i="21"/>
  <c r="S122" i="21"/>
  <c r="O122" i="21"/>
  <c r="K122" i="21"/>
  <c r="G122" i="21"/>
  <c r="C122" i="21"/>
  <c r="U122" i="21"/>
  <c r="M122" i="21"/>
  <c r="E122" i="21"/>
  <c r="Y122" i="21"/>
  <c r="I122" i="21"/>
  <c r="A123" i="21"/>
  <c r="R122" i="21"/>
  <c r="J122" i="21"/>
  <c r="B122" i="21"/>
  <c r="Q122" i="21"/>
  <c r="N122" i="21"/>
  <c r="F122" i="21"/>
  <c r="V122" i="21"/>
  <c r="V123" i="25"/>
  <c r="R123" i="25"/>
  <c r="N123" i="25"/>
  <c r="J123" i="25"/>
  <c r="F123" i="25"/>
  <c r="B123" i="25"/>
  <c r="Y123" i="25"/>
  <c r="U123" i="25"/>
  <c r="Q123" i="25"/>
  <c r="M123" i="25"/>
  <c r="I123" i="25"/>
  <c r="E123" i="25"/>
  <c r="X123" i="25"/>
  <c r="P123" i="25"/>
  <c r="H123" i="25"/>
  <c r="T123" i="25"/>
  <c r="W123" i="25"/>
  <c r="O123" i="25"/>
  <c r="G123" i="25"/>
  <c r="L123" i="25"/>
  <c r="D123" i="25"/>
  <c r="K123" i="25"/>
  <c r="C123" i="25"/>
  <c r="S123" i="25"/>
  <c r="A124" i="25"/>
  <c r="W53" i="19"/>
  <c r="S53" i="19"/>
  <c r="O53" i="19"/>
  <c r="K53" i="19"/>
  <c r="G53" i="19"/>
  <c r="C53" i="19"/>
  <c r="V53" i="19"/>
  <c r="R53" i="19"/>
  <c r="N53" i="19"/>
  <c r="J53" i="19"/>
  <c r="F53" i="19"/>
  <c r="B53" i="19"/>
  <c r="Y53" i="19"/>
  <c r="Q53" i="19"/>
  <c r="I53" i="19"/>
  <c r="X53" i="19"/>
  <c r="P53" i="19"/>
  <c r="H53" i="19"/>
  <c r="M53" i="19"/>
  <c r="L53" i="19"/>
  <c r="U53" i="19"/>
  <c r="T53" i="19"/>
  <c r="E53" i="19"/>
  <c r="D53" i="19"/>
  <c r="A54" i="19"/>
  <c r="A53" i="28"/>
  <c r="V52" i="28"/>
  <c r="R52" i="28"/>
  <c r="N52" i="28"/>
  <c r="J52" i="28"/>
  <c r="F52" i="28"/>
  <c r="B52" i="28"/>
  <c r="Y52" i="28"/>
  <c r="U52" i="28"/>
  <c r="Q52" i="28"/>
  <c r="M52" i="28"/>
  <c r="I52" i="28"/>
  <c r="E52" i="28"/>
  <c r="W52" i="28"/>
  <c r="O52" i="28"/>
  <c r="G52" i="28"/>
  <c r="S52" i="28"/>
  <c r="C52" i="28"/>
  <c r="T52" i="28"/>
  <c r="L52" i="28"/>
  <c r="D52" i="28"/>
  <c r="K52" i="28"/>
  <c r="X52" i="28"/>
  <c r="P52" i="28"/>
  <c r="H52" i="28"/>
  <c r="Y122" i="28"/>
  <c r="U122" i="28"/>
  <c r="Q122" i="28"/>
  <c r="M122" i="28"/>
  <c r="I122" i="28"/>
  <c r="E122" i="28"/>
  <c r="X122" i="28"/>
  <c r="T122" i="28"/>
  <c r="P122" i="28"/>
  <c r="L122" i="28"/>
  <c r="H122" i="28"/>
  <c r="D122" i="28"/>
  <c r="V122" i="28"/>
  <c r="N122" i="28"/>
  <c r="F122" i="28"/>
  <c r="S122" i="28"/>
  <c r="K122" i="28"/>
  <c r="C122" i="28"/>
  <c r="W122" i="28"/>
  <c r="G122" i="28"/>
  <c r="O122" i="28"/>
  <c r="R122" i="28"/>
  <c r="B122" i="28"/>
  <c r="A123" i="28"/>
  <c r="J122" i="28"/>
  <c r="A19" i="21"/>
  <c r="V18" i="21"/>
  <c r="R18" i="21"/>
  <c r="N18" i="21"/>
  <c r="J18" i="21"/>
  <c r="F18" i="21"/>
  <c r="B18" i="21"/>
  <c r="Y18" i="21"/>
  <c r="U18" i="21"/>
  <c r="Q18" i="21"/>
  <c r="M18" i="21"/>
  <c r="I18" i="21"/>
  <c r="E18" i="21"/>
  <c r="S18" i="21"/>
  <c r="K18" i="21"/>
  <c r="C18" i="21"/>
  <c r="W18" i="21"/>
  <c r="G18" i="21"/>
  <c r="L18" i="21"/>
  <c r="X18" i="21"/>
  <c r="P18" i="21"/>
  <c r="H18" i="21"/>
  <c r="O18" i="21"/>
  <c r="T18" i="21"/>
  <c r="D18" i="21"/>
  <c r="X89" i="19"/>
  <c r="T89" i="19"/>
  <c r="W89" i="19"/>
  <c r="S89" i="19"/>
  <c r="O89" i="19"/>
  <c r="K89" i="19"/>
  <c r="G89" i="19"/>
  <c r="C89" i="19"/>
  <c r="V89" i="19"/>
  <c r="P89" i="19"/>
  <c r="J89" i="19"/>
  <c r="E89" i="19"/>
  <c r="U89" i="19"/>
  <c r="N89" i="19"/>
  <c r="I89" i="19"/>
  <c r="D89" i="19"/>
  <c r="R89" i="19"/>
  <c r="H89" i="19"/>
  <c r="Q89" i="19"/>
  <c r="F89" i="19"/>
  <c r="M89" i="19"/>
  <c r="L89" i="19"/>
  <c r="Y89" i="19"/>
  <c r="B89" i="19"/>
  <c r="A90" i="19"/>
  <c r="V88" i="25"/>
  <c r="R88" i="25"/>
  <c r="N88" i="25"/>
  <c r="J88" i="25"/>
  <c r="F88" i="25"/>
  <c r="B88" i="25"/>
  <c r="Y88" i="25"/>
  <c r="U88" i="25"/>
  <c r="Q88" i="25"/>
  <c r="M88" i="25"/>
  <c r="I88" i="25"/>
  <c r="E88" i="25"/>
  <c r="X88" i="25"/>
  <c r="P88" i="25"/>
  <c r="H88" i="25"/>
  <c r="W88" i="25"/>
  <c r="O88" i="25"/>
  <c r="G88" i="25"/>
  <c r="K88" i="25"/>
  <c r="T88" i="25"/>
  <c r="D88" i="25"/>
  <c r="S88" i="25"/>
  <c r="C88" i="25"/>
  <c r="L88" i="25"/>
  <c r="A89" i="25"/>
  <c r="W87" i="28"/>
  <c r="S87" i="28"/>
  <c r="O87" i="28"/>
  <c r="K87" i="28"/>
  <c r="G87" i="28"/>
  <c r="C87" i="28"/>
  <c r="A88" i="28"/>
  <c r="V87" i="28"/>
  <c r="R87" i="28"/>
  <c r="N87" i="28"/>
  <c r="J87" i="28"/>
  <c r="F87" i="28"/>
  <c r="B87" i="28"/>
  <c r="T87" i="28"/>
  <c r="L87" i="28"/>
  <c r="D87" i="28"/>
  <c r="Y87" i="28"/>
  <c r="Q87" i="28"/>
  <c r="I87" i="28"/>
  <c r="U87" i="28"/>
  <c r="E87" i="28"/>
  <c r="P87" i="28"/>
  <c r="M87" i="28"/>
  <c r="X87" i="28"/>
  <c r="H87" i="28"/>
  <c r="X124" i="19"/>
  <c r="T124" i="19"/>
  <c r="P124" i="19"/>
  <c r="L124" i="19"/>
  <c r="H124" i="19"/>
  <c r="D124" i="19"/>
  <c r="W124" i="19"/>
  <c r="S124" i="19"/>
  <c r="O124" i="19"/>
  <c r="K124" i="19"/>
  <c r="G124" i="19"/>
  <c r="C124" i="19"/>
  <c r="R124" i="19"/>
  <c r="J124" i="19"/>
  <c r="B124" i="19"/>
  <c r="Y124" i="19"/>
  <c r="Q124" i="19"/>
  <c r="I124" i="19"/>
  <c r="V124" i="19"/>
  <c r="F124" i="19"/>
  <c r="U124" i="19"/>
  <c r="E124" i="19"/>
  <c r="N124" i="19"/>
  <c r="M124" i="19"/>
  <c r="A125" i="19"/>
  <c r="V18" i="25"/>
  <c r="R18" i="25"/>
  <c r="N18" i="25"/>
  <c r="J18" i="25"/>
  <c r="F18" i="25"/>
  <c r="B18" i="25"/>
  <c r="Y18" i="25"/>
  <c r="U18" i="25"/>
  <c r="Q18" i="25"/>
  <c r="M18" i="25"/>
  <c r="I18" i="25"/>
  <c r="E18" i="25"/>
  <c r="S18" i="25"/>
  <c r="K18" i="25"/>
  <c r="C18" i="25"/>
  <c r="W18" i="25"/>
  <c r="G18" i="25"/>
  <c r="L18" i="25"/>
  <c r="X18" i="25"/>
  <c r="P18" i="25"/>
  <c r="H18" i="25"/>
  <c r="O18" i="25"/>
  <c r="T18" i="25"/>
  <c r="D18" i="25"/>
  <c r="A19" i="25"/>
  <c r="W87" i="21"/>
  <c r="S87" i="21"/>
  <c r="O87" i="21"/>
  <c r="K87" i="21"/>
  <c r="G87" i="21"/>
  <c r="C87" i="21"/>
  <c r="A88" i="21"/>
  <c r="V87" i="21"/>
  <c r="R87" i="21"/>
  <c r="N87" i="21"/>
  <c r="J87" i="21"/>
  <c r="F87" i="21"/>
  <c r="B87" i="21"/>
  <c r="X87" i="21"/>
  <c r="P87" i="21"/>
  <c r="H87" i="21"/>
  <c r="T87" i="21"/>
  <c r="D87" i="21"/>
  <c r="Y87" i="21"/>
  <c r="I87" i="21"/>
  <c r="U87" i="21"/>
  <c r="M87" i="21"/>
  <c r="E87" i="21"/>
  <c r="L87" i="21"/>
  <c r="Q87" i="21"/>
  <c r="V17" i="19"/>
  <c r="R17" i="19"/>
  <c r="N17" i="19"/>
  <c r="J17" i="19"/>
  <c r="F17" i="19"/>
  <c r="B17" i="19"/>
  <c r="Y17" i="19"/>
  <c r="U17" i="19"/>
  <c r="Q17" i="19"/>
  <c r="M17" i="19"/>
  <c r="I17" i="19"/>
  <c r="E17" i="19"/>
  <c r="X17" i="19"/>
  <c r="P17" i="19"/>
  <c r="H17" i="19"/>
  <c r="W17" i="19"/>
  <c r="O17" i="19"/>
  <c r="G17" i="19"/>
  <c r="L17" i="19"/>
  <c r="K17" i="19"/>
  <c r="T17" i="19"/>
  <c r="D17" i="19"/>
  <c r="S17" i="19"/>
  <c r="C17" i="19"/>
  <c r="A18" i="19"/>
  <c r="A226" i="21"/>
  <c r="X191" i="21"/>
  <c r="T191" i="21"/>
  <c r="P191" i="21"/>
  <c r="L191" i="21"/>
  <c r="H191" i="21"/>
  <c r="D191" i="21"/>
  <c r="W191" i="21"/>
  <c r="S191" i="21"/>
  <c r="O191" i="21"/>
  <c r="K191" i="21"/>
  <c r="G191" i="21"/>
  <c r="C191" i="21"/>
  <c r="Y191" i="21"/>
  <c r="Q191" i="21"/>
  <c r="I191" i="21"/>
  <c r="U191" i="21"/>
  <c r="E191" i="21"/>
  <c r="V191" i="21"/>
  <c r="N191" i="21"/>
  <c r="F191" i="21"/>
  <c r="M191" i="21"/>
  <c r="R191" i="21"/>
  <c r="J191" i="21"/>
  <c r="B191" i="21"/>
  <c r="A192" i="21"/>
  <c r="V53" i="25"/>
  <c r="R53" i="25"/>
  <c r="N53" i="25"/>
  <c r="J53" i="25"/>
  <c r="F53" i="25"/>
  <c r="B53" i="25"/>
  <c r="Y53" i="25"/>
  <c r="U53" i="25"/>
  <c r="Q53" i="25"/>
  <c r="M53" i="25"/>
  <c r="I53" i="25"/>
  <c r="E53" i="25"/>
  <c r="X53" i="25"/>
  <c r="P53" i="25"/>
  <c r="H53" i="25"/>
  <c r="W53" i="25"/>
  <c r="O53" i="25"/>
  <c r="G53" i="25"/>
  <c r="K53" i="25"/>
  <c r="C53" i="25"/>
  <c r="L53" i="25"/>
  <c r="T53" i="25"/>
  <c r="D53" i="25"/>
  <c r="S53" i="25"/>
  <c r="A54" i="25"/>
  <c r="A192" i="28"/>
  <c r="V191" i="28"/>
  <c r="R191" i="28"/>
  <c r="N191" i="28"/>
  <c r="J191" i="28"/>
  <c r="F191" i="28"/>
  <c r="B191" i="28"/>
  <c r="Y191" i="28"/>
  <c r="U191" i="28"/>
  <c r="Q191" i="28"/>
  <c r="M191" i="28"/>
  <c r="I191" i="28"/>
  <c r="E191" i="28"/>
  <c r="S191" i="28"/>
  <c r="K191" i="28"/>
  <c r="C191" i="28"/>
  <c r="A226" i="28"/>
  <c r="X191" i="28"/>
  <c r="P191" i="28"/>
  <c r="H191" i="28"/>
  <c r="T191" i="28"/>
  <c r="D191" i="28"/>
  <c r="O191" i="28"/>
  <c r="W191" i="28"/>
  <c r="G191" i="28"/>
  <c r="L191" i="28"/>
  <c r="K18" i="28" l="1"/>
  <c r="V18" i="28"/>
  <c r="F18" i="28"/>
  <c r="D18" i="28"/>
  <c r="Q18" i="28"/>
  <c r="U18" i="28"/>
  <c r="W18" i="28"/>
  <c r="G18" i="28"/>
  <c r="R18" i="28"/>
  <c r="B18" i="28"/>
  <c r="P18" i="28"/>
  <c r="I18" i="28"/>
  <c r="E18" i="28"/>
  <c r="S18" i="28"/>
  <c r="C18" i="28"/>
  <c r="N18" i="28"/>
  <c r="T18" i="28"/>
  <c r="H18" i="28"/>
  <c r="X18" i="28"/>
  <c r="O18" i="28"/>
  <c r="A19" i="28"/>
  <c r="J18" i="28"/>
  <c r="L18" i="28"/>
  <c r="Y18" i="28"/>
  <c r="M18" i="28"/>
  <c r="X123" i="28"/>
  <c r="T123" i="28"/>
  <c r="P123" i="28"/>
  <c r="L123" i="28"/>
  <c r="H123" i="28"/>
  <c r="D123" i="28"/>
  <c r="W123" i="28"/>
  <c r="S123" i="28"/>
  <c r="O123" i="28"/>
  <c r="K123" i="28"/>
  <c r="G123" i="28"/>
  <c r="C123" i="28"/>
  <c r="U123" i="28"/>
  <c r="M123" i="28"/>
  <c r="E123" i="28"/>
  <c r="A124" i="28"/>
  <c r="R123" i="28"/>
  <c r="J123" i="28"/>
  <c r="B123" i="28"/>
  <c r="N123" i="28"/>
  <c r="V123" i="28"/>
  <c r="Y123" i="28"/>
  <c r="I123" i="28"/>
  <c r="F123" i="28"/>
  <c r="Q123" i="28"/>
  <c r="V54" i="25"/>
  <c r="R54" i="25"/>
  <c r="N54" i="25"/>
  <c r="J54" i="25"/>
  <c r="F54" i="25"/>
  <c r="B54" i="25"/>
  <c r="Y54" i="25"/>
  <c r="U54" i="25"/>
  <c r="Q54" i="25"/>
  <c r="M54" i="25"/>
  <c r="I54" i="25"/>
  <c r="E54" i="25"/>
  <c r="X54" i="25"/>
  <c r="P54" i="25"/>
  <c r="H54" i="25"/>
  <c r="W54" i="25"/>
  <c r="O54" i="25"/>
  <c r="G54" i="25"/>
  <c r="S54" i="25"/>
  <c r="C54" i="25"/>
  <c r="L54" i="25"/>
  <c r="K54" i="25"/>
  <c r="T54" i="25"/>
  <c r="D54" i="25"/>
  <c r="A55" i="25"/>
  <c r="V89" i="25"/>
  <c r="R89" i="25"/>
  <c r="N89" i="25"/>
  <c r="J89" i="25"/>
  <c r="F89" i="25"/>
  <c r="B89" i="25"/>
  <c r="Y89" i="25"/>
  <c r="U89" i="25"/>
  <c r="Q89" i="25"/>
  <c r="M89" i="25"/>
  <c r="I89" i="25"/>
  <c r="E89" i="25"/>
  <c r="X89" i="25"/>
  <c r="P89" i="25"/>
  <c r="H89" i="25"/>
  <c r="W89" i="25"/>
  <c r="O89" i="25"/>
  <c r="G89" i="25"/>
  <c r="S89" i="25"/>
  <c r="C89" i="25"/>
  <c r="D89" i="25"/>
  <c r="L89" i="25"/>
  <c r="K89" i="25"/>
  <c r="T89" i="25"/>
  <c r="A90" i="25"/>
  <c r="W192" i="21"/>
  <c r="S192" i="21"/>
  <c r="O192" i="21"/>
  <c r="K192" i="21"/>
  <c r="G192" i="21"/>
  <c r="C192" i="21"/>
  <c r="A193" i="21"/>
  <c r="V192" i="21"/>
  <c r="R192" i="21"/>
  <c r="N192" i="21"/>
  <c r="J192" i="21"/>
  <c r="F192" i="21"/>
  <c r="B192" i="21"/>
  <c r="X192" i="21"/>
  <c r="P192" i="21"/>
  <c r="H192" i="21"/>
  <c r="T192" i="21"/>
  <c r="L192" i="21"/>
  <c r="U192" i="21"/>
  <c r="M192" i="21"/>
  <c r="E192" i="21"/>
  <c r="D192" i="21"/>
  <c r="Y192" i="21"/>
  <c r="I192" i="21"/>
  <c r="Q192" i="21"/>
  <c r="A89" i="28"/>
  <c r="V88" i="28"/>
  <c r="R88" i="28"/>
  <c r="N88" i="28"/>
  <c r="J88" i="28"/>
  <c r="F88" i="28"/>
  <c r="B88" i="28"/>
  <c r="Y88" i="28"/>
  <c r="U88" i="28"/>
  <c r="Q88" i="28"/>
  <c r="M88" i="28"/>
  <c r="I88" i="28"/>
  <c r="E88" i="28"/>
  <c r="S88" i="28"/>
  <c r="K88" i="28"/>
  <c r="C88" i="28"/>
  <c r="X88" i="28"/>
  <c r="P88" i="28"/>
  <c r="H88" i="28"/>
  <c r="L88" i="28"/>
  <c r="T88" i="28"/>
  <c r="D88" i="28"/>
  <c r="W88" i="28"/>
  <c r="G88" i="28"/>
  <c r="O88" i="28"/>
  <c r="X90" i="19"/>
  <c r="T90" i="19"/>
  <c r="P90" i="19"/>
  <c r="L90" i="19"/>
  <c r="H90" i="19"/>
  <c r="D90" i="19"/>
  <c r="W90" i="19"/>
  <c r="S90" i="19"/>
  <c r="O90" i="19"/>
  <c r="K90" i="19"/>
  <c r="G90" i="19"/>
  <c r="C90" i="19"/>
  <c r="V90" i="19"/>
  <c r="N90" i="19"/>
  <c r="F90" i="19"/>
  <c r="U90" i="19"/>
  <c r="M90" i="19"/>
  <c r="E90" i="19"/>
  <c r="J90" i="19"/>
  <c r="Y90" i="19"/>
  <c r="I90" i="19"/>
  <c r="R90" i="19"/>
  <c r="Q90" i="19"/>
  <c r="B90" i="19"/>
  <c r="A91" i="19"/>
  <c r="A159" i="28"/>
  <c r="V158" i="28"/>
  <c r="R158" i="28"/>
  <c r="N158" i="28"/>
  <c r="J158" i="28"/>
  <c r="F158" i="28"/>
  <c r="B158" i="28"/>
  <c r="Y158" i="28"/>
  <c r="U158" i="28"/>
  <c r="Q158" i="28"/>
  <c r="M158" i="28"/>
  <c r="I158" i="28"/>
  <c r="E158" i="28"/>
  <c r="W158" i="28"/>
  <c r="O158" i="28"/>
  <c r="G158" i="28"/>
  <c r="T158" i="28"/>
  <c r="L158" i="28"/>
  <c r="D158" i="28"/>
  <c r="P158" i="28"/>
  <c r="X158" i="28"/>
  <c r="K158" i="28"/>
  <c r="H158" i="28"/>
  <c r="S158" i="28"/>
  <c r="C158" i="28"/>
  <c r="Y226" i="21"/>
  <c r="U226" i="21"/>
  <c r="Q226" i="21"/>
  <c r="M226" i="21"/>
  <c r="I226" i="21"/>
  <c r="E226" i="21"/>
  <c r="A261" i="21"/>
  <c r="X226" i="21"/>
  <c r="T226" i="21"/>
  <c r="P226" i="21"/>
  <c r="L226" i="21"/>
  <c r="H226" i="21"/>
  <c r="D226" i="21"/>
  <c r="A227" i="21"/>
  <c r="R226" i="21"/>
  <c r="J226" i="21"/>
  <c r="B226" i="21"/>
  <c r="V226" i="21"/>
  <c r="F226" i="21"/>
  <c r="W226" i="21"/>
  <c r="O226" i="21"/>
  <c r="G226" i="21"/>
  <c r="N226" i="21"/>
  <c r="K226" i="21"/>
  <c r="C226" i="21"/>
  <c r="S226" i="21"/>
  <c r="A89" i="21"/>
  <c r="V88" i="21"/>
  <c r="R88" i="21"/>
  <c r="N88" i="21"/>
  <c r="J88" i="21"/>
  <c r="F88" i="21"/>
  <c r="B88" i="21"/>
  <c r="Y88" i="21"/>
  <c r="U88" i="21"/>
  <c r="Q88" i="21"/>
  <c r="M88" i="21"/>
  <c r="I88" i="21"/>
  <c r="E88" i="21"/>
  <c r="W88" i="21"/>
  <c r="O88" i="21"/>
  <c r="G88" i="21"/>
  <c r="S88" i="21"/>
  <c r="K88" i="21"/>
  <c r="P88" i="21"/>
  <c r="T88" i="21"/>
  <c r="L88" i="21"/>
  <c r="D88" i="21"/>
  <c r="C88" i="21"/>
  <c r="X88" i="21"/>
  <c r="H88" i="21"/>
  <c r="Y125" i="19"/>
  <c r="U125" i="19"/>
  <c r="Q125" i="19"/>
  <c r="M125" i="19"/>
  <c r="I125" i="19"/>
  <c r="X125" i="19"/>
  <c r="S125" i="19"/>
  <c r="N125" i="19"/>
  <c r="H125" i="19"/>
  <c r="D125" i="19"/>
  <c r="W125" i="19"/>
  <c r="R125" i="19"/>
  <c r="L125" i="19"/>
  <c r="G125" i="19"/>
  <c r="C125" i="19"/>
  <c r="V125" i="19"/>
  <c r="K125" i="19"/>
  <c r="B125" i="19"/>
  <c r="T125" i="19"/>
  <c r="J125" i="19"/>
  <c r="P125" i="19"/>
  <c r="O125" i="19"/>
  <c r="F125" i="19"/>
  <c r="E125" i="19"/>
  <c r="A126" i="19"/>
  <c r="Y19" i="21"/>
  <c r="U19" i="21"/>
  <c r="Q19" i="21"/>
  <c r="M19" i="21"/>
  <c r="I19" i="21"/>
  <c r="E19" i="21"/>
  <c r="X19" i="21"/>
  <c r="T19" i="21"/>
  <c r="P19" i="21"/>
  <c r="L19" i="21"/>
  <c r="H19" i="21"/>
  <c r="D19" i="21"/>
  <c r="A20" i="21"/>
  <c r="R19" i="21"/>
  <c r="J19" i="21"/>
  <c r="B19" i="21"/>
  <c r="N19" i="21"/>
  <c r="S19" i="21"/>
  <c r="C19" i="21"/>
  <c r="W19" i="21"/>
  <c r="O19" i="21"/>
  <c r="G19" i="21"/>
  <c r="V19" i="21"/>
  <c r="F19" i="21"/>
  <c r="K19" i="21"/>
  <c r="X53" i="21"/>
  <c r="T53" i="21"/>
  <c r="P53" i="21"/>
  <c r="L53" i="21"/>
  <c r="H53" i="21"/>
  <c r="D53" i="21"/>
  <c r="W53" i="21"/>
  <c r="S53" i="21"/>
  <c r="O53" i="21"/>
  <c r="K53" i="21"/>
  <c r="G53" i="21"/>
  <c r="C53" i="21"/>
  <c r="U53" i="21"/>
  <c r="M53" i="21"/>
  <c r="E53" i="21"/>
  <c r="Y53" i="21"/>
  <c r="I53" i="21"/>
  <c r="V53" i="21"/>
  <c r="F53" i="21"/>
  <c r="A54" i="21"/>
  <c r="R53" i="21"/>
  <c r="J53" i="21"/>
  <c r="B53" i="21"/>
  <c r="Q53" i="21"/>
  <c r="N53" i="21"/>
  <c r="Y158" i="21"/>
  <c r="U158" i="21"/>
  <c r="Q158" i="21"/>
  <c r="M158" i="21"/>
  <c r="I158" i="21"/>
  <c r="E158" i="21"/>
  <c r="X158" i="21"/>
  <c r="T158" i="21"/>
  <c r="P158" i="21"/>
  <c r="L158" i="21"/>
  <c r="H158" i="21"/>
  <c r="D158" i="21"/>
  <c r="V158" i="21"/>
  <c r="N158" i="21"/>
  <c r="F158" i="21"/>
  <c r="R158" i="21"/>
  <c r="B158" i="21"/>
  <c r="S158" i="21"/>
  <c r="K158" i="21"/>
  <c r="C158" i="21"/>
  <c r="A159" i="21"/>
  <c r="J158" i="21"/>
  <c r="G158" i="21"/>
  <c r="O158" i="21"/>
  <c r="W158" i="21"/>
  <c r="Y53" i="28"/>
  <c r="U53" i="28"/>
  <c r="Q53" i="28"/>
  <c r="M53" i="28"/>
  <c r="I53" i="28"/>
  <c r="E53" i="28"/>
  <c r="X53" i="28"/>
  <c r="T53" i="28"/>
  <c r="P53" i="28"/>
  <c r="L53" i="28"/>
  <c r="H53" i="28"/>
  <c r="D53" i="28"/>
  <c r="V53" i="28"/>
  <c r="N53" i="28"/>
  <c r="F53" i="28"/>
  <c r="A54" i="28"/>
  <c r="J53" i="28"/>
  <c r="S53" i="28"/>
  <c r="K53" i="28"/>
  <c r="C53" i="28"/>
  <c r="R53" i="28"/>
  <c r="B53" i="28"/>
  <c r="G53" i="28"/>
  <c r="W53" i="28"/>
  <c r="O53" i="28"/>
  <c r="V19" i="25"/>
  <c r="R19" i="25"/>
  <c r="N19" i="25"/>
  <c r="J19" i="25"/>
  <c r="F19" i="25"/>
  <c r="B19" i="25"/>
  <c r="Y19" i="25"/>
  <c r="U19" i="25"/>
  <c r="Q19" i="25"/>
  <c r="M19" i="25"/>
  <c r="I19" i="25"/>
  <c r="E19" i="25"/>
  <c r="S19" i="25"/>
  <c r="K19" i="25"/>
  <c r="C19" i="25"/>
  <c r="O19" i="25"/>
  <c r="L19" i="25"/>
  <c r="X19" i="25"/>
  <c r="P19" i="25"/>
  <c r="H19" i="25"/>
  <c r="W19" i="25"/>
  <c r="G19" i="25"/>
  <c r="T19" i="25"/>
  <c r="D19" i="25"/>
  <c r="A20" i="25"/>
  <c r="W54" i="19"/>
  <c r="S54" i="19"/>
  <c r="O54" i="19"/>
  <c r="K54" i="19"/>
  <c r="G54" i="19"/>
  <c r="C54" i="19"/>
  <c r="V54" i="19"/>
  <c r="R54" i="19"/>
  <c r="N54" i="19"/>
  <c r="J54" i="19"/>
  <c r="F54" i="19"/>
  <c r="B54" i="19"/>
  <c r="Y54" i="19"/>
  <c r="Q54" i="19"/>
  <c r="I54" i="19"/>
  <c r="X54" i="19"/>
  <c r="P54" i="19"/>
  <c r="H54" i="19"/>
  <c r="U54" i="19"/>
  <c r="E54" i="19"/>
  <c r="T54" i="19"/>
  <c r="D54" i="19"/>
  <c r="M54" i="19"/>
  <c r="L54" i="19"/>
  <c r="A55" i="19"/>
  <c r="W226" i="28"/>
  <c r="S226" i="28"/>
  <c r="O226" i="28"/>
  <c r="K226" i="28"/>
  <c r="G226" i="28"/>
  <c r="C226" i="28"/>
  <c r="A227" i="28"/>
  <c r="V226" i="28"/>
  <c r="R226" i="28"/>
  <c r="N226" i="28"/>
  <c r="J226" i="28"/>
  <c r="F226" i="28"/>
  <c r="B226" i="28"/>
  <c r="T226" i="28"/>
  <c r="L226" i="28"/>
  <c r="D226" i="28"/>
  <c r="Y226" i="28"/>
  <c r="Q226" i="28"/>
  <c r="I226" i="28"/>
  <c r="M226" i="28"/>
  <c r="A261" i="28"/>
  <c r="X226" i="28"/>
  <c r="H226" i="28"/>
  <c r="P226" i="28"/>
  <c r="E226" i="28"/>
  <c r="U226" i="28"/>
  <c r="Y192" i="28"/>
  <c r="U192" i="28"/>
  <c r="Q192" i="28"/>
  <c r="M192" i="28"/>
  <c r="I192" i="28"/>
  <c r="E192" i="28"/>
  <c r="X192" i="28"/>
  <c r="T192" i="28"/>
  <c r="P192" i="28"/>
  <c r="L192" i="28"/>
  <c r="H192" i="28"/>
  <c r="D192" i="28"/>
  <c r="A193" i="28"/>
  <c r="R192" i="28"/>
  <c r="J192" i="28"/>
  <c r="B192" i="28"/>
  <c r="W192" i="28"/>
  <c r="O192" i="28"/>
  <c r="G192" i="28"/>
  <c r="K192" i="28"/>
  <c r="V192" i="28"/>
  <c r="F192" i="28"/>
  <c r="S192" i="28"/>
  <c r="N192" i="28"/>
  <c r="C192" i="28"/>
  <c r="V18" i="19"/>
  <c r="R18" i="19"/>
  <c r="N18" i="19"/>
  <c r="J18" i="19"/>
  <c r="F18" i="19"/>
  <c r="B18" i="19"/>
  <c r="Y18" i="19"/>
  <c r="U18" i="19"/>
  <c r="Q18" i="19"/>
  <c r="M18" i="19"/>
  <c r="I18" i="19"/>
  <c r="E18" i="19"/>
  <c r="X18" i="19"/>
  <c r="P18" i="19"/>
  <c r="H18" i="19"/>
  <c r="W18" i="19"/>
  <c r="O18" i="19"/>
  <c r="G18" i="19"/>
  <c r="T18" i="19"/>
  <c r="D18" i="19"/>
  <c r="S18" i="19"/>
  <c r="C18" i="19"/>
  <c r="L18" i="19"/>
  <c r="K18" i="19"/>
  <c r="A19" i="19"/>
  <c r="V124" i="25"/>
  <c r="R124" i="25"/>
  <c r="N124" i="25"/>
  <c r="J124" i="25"/>
  <c r="F124" i="25"/>
  <c r="B124" i="25"/>
  <c r="Y124" i="25"/>
  <c r="U124" i="25"/>
  <c r="Q124" i="25"/>
  <c r="M124" i="25"/>
  <c r="I124" i="25"/>
  <c r="E124" i="25"/>
  <c r="X124" i="25"/>
  <c r="P124" i="25"/>
  <c r="H124" i="25"/>
  <c r="L124" i="25"/>
  <c r="W124" i="25"/>
  <c r="O124" i="25"/>
  <c r="G124" i="25"/>
  <c r="T124" i="25"/>
  <c r="D124" i="25"/>
  <c r="S124" i="25"/>
  <c r="K124" i="25"/>
  <c r="C124" i="25"/>
  <c r="A125" i="25"/>
  <c r="W123" i="21"/>
  <c r="S123" i="21"/>
  <c r="O123" i="21"/>
  <c r="K123" i="21"/>
  <c r="G123" i="21"/>
  <c r="C123" i="21"/>
  <c r="A124" i="21"/>
  <c r="V123" i="21"/>
  <c r="R123" i="21"/>
  <c r="N123" i="21"/>
  <c r="J123" i="21"/>
  <c r="F123" i="21"/>
  <c r="B123" i="21"/>
  <c r="T123" i="21"/>
  <c r="L123" i="21"/>
  <c r="D123" i="21"/>
  <c r="P123" i="21"/>
  <c r="Y123" i="21"/>
  <c r="Q123" i="21"/>
  <c r="I123" i="21"/>
  <c r="X123" i="21"/>
  <c r="H123" i="21"/>
  <c r="U123" i="21"/>
  <c r="E123" i="21"/>
  <c r="M123" i="21"/>
  <c r="R19" i="28" l="1"/>
  <c r="B19" i="28"/>
  <c r="M19" i="28"/>
  <c r="K19" i="28"/>
  <c r="X19" i="28"/>
  <c r="T19" i="28"/>
  <c r="N19" i="28"/>
  <c r="Y19" i="28"/>
  <c r="I19" i="28"/>
  <c r="C19" i="28"/>
  <c r="P19" i="28"/>
  <c r="L19" i="28"/>
  <c r="A20" i="28"/>
  <c r="J19" i="28"/>
  <c r="U19" i="28"/>
  <c r="E19" i="28"/>
  <c r="W19" i="28"/>
  <c r="H19" i="28"/>
  <c r="D19" i="28"/>
  <c r="V19" i="28"/>
  <c r="F19" i="28"/>
  <c r="Q19" i="28"/>
  <c r="S19" i="28"/>
  <c r="G19" i="28"/>
  <c r="O19" i="28"/>
  <c r="A125" i="21"/>
  <c r="V124" i="21"/>
  <c r="R124" i="21"/>
  <c r="N124" i="21"/>
  <c r="J124" i="21"/>
  <c r="F124" i="21"/>
  <c r="B124" i="21"/>
  <c r="Y124" i="21"/>
  <c r="U124" i="21"/>
  <c r="Q124" i="21"/>
  <c r="M124" i="21"/>
  <c r="I124" i="21"/>
  <c r="E124" i="21"/>
  <c r="S124" i="21"/>
  <c r="K124" i="21"/>
  <c r="C124" i="21"/>
  <c r="O124" i="21"/>
  <c r="G124" i="21"/>
  <c r="X124" i="21"/>
  <c r="P124" i="21"/>
  <c r="H124" i="21"/>
  <c r="W124" i="21"/>
  <c r="D124" i="21"/>
  <c r="T124" i="21"/>
  <c r="L124" i="21"/>
  <c r="X20" i="21"/>
  <c r="T20" i="21"/>
  <c r="P20" i="21"/>
  <c r="L20" i="21"/>
  <c r="H20" i="21"/>
  <c r="D20" i="21"/>
  <c r="W20" i="21"/>
  <c r="S20" i="21"/>
  <c r="O20" i="21"/>
  <c r="K20" i="21"/>
  <c r="G20" i="21"/>
  <c r="C20" i="21"/>
  <c r="Y20" i="21"/>
  <c r="Q20" i="21"/>
  <c r="I20" i="21"/>
  <c r="U20" i="21"/>
  <c r="E20" i="21"/>
  <c r="A21" i="21"/>
  <c r="J20" i="21"/>
  <c r="V20" i="21"/>
  <c r="N20" i="21"/>
  <c r="F20" i="21"/>
  <c r="M20" i="21"/>
  <c r="R20" i="21"/>
  <c r="B20" i="21"/>
  <c r="W124" i="28"/>
  <c r="S124" i="28"/>
  <c r="O124" i="28"/>
  <c r="K124" i="28"/>
  <c r="G124" i="28"/>
  <c r="C124" i="28"/>
  <c r="A125" i="28"/>
  <c r="V124" i="28"/>
  <c r="R124" i="28"/>
  <c r="N124" i="28"/>
  <c r="J124" i="28"/>
  <c r="F124" i="28"/>
  <c r="B124" i="28"/>
  <c r="T124" i="28"/>
  <c r="L124" i="28"/>
  <c r="D124" i="28"/>
  <c r="Y124" i="28"/>
  <c r="Q124" i="28"/>
  <c r="I124" i="28"/>
  <c r="U124" i="28"/>
  <c r="E124" i="28"/>
  <c r="P124" i="28"/>
  <c r="M124" i="28"/>
  <c r="H124" i="28"/>
  <c r="X124" i="28"/>
  <c r="V125" i="25"/>
  <c r="R125" i="25"/>
  <c r="N125" i="25"/>
  <c r="J125" i="25"/>
  <c r="F125" i="25"/>
  <c r="B125" i="25"/>
  <c r="Y125" i="25"/>
  <c r="U125" i="25"/>
  <c r="Q125" i="25"/>
  <c r="M125" i="25"/>
  <c r="I125" i="25"/>
  <c r="E125" i="25"/>
  <c r="X125" i="25"/>
  <c r="P125" i="25"/>
  <c r="H125" i="25"/>
  <c r="L125" i="25"/>
  <c r="W125" i="25"/>
  <c r="O125" i="25"/>
  <c r="G125" i="25"/>
  <c r="T125" i="25"/>
  <c r="D125" i="25"/>
  <c r="S125" i="25"/>
  <c r="K125" i="25"/>
  <c r="C125" i="25"/>
  <c r="A126" i="25"/>
  <c r="A297" i="28"/>
  <c r="X261" i="28"/>
  <c r="T261" i="28"/>
  <c r="P261" i="28"/>
  <c r="L261" i="28"/>
  <c r="H261" i="28"/>
  <c r="D261" i="28"/>
  <c r="W261" i="28"/>
  <c r="S261" i="28"/>
  <c r="O261" i="28"/>
  <c r="K261" i="28"/>
  <c r="G261" i="28"/>
  <c r="C261" i="28"/>
  <c r="U261" i="28"/>
  <c r="M261" i="28"/>
  <c r="E261" i="28"/>
  <c r="A262" i="28"/>
  <c r="R261" i="28"/>
  <c r="J261" i="28"/>
  <c r="B261" i="28"/>
  <c r="V261" i="28"/>
  <c r="F261" i="28"/>
  <c r="Q261" i="28"/>
  <c r="I261" i="28"/>
  <c r="Y261" i="28"/>
  <c r="N261" i="28"/>
  <c r="X54" i="28"/>
  <c r="T54" i="28"/>
  <c r="P54" i="28"/>
  <c r="L54" i="28"/>
  <c r="H54" i="28"/>
  <c r="D54" i="28"/>
  <c r="W54" i="28"/>
  <c r="S54" i="28"/>
  <c r="O54" i="28"/>
  <c r="K54" i="28"/>
  <c r="G54" i="28"/>
  <c r="C54" i="28"/>
  <c r="U54" i="28"/>
  <c r="M54" i="28"/>
  <c r="E54" i="28"/>
  <c r="Y54" i="28"/>
  <c r="I54" i="28"/>
  <c r="A55" i="28"/>
  <c r="R54" i="28"/>
  <c r="J54" i="28"/>
  <c r="B54" i="28"/>
  <c r="Q54" i="28"/>
  <c r="F54" i="28"/>
  <c r="V54" i="28"/>
  <c r="N54" i="28"/>
  <c r="X159" i="21"/>
  <c r="T159" i="21"/>
  <c r="P159" i="21"/>
  <c r="L159" i="21"/>
  <c r="H159" i="21"/>
  <c r="D159" i="21"/>
  <c r="W159" i="21"/>
  <c r="S159" i="21"/>
  <c r="O159" i="21"/>
  <c r="K159" i="21"/>
  <c r="G159" i="21"/>
  <c r="C159" i="21"/>
  <c r="U159" i="21"/>
  <c r="M159" i="21"/>
  <c r="E159" i="21"/>
  <c r="Y159" i="21"/>
  <c r="I159" i="21"/>
  <c r="A160" i="21"/>
  <c r="R159" i="21"/>
  <c r="J159" i="21"/>
  <c r="B159" i="21"/>
  <c r="Q159" i="21"/>
  <c r="N159" i="21"/>
  <c r="F159" i="21"/>
  <c r="V159" i="21"/>
  <c r="Y126" i="19"/>
  <c r="U126" i="19"/>
  <c r="Q126" i="19"/>
  <c r="M126" i="19"/>
  <c r="I126" i="19"/>
  <c r="E126" i="19"/>
  <c r="V126" i="19"/>
  <c r="P126" i="19"/>
  <c r="K126" i="19"/>
  <c r="F126" i="19"/>
  <c r="T126" i="19"/>
  <c r="O126" i="19"/>
  <c r="J126" i="19"/>
  <c r="D126" i="19"/>
  <c r="S126" i="19"/>
  <c r="H126" i="19"/>
  <c r="R126" i="19"/>
  <c r="G126" i="19"/>
  <c r="N126" i="19"/>
  <c r="L126" i="19"/>
  <c r="C126" i="19"/>
  <c r="B126" i="19"/>
  <c r="X126" i="19"/>
  <c r="W126" i="19"/>
  <c r="A127" i="19"/>
  <c r="Y159" i="28"/>
  <c r="U159" i="28"/>
  <c r="Q159" i="28"/>
  <c r="M159" i="28"/>
  <c r="I159" i="28"/>
  <c r="E159" i="28"/>
  <c r="X159" i="28"/>
  <c r="T159" i="28"/>
  <c r="P159" i="28"/>
  <c r="L159" i="28"/>
  <c r="H159" i="28"/>
  <c r="D159" i="28"/>
  <c r="V159" i="28"/>
  <c r="N159" i="28"/>
  <c r="F159" i="28"/>
  <c r="S159" i="28"/>
  <c r="K159" i="28"/>
  <c r="C159" i="28"/>
  <c r="W159" i="28"/>
  <c r="G159" i="28"/>
  <c r="R159" i="28"/>
  <c r="B159" i="28"/>
  <c r="O159" i="28"/>
  <c r="J159" i="28"/>
  <c r="A160" i="28"/>
  <c r="V90" i="25"/>
  <c r="R90" i="25"/>
  <c r="N90" i="25"/>
  <c r="J90" i="25"/>
  <c r="F90" i="25"/>
  <c r="B90" i="25"/>
  <c r="Y90" i="25"/>
  <c r="U90" i="25"/>
  <c r="Q90" i="25"/>
  <c r="M90" i="25"/>
  <c r="I90" i="25"/>
  <c r="E90" i="25"/>
  <c r="X90" i="25"/>
  <c r="P90" i="25"/>
  <c r="H90" i="25"/>
  <c r="W90" i="25"/>
  <c r="O90" i="25"/>
  <c r="G90" i="25"/>
  <c r="K90" i="25"/>
  <c r="T90" i="25"/>
  <c r="D90" i="25"/>
  <c r="S90" i="25"/>
  <c r="C90" i="25"/>
  <c r="L90" i="25"/>
  <c r="A91" i="25"/>
  <c r="V19" i="19"/>
  <c r="R19" i="19"/>
  <c r="N19" i="19"/>
  <c r="J19" i="19"/>
  <c r="F19" i="19"/>
  <c r="B19" i="19"/>
  <c r="Y19" i="19"/>
  <c r="U19" i="19"/>
  <c r="Q19" i="19"/>
  <c r="M19" i="19"/>
  <c r="I19" i="19"/>
  <c r="E19" i="19"/>
  <c r="X19" i="19"/>
  <c r="P19" i="19"/>
  <c r="H19" i="19"/>
  <c r="W19" i="19"/>
  <c r="O19" i="19"/>
  <c r="G19" i="19"/>
  <c r="L19" i="19"/>
  <c r="K19" i="19"/>
  <c r="T19" i="19"/>
  <c r="D19" i="19"/>
  <c r="S19" i="19"/>
  <c r="C19" i="19"/>
  <c r="A20" i="19"/>
  <c r="W55" i="19"/>
  <c r="S55" i="19"/>
  <c r="O55" i="19"/>
  <c r="K55" i="19"/>
  <c r="G55" i="19"/>
  <c r="C55" i="19"/>
  <c r="V55" i="19"/>
  <c r="R55" i="19"/>
  <c r="N55" i="19"/>
  <c r="J55" i="19"/>
  <c r="F55" i="19"/>
  <c r="B55" i="19"/>
  <c r="Y55" i="19"/>
  <c r="Q55" i="19"/>
  <c r="I55" i="19"/>
  <c r="X55" i="19"/>
  <c r="P55" i="19"/>
  <c r="H55" i="19"/>
  <c r="M55" i="19"/>
  <c r="L55" i="19"/>
  <c r="E55" i="19"/>
  <c r="D55" i="19"/>
  <c r="U55" i="19"/>
  <c r="T55" i="19"/>
  <c r="A56" i="19"/>
  <c r="Y89" i="21"/>
  <c r="U89" i="21"/>
  <c r="Q89" i="21"/>
  <c r="M89" i="21"/>
  <c r="I89" i="21"/>
  <c r="E89" i="21"/>
  <c r="X89" i="21"/>
  <c r="T89" i="21"/>
  <c r="P89" i="21"/>
  <c r="L89" i="21"/>
  <c r="H89" i="21"/>
  <c r="D89" i="21"/>
  <c r="V89" i="21"/>
  <c r="N89" i="21"/>
  <c r="F89" i="21"/>
  <c r="A90" i="21"/>
  <c r="J89" i="21"/>
  <c r="W89" i="21"/>
  <c r="G89" i="21"/>
  <c r="S89" i="21"/>
  <c r="K89" i="21"/>
  <c r="C89" i="21"/>
  <c r="R89" i="21"/>
  <c r="B89" i="21"/>
  <c r="O89" i="21"/>
  <c r="A262" i="21"/>
  <c r="V261" i="21"/>
  <c r="R261" i="21"/>
  <c r="N261" i="21"/>
  <c r="J261" i="21"/>
  <c r="F261" i="21"/>
  <c r="B261" i="21"/>
  <c r="Y261" i="21"/>
  <c r="U261" i="21"/>
  <c r="Q261" i="21"/>
  <c r="M261" i="21"/>
  <c r="I261" i="21"/>
  <c r="E261" i="21"/>
  <c r="S261" i="21"/>
  <c r="K261" i="21"/>
  <c r="C261" i="21"/>
  <c r="O261" i="21"/>
  <c r="G261" i="21"/>
  <c r="A297" i="21"/>
  <c r="X261" i="21"/>
  <c r="P261" i="21"/>
  <c r="H261" i="21"/>
  <c r="W261" i="21"/>
  <c r="D261" i="21"/>
  <c r="L261" i="21"/>
  <c r="T261" i="21"/>
  <c r="X91" i="19"/>
  <c r="T91" i="19"/>
  <c r="P91" i="19"/>
  <c r="L91" i="19"/>
  <c r="H91" i="19"/>
  <c r="D91" i="19"/>
  <c r="W91" i="19"/>
  <c r="S91" i="19"/>
  <c r="O91" i="19"/>
  <c r="K91" i="19"/>
  <c r="G91" i="19"/>
  <c r="C91" i="19"/>
  <c r="V91" i="19"/>
  <c r="N91" i="19"/>
  <c r="F91" i="19"/>
  <c r="U91" i="19"/>
  <c r="M91" i="19"/>
  <c r="E91" i="19"/>
  <c r="R91" i="19"/>
  <c r="B91" i="19"/>
  <c r="Q91" i="19"/>
  <c r="Y91" i="19"/>
  <c r="J91" i="19"/>
  <c r="I91" i="19"/>
  <c r="A92" i="19"/>
  <c r="A194" i="21"/>
  <c r="V193" i="21"/>
  <c r="R193" i="21"/>
  <c r="N193" i="21"/>
  <c r="J193" i="21"/>
  <c r="F193" i="21"/>
  <c r="B193" i="21"/>
  <c r="Y193" i="21"/>
  <c r="U193" i="21"/>
  <c r="Q193" i="21"/>
  <c r="M193" i="21"/>
  <c r="I193" i="21"/>
  <c r="E193" i="21"/>
  <c r="W193" i="21"/>
  <c r="O193" i="21"/>
  <c r="G193" i="21"/>
  <c r="K193" i="21"/>
  <c r="T193" i="21"/>
  <c r="L193" i="21"/>
  <c r="D193" i="21"/>
  <c r="S193" i="21"/>
  <c r="C193" i="21"/>
  <c r="H193" i="21"/>
  <c r="X193" i="21"/>
  <c r="P193" i="21"/>
  <c r="V55" i="25"/>
  <c r="R55" i="25"/>
  <c r="N55" i="25"/>
  <c r="J55" i="25"/>
  <c r="F55" i="25"/>
  <c r="B55" i="25"/>
  <c r="Y55" i="25"/>
  <c r="U55" i="25"/>
  <c r="Q55" i="25"/>
  <c r="M55" i="25"/>
  <c r="I55" i="25"/>
  <c r="E55" i="25"/>
  <c r="X55" i="25"/>
  <c r="P55" i="25"/>
  <c r="H55" i="25"/>
  <c r="W55" i="25"/>
  <c r="O55" i="25"/>
  <c r="G55" i="25"/>
  <c r="K55" i="25"/>
  <c r="L55" i="25"/>
  <c r="T55" i="25"/>
  <c r="D55" i="25"/>
  <c r="S55" i="25"/>
  <c r="C55" i="25"/>
  <c r="A56" i="25"/>
  <c r="X193" i="28"/>
  <c r="T193" i="28"/>
  <c r="P193" i="28"/>
  <c r="L193" i="28"/>
  <c r="H193" i="28"/>
  <c r="D193" i="28"/>
  <c r="W193" i="28"/>
  <c r="S193" i="28"/>
  <c r="O193" i="28"/>
  <c r="K193" i="28"/>
  <c r="G193" i="28"/>
  <c r="C193" i="28"/>
  <c r="Y193" i="28"/>
  <c r="Q193" i="28"/>
  <c r="I193" i="28"/>
  <c r="V193" i="28"/>
  <c r="N193" i="28"/>
  <c r="F193" i="28"/>
  <c r="R193" i="28"/>
  <c r="B193" i="28"/>
  <c r="M193" i="28"/>
  <c r="E193" i="28"/>
  <c r="U193" i="28"/>
  <c r="A194" i="28"/>
  <c r="J193" i="28"/>
  <c r="A228" i="28"/>
  <c r="V227" i="28"/>
  <c r="R227" i="28"/>
  <c r="N227" i="28"/>
  <c r="J227" i="28"/>
  <c r="F227" i="28"/>
  <c r="B227" i="28"/>
  <c r="Y227" i="28"/>
  <c r="U227" i="28"/>
  <c r="Q227" i="28"/>
  <c r="M227" i="28"/>
  <c r="I227" i="28"/>
  <c r="E227" i="28"/>
  <c r="S227" i="28"/>
  <c r="K227" i="28"/>
  <c r="C227" i="28"/>
  <c r="X227" i="28"/>
  <c r="P227" i="28"/>
  <c r="H227" i="28"/>
  <c r="T227" i="28"/>
  <c r="D227" i="28"/>
  <c r="O227" i="28"/>
  <c r="W227" i="28"/>
  <c r="G227" i="28"/>
  <c r="L227" i="28"/>
  <c r="V20" i="25"/>
  <c r="R20" i="25"/>
  <c r="N20" i="25"/>
  <c r="J20" i="25"/>
  <c r="F20" i="25"/>
  <c r="B20" i="25"/>
  <c r="Y20" i="25"/>
  <c r="U20" i="25"/>
  <c r="Q20" i="25"/>
  <c r="M20" i="25"/>
  <c r="I20" i="25"/>
  <c r="E20" i="25"/>
  <c r="S20" i="25"/>
  <c r="K20" i="25"/>
  <c r="C20" i="25"/>
  <c r="W20" i="25"/>
  <c r="G20" i="25"/>
  <c r="L20" i="25"/>
  <c r="X20" i="25"/>
  <c r="P20" i="25"/>
  <c r="H20" i="25"/>
  <c r="O20" i="25"/>
  <c r="T20" i="25"/>
  <c r="D20" i="25"/>
  <c r="A21" i="25"/>
  <c r="W54" i="21"/>
  <c r="S54" i="21"/>
  <c r="O54" i="21"/>
  <c r="K54" i="21"/>
  <c r="G54" i="21"/>
  <c r="C54" i="21"/>
  <c r="A55" i="21"/>
  <c r="V54" i="21"/>
  <c r="R54" i="21"/>
  <c r="N54" i="21"/>
  <c r="J54" i="21"/>
  <c r="F54" i="21"/>
  <c r="B54" i="21"/>
  <c r="T54" i="21"/>
  <c r="L54" i="21"/>
  <c r="D54" i="21"/>
  <c r="X54" i="21"/>
  <c r="H54" i="21"/>
  <c r="M54" i="21"/>
  <c r="Y54" i="21"/>
  <c r="Q54" i="21"/>
  <c r="I54" i="21"/>
  <c r="P54" i="21"/>
  <c r="U54" i="21"/>
  <c r="E54" i="21"/>
  <c r="X227" i="21"/>
  <c r="T227" i="21"/>
  <c r="P227" i="21"/>
  <c r="L227" i="21"/>
  <c r="H227" i="21"/>
  <c r="D227" i="21"/>
  <c r="W227" i="21"/>
  <c r="S227" i="21"/>
  <c r="O227" i="21"/>
  <c r="K227" i="21"/>
  <c r="G227" i="21"/>
  <c r="C227" i="21"/>
  <c r="Y227" i="21"/>
  <c r="Q227" i="21"/>
  <c r="I227" i="21"/>
  <c r="U227" i="21"/>
  <c r="E227" i="21"/>
  <c r="V227" i="21"/>
  <c r="N227" i="21"/>
  <c r="F227" i="21"/>
  <c r="M227" i="21"/>
  <c r="R227" i="21"/>
  <c r="A228" i="21"/>
  <c r="J227" i="21"/>
  <c r="B227" i="21"/>
  <c r="Y89" i="28"/>
  <c r="U89" i="28"/>
  <c r="Q89" i="28"/>
  <c r="M89" i="28"/>
  <c r="I89" i="28"/>
  <c r="E89" i="28"/>
  <c r="X89" i="28"/>
  <c r="T89" i="28"/>
  <c r="P89" i="28"/>
  <c r="L89" i="28"/>
  <c r="H89" i="28"/>
  <c r="D89" i="28"/>
  <c r="A90" i="28"/>
  <c r="R89" i="28"/>
  <c r="J89" i="28"/>
  <c r="B89" i="28"/>
  <c r="W89" i="28"/>
  <c r="O89" i="28"/>
  <c r="G89" i="28"/>
  <c r="S89" i="28"/>
  <c r="C89" i="28"/>
  <c r="N89" i="28"/>
  <c r="K89" i="28"/>
  <c r="V89" i="28"/>
  <c r="F89" i="28"/>
  <c r="M20" i="28" l="1"/>
  <c r="T20" i="28"/>
  <c r="D20" i="28"/>
  <c r="B20" i="28"/>
  <c r="G20" i="28"/>
  <c r="K20" i="28"/>
  <c r="Y20" i="28"/>
  <c r="I20" i="28"/>
  <c r="P20" i="28"/>
  <c r="A21" i="28"/>
  <c r="V20" i="28"/>
  <c r="N20" i="28"/>
  <c r="C20" i="28"/>
  <c r="U20" i="28"/>
  <c r="E20" i="28"/>
  <c r="L20" i="28"/>
  <c r="R20" i="28"/>
  <c r="W20" i="28"/>
  <c r="F20" i="28"/>
  <c r="Q20" i="28"/>
  <c r="X20" i="28"/>
  <c r="H20" i="28"/>
  <c r="J20" i="28"/>
  <c r="O20" i="28"/>
  <c r="S20" i="28"/>
  <c r="X90" i="28"/>
  <c r="T90" i="28"/>
  <c r="P90" i="28"/>
  <c r="L90" i="28"/>
  <c r="H90" i="28"/>
  <c r="D90" i="28"/>
  <c r="W90" i="28"/>
  <c r="S90" i="28"/>
  <c r="O90" i="28"/>
  <c r="K90" i="28"/>
  <c r="G90" i="28"/>
  <c r="C90" i="28"/>
  <c r="Y90" i="28"/>
  <c r="Q90" i="28"/>
  <c r="I90" i="28"/>
  <c r="V90" i="28"/>
  <c r="N90" i="28"/>
  <c r="F90" i="28"/>
  <c r="A91" i="28"/>
  <c r="J90" i="28"/>
  <c r="B90" i="28"/>
  <c r="U90" i="28"/>
  <c r="E90" i="28"/>
  <c r="R90" i="28"/>
  <c r="M90" i="28"/>
  <c r="V20" i="19"/>
  <c r="R20" i="19"/>
  <c r="N20" i="19"/>
  <c r="J20" i="19"/>
  <c r="F20" i="19"/>
  <c r="B20" i="19"/>
  <c r="Y20" i="19"/>
  <c r="U20" i="19"/>
  <c r="Q20" i="19"/>
  <c r="M20" i="19"/>
  <c r="I20" i="19"/>
  <c r="E20" i="19"/>
  <c r="X20" i="19"/>
  <c r="P20" i="19"/>
  <c r="H20" i="19"/>
  <c r="W20" i="19"/>
  <c r="O20" i="19"/>
  <c r="G20" i="19"/>
  <c r="T20" i="19"/>
  <c r="D20" i="19"/>
  <c r="S20" i="19"/>
  <c r="C20" i="19"/>
  <c r="L20" i="19"/>
  <c r="K20" i="19"/>
  <c r="A21" i="19"/>
  <c r="W55" i="28"/>
  <c r="S55" i="28"/>
  <c r="O55" i="28"/>
  <c r="K55" i="28"/>
  <c r="G55" i="28"/>
  <c r="C55" i="28"/>
  <c r="A56" i="28"/>
  <c r="V55" i="28"/>
  <c r="R55" i="28"/>
  <c r="N55" i="28"/>
  <c r="J55" i="28"/>
  <c r="F55" i="28"/>
  <c r="B55" i="28"/>
  <c r="T55" i="28"/>
  <c r="L55" i="28"/>
  <c r="D55" i="28"/>
  <c r="P55" i="28"/>
  <c r="Y55" i="28"/>
  <c r="Q55" i="28"/>
  <c r="I55" i="28"/>
  <c r="X55" i="28"/>
  <c r="H55" i="28"/>
  <c r="M55" i="28"/>
  <c r="U55" i="28"/>
  <c r="E55" i="28"/>
  <c r="V126" i="25"/>
  <c r="R126" i="25"/>
  <c r="N126" i="25"/>
  <c r="J126" i="25"/>
  <c r="F126" i="25"/>
  <c r="B126" i="25"/>
  <c r="Y126" i="25"/>
  <c r="U126" i="25"/>
  <c r="Q126" i="25"/>
  <c r="M126" i="25"/>
  <c r="I126" i="25"/>
  <c r="E126" i="25"/>
  <c r="X126" i="25"/>
  <c r="P126" i="25"/>
  <c r="H126" i="25"/>
  <c r="L126" i="25"/>
  <c r="D126" i="25"/>
  <c r="W126" i="25"/>
  <c r="O126" i="25"/>
  <c r="G126" i="25"/>
  <c r="T126" i="25"/>
  <c r="C126" i="25"/>
  <c r="K126" i="25"/>
  <c r="S126" i="25"/>
  <c r="A127" i="25"/>
  <c r="W228" i="21"/>
  <c r="S228" i="21"/>
  <c r="O228" i="21"/>
  <c r="K228" i="21"/>
  <c r="G228" i="21"/>
  <c r="C228" i="21"/>
  <c r="A229" i="21"/>
  <c r="V228" i="21"/>
  <c r="R228" i="21"/>
  <c r="N228" i="21"/>
  <c r="J228" i="21"/>
  <c r="F228" i="21"/>
  <c r="B228" i="21"/>
  <c r="X228" i="21"/>
  <c r="P228" i="21"/>
  <c r="H228" i="21"/>
  <c r="L228" i="21"/>
  <c r="U228" i="21"/>
  <c r="M228" i="21"/>
  <c r="E228" i="21"/>
  <c r="T228" i="21"/>
  <c r="D228" i="21"/>
  <c r="Y228" i="21"/>
  <c r="Q228" i="21"/>
  <c r="I228" i="21"/>
  <c r="W194" i="28"/>
  <c r="S194" i="28"/>
  <c r="O194" i="28"/>
  <c r="K194" i="28"/>
  <c r="G194" i="28"/>
  <c r="C194" i="28"/>
  <c r="A195" i="28"/>
  <c r="V194" i="28"/>
  <c r="R194" i="28"/>
  <c r="N194" i="28"/>
  <c r="J194" i="28"/>
  <c r="F194" i="28"/>
  <c r="B194" i="28"/>
  <c r="X194" i="28"/>
  <c r="P194" i="28"/>
  <c r="H194" i="28"/>
  <c r="U194" i="28"/>
  <c r="M194" i="28"/>
  <c r="E194" i="28"/>
  <c r="Y194" i="28"/>
  <c r="I194" i="28"/>
  <c r="T194" i="28"/>
  <c r="D194" i="28"/>
  <c r="L194" i="28"/>
  <c r="Q194" i="28"/>
  <c r="V56" i="25"/>
  <c r="R56" i="25"/>
  <c r="N56" i="25"/>
  <c r="J56" i="25"/>
  <c r="F56" i="25"/>
  <c r="B56" i="25"/>
  <c r="Y56" i="25"/>
  <c r="U56" i="25"/>
  <c r="Q56" i="25"/>
  <c r="M56" i="25"/>
  <c r="I56" i="25"/>
  <c r="E56" i="25"/>
  <c r="X56" i="25"/>
  <c r="P56" i="25"/>
  <c r="H56" i="25"/>
  <c r="W56" i="25"/>
  <c r="O56" i="25"/>
  <c r="G56" i="25"/>
  <c r="S56" i="25"/>
  <c r="C56" i="25"/>
  <c r="L56" i="25"/>
  <c r="K56" i="25"/>
  <c r="T56" i="25"/>
  <c r="D56" i="25"/>
  <c r="A57" i="25"/>
  <c r="Y262" i="21"/>
  <c r="U262" i="21"/>
  <c r="Q262" i="21"/>
  <c r="M262" i="21"/>
  <c r="I262" i="21"/>
  <c r="E262" i="21"/>
  <c r="X262" i="21"/>
  <c r="T262" i="21"/>
  <c r="P262" i="21"/>
  <c r="L262" i="21"/>
  <c r="H262" i="21"/>
  <c r="D262" i="21"/>
  <c r="A263" i="21"/>
  <c r="R262" i="21"/>
  <c r="J262" i="21"/>
  <c r="B262" i="21"/>
  <c r="V262" i="21"/>
  <c r="F262" i="21"/>
  <c r="W262" i="21"/>
  <c r="O262" i="21"/>
  <c r="G262" i="21"/>
  <c r="N262" i="21"/>
  <c r="K262" i="21"/>
  <c r="C262" i="21"/>
  <c r="S262" i="21"/>
  <c r="V91" i="25"/>
  <c r="R91" i="25"/>
  <c r="N91" i="25"/>
  <c r="J91" i="25"/>
  <c r="F91" i="25"/>
  <c r="B91" i="25"/>
  <c r="Y91" i="25"/>
  <c r="U91" i="25"/>
  <c r="Q91" i="25"/>
  <c r="M91" i="25"/>
  <c r="I91" i="25"/>
  <c r="E91" i="25"/>
  <c r="X91" i="25"/>
  <c r="P91" i="25"/>
  <c r="H91" i="25"/>
  <c r="W91" i="25"/>
  <c r="O91" i="25"/>
  <c r="G91" i="25"/>
  <c r="S91" i="25"/>
  <c r="C91" i="25"/>
  <c r="D91" i="25"/>
  <c r="L91" i="25"/>
  <c r="K91" i="25"/>
  <c r="T91" i="25"/>
  <c r="A92" i="25"/>
  <c r="W21" i="21"/>
  <c r="S21" i="21"/>
  <c r="O21" i="21"/>
  <c r="K21" i="21"/>
  <c r="G21" i="21"/>
  <c r="C21" i="21"/>
  <c r="A22" i="21"/>
  <c r="V21" i="21"/>
  <c r="R21" i="21"/>
  <c r="N21" i="21"/>
  <c r="J21" i="21"/>
  <c r="F21" i="21"/>
  <c r="B21" i="21"/>
  <c r="X21" i="21"/>
  <c r="P21" i="21"/>
  <c r="H21" i="21"/>
  <c r="L21" i="21"/>
  <c r="Q21" i="21"/>
  <c r="U21" i="21"/>
  <c r="M21" i="21"/>
  <c r="E21" i="21"/>
  <c r="T21" i="21"/>
  <c r="D21" i="21"/>
  <c r="Y21" i="21"/>
  <c r="I21" i="21"/>
  <c r="V21" i="25"/>
  <c r="R21" i="25"/>
  <c r="N21" i="25"/>
  <c r="J21" i="25"/>
  <c r="F21" i="25"/>
  <c r="B21" i="25"/>
  <c r="Y21" i="25"/>
  <c r="U21" i="25"/>
  <c r="Q21" i="25"/>
  <c r="M21" i="25"/>
  <c r="I21" i="25"/>
  <c r="E21" i="25"/>
  <c r="S21" i="25"/>
  <c r="K21" i="25"/>
  <c r="C21" i="25"/>
  <c r="O21" i="25"/>
  <c r="L21" i="25"/>
  <c r="X21" i="25"/>
  <c r="P21" i="25"/>
  <c r="H21" i="25"/>
  <c r="W21" i="25"/>
  <c r="G21" i="25"/>
  <c r="T21" i="25"/>
  <c r="D21" i="25"/>
  <c r="A22" i="25"/>
  <c r="Y194" i="21"/>
  <c r="U194" i="21"/>
  <c r="Q194" i="21"/>
  <c r="M194" i="21"/>
  <c r="I194" i="21"/>
  <c r="E194" i="21"/>
  <c r="X194" i="21"/>
  <c r="T194" i="21"/>
  <c r="P194" i="21"/>
  <c r="L194" i="21"/>
  <c r="H194" i="21"/>
  <c r="D194" i="21"/>
  <c r="V194" i="21"/>
  <c r="N194" i="21"/>
  <c r="F194" i="21"/>
  <c r="R194" i="21"/>
  <c r="B194" i="21"/>
  <c r="S194" i="21"/>
  <c r="K194" i="21"/>
  <c r="C194" i="21"/>
  <c r="A195" i="21"/>
  <c r="J194" i="21"/>
  <c r="G194" i="21"/>
  <c r="W194" i="21"/>
  <c r="O194" i="21"/>
  <c r="X160" i="28"/>
  <c r="T160" i="28"/>
  <c r="P160" i="28"/>
  <c r="L160" i="28"/>
  <c r="H160" i="28"/>
  <c r="D160" i="28"/>
  <c r="W160" i="28"/>
  <c r="S160" i="28"/>
  <c r="O160" i="28"/>
  <c r="K160" i="28"/>
  <c r="G160" i="28"/>
  <c r="C160" i="28"/>
  <c r="U160" i="28"/>
  <c r="M160" i="28"/>
  <c r="E160" i="28"/>
  <c r="A161" i="28"/>
  <c r="R160" i="28"/>
  <c r="J160" i="28"/>
  <c r="B160" i="28"/>
  <c r="N160" i="28"/>
  <c r="F160" i="28"/>
  <c r="Y160" i="28"/>
  <c r="I160" i="28"/>
  <c r="V160" i="28"/>
  <c r="Q160" i="28"/>
  <c r="A56" i="21"/>
  <c r="V55" i="21"/>
  <c r="R55" i="21"/>
  <c r="N55" i="21"/>
  <c r="J55" i="21"/>
  <c r="F55" i="21"/>
  <c r="B55" i="21"/>
  <c r="Y55" i="21"/>
  <c r="U55" i="21"/>
  <c r="Q55" i="21"/>
  <c r="M55" i="21"/>
  <c r="I55" i="21"/>
  <c r="E55" i="21"/>
  <c r="S55" i="21"/>
  <c r="K55" i="21"/>
  <c r="C55" i="21"/>
  <c r="W55" i="21"/>
  <c r="G55" i="21"/>
  <c r="T55" i="21"/>
  <c r="D55" i="21"/>
  <c r="X55" i="21"/>
  <c r="P55" i="21"/>
  <c r="H55" i="21"/>
  <c r="O55" i="21"/>
  <c r="L55" i="21"/>
  <c r="Y228" i="28"/>
  <c r="U228" i="28"/>
  <c r="Q228" i="28"/>
  <c r="M228" i="28"/>
  <c r="I228" i="28"/>
  <c r="E228" i="28"/>
  <c r="X228" i="28"/>
  <c r="T228" i="28"/>
  <c r="P228" i="28"/>
  <c r="L228" i="28"/>
  <c r="H228" i="28"/>
  <c r="D228" i="28"/>
  <c r="A229" i="28"/>
  <c r="R228" i="28"/>
  <c r="J228" i="28"/>
  <c r="B228" i="28"/>
  <c r="W228" i="28"/>
  <c r="O228" i="28"/>
  <c r="G228" i="28"/>
  <c r="K228" i="28"/>
  <c r="V228" i="28"/>
  <c r="F228" i="28"/>
  <c r="N228" i="28"/>
  <c r="S228" i="28"/>
  <c r="C228" i="28"/>
  <c r="X92" i="19"/>
  <c r="T92" i="19"/>
  <c r="P92" i="19"/>
  <c r="L92" i="19"/>
  <c r="H92" i="19"/>
  <c r="D92" i="19"/>
  <c r="W92" i="19"/>
  <c r="S92" i="19"/>
  <c r="O92" i="19"/>
  <c r="K92" i="19"/>
  <c r="G92" i="19"/>
  <c r="C92" i="19"/>
  <c r="V92" i="19"/>
  <c r="N92" i="19"/>
  <c r="F92" i="19"/>
  <c r="U92" i="19"/>
  <c r="M92" i="19"/>
  <c r="E92" i="19"/>
  <c r="J92" i="19"/>
  <c r="Y92" i="19"/>
  <c r="I92" i="19"/>
  <c r="B92" i="19"/>
  <c r="R92" i="19"/>
  <c r="Q92" i="19"/>
  <c r="A93" i="19"/>
  <c r="W297" i="21"/>
  <c r="S297" i="21"/>
  <c r="O297" i="21"/>
  <c r="K297" i="21"/>
  <c r="G297" i="21"/>
  <c r="C297" i="21"/>
  <c r="A298" i="21"/>
  <c r="V297" i="21"/>
  <c r="R297" i="21"/>
  <c r="N297" i="21"/>
  <c r="J297" i="21"/>
  <c r="F297" i="21"/>
  <c r="B297" i="21"/>
  <c r="T297" i="21"/>
  <c r="L297" i="21"/>
  <c r="D297" i="21"/>
  <c r="A332" i="21"/>
  <c r="X297" i="21"/>
  <c r="P297" i="21"/>
  <c r="H297" i="21"/>
  <c r="Y297" i="21"/>
  <c r="Q297" i="21"/>
  <c r="I297" i="21"/>
  <c r="E297" i="21"/>
  <c r="U297" i="21"/>
  <c r="M297" i="21"/>
  <c r="X90" i="21"/>
  <c r="T90" i="21"/>
  <c r="P90" i="21"/>
  <c r="L90" i="21"/>
  <c r="H90" i="21"/>
  <c r="D90" i="21"/>
  <c r="W90" i="21"/>
  <c r="S90" i="21"/>
  <c r="O90" i="21"/>
  <c r="K90" i="21"/>
  <c r="G90" i="21"/>
  <c r="C90" i="21"/>
  <c r="U90" i="21"/>
  <c r="M90" i="21"/>
  <c r="E90" i="21"/>
  <c r="Y90" i="21"/>
  <c r="Q90" i="21"/>
  <c r="V90" i="21"/>
  <c r="F90" i="21"/>
  <c r="A91" i="21"/>
  <c r="R90" i="21"/>
  <c r="J90" i="21"/>
  <c r="B90" i="21"/>
  <c r="I90" i="21"/>
  <c r="N90" i="21"/>
  <c r="W56" i="19"/>
  <c r="S56" i="19"/>
  <c r="O56" i="19"/>
  <c r="K56" i="19"/>
  <c r="G56" i="19"/>
  <c r="C56" i="19"/>
  <c r="V56" i="19"/>
  <c r="R56" i="19"/>
  <c r="N56" i="19"/>
  <c r="J56" i="19"/>
  <c r="F56" i="19"/>
  <c r="B56" i="19"/>
  <c r="Y56" i="19"/>
  <c r="Q56" i="19"/>
  <c r="I56" i="19"/>
  <c r="X56" i="19"/>
  <c r="P56" i="19"/>
  <c r="H56" i="19"/>
  <c r="U56" i="19"/>
  <c r="E56" i="19"/>
  <c r="T56" i="19"/>
  <c r="D56" i="19"/>
  <c r="M56" i="19"/>
  <c r="L56" i="19"/>
  <c r="A57" i="19"/>
  <c r="Y127" i="19"/>
  <c r="U127" i="19"/>
  <c r="Q127" i="19"/>
  <c r="M127" i="19"/>
  <c r="I127" i="19"/>
  <c r="E127" i="19"/>
  <c r="X127" i="19"/>
  <c r="S127" i="19"/>
  <c r="N127" i="19"/>
  <c r="H127" i="19"/>
  <c r="C127" i="19"/>
  <c r="W127" i="19"/>
  <c r="R127" i="19"/>
  <c r="L127" i="19"/>
  <c r="G127" i="19"/>
  <c r="B127" i="19"/>
  <c r="P127" i="19"/>
  <c r="F127" i="19"/>
  <c r="O127" i="19"/>
  <c r="D127" i="19"/>
  <c r="K127" i="19"/>
  <c r="J127" i="19"/>
  <c r="V127" i="19"/>
  <c r="T127" i="19"/>
  <c r="A128" i="19"/>
  <c r="W160" i="21"/>
  <c r="S160" i="21"/>
  <c r="O160" i="21"/>
  <c r="K160" i="21"/>
  <c r="G160" i="21"/>
  <c r="C160" i="21"/>
  <c r="A161" i="21"/>
  <c r="V160" i="21"/>
  <c r="R160" i="21"/>
  <c r="N160" i="21"/>
  <c r="J160" i="21"/>
  <c r="F160" i="21"/>
  <c r="B160" i="21"/>
  <c r="T160" i="21"/>
  <c r="L160" i="21"/>
  <c r="D160" i="21"/>
  <c r="P160" i="21"/>
  <c r="H160" i="21"/>
  <c r="Y160" i="21"/>
  <c r="Q160" i="21"/>
  <c r="I160" i="21"/>
  <c r="X160" i="21"/>
  <c r="U160" i="21"/>
  <c r="E160" i="21"/>
  <c r="M160" i="21"/>
  <c r="W262" i="28"/>
  <c r="S262" i="28"/>
  <c r="O262" i="28"/>
  <c r="K262" i="28"/>
  <c r="G262" i="28"/>
  <c r="C262" i="28"/>
  <c r="A263" i="28"/>
  <c r="V262" i="28"/>
  <c r="R262" i="28"/>
  <c r="N262" i="28"/>
  <c r="J262" i="28"/>
  <c r="F262" i="28"/>
  <c r="B262" i="28"/>
  <c r="T262" i="28"/>
  <c r="L262" i="28"/>
  <c r="D262" i="28"/>
  <c r="Y262" i="28"/>
  <c r="Q262" i="28"/>
  <c r="I262" i="28"/>
  <c r="M262" i="28"/>
  <c r="X262" i="28"/>
  <c r="H262" i="28"/>
  <c r="P262" i="28"/>
  <c r="E262" i="28"/>
  <c r="U262" i="28"/>
  <c r="Y297" i="28"/>
  <c r="U297" i="28"/>
  <c r="Q297" i="28"/>
  <c r="M297" i="28"/>
  <c r="I297" i="28"/>
  <c r="E297" i="28"/>
  <c r="A332" i="28"/>
  <c r="X297" i="28"/>
  <c r="T297" i="28"/>
  <c r="P297" i="28"/>
  <c r="L297" i="28"/>
  <c r="H297" i="28"/>
  <c r="D297" i="28"/>
  <c r="V297" i="28"/>
  <c r="N297" i="28"/>
  <c r="F297" i="28"/>
  <c r="S297" i="28"/>
  <c r="K297" i="28"/>
  <c r="C297" i="28"/>
  <c r="O297" i="28"/>
  <c r="A298" i="28"/>
  <c r="J297" i="28"/>
  <c r="B297" i="28"/>
  <c r="R297" i="28"/>
  <c r="W297" i="28"/>
  <c r="G297" i="28"/>
  <c r="A126" i="28"/>
  <c r="V125" i="28"/>
  <c r="R125" i="28"/>
  <c r="N125" i="28"/>
  <c r="J125" i="28"/>
  <c r="F125" i="28"/>
  <c r="B125" i="28"/>
  <c r="Y125" i="28"/>
  <c r="U125" i="28"/>
  <c r="Q125" i="28"/>
  <c r="M125" i="28"/>
  <c r="I125" i="28"/>
  <c r="E125" i="28"/>
  <c r="S125" i="28"/>
  <c r="K125" i="28"/>
  <c r="C125" i="28"/>
  <c r="X125" i="28"/>
  <c r="P125" i="28"/>
  <c r="H125" i="28"/>
  <c r="L125" i="28"/>
  <c r="D125" i="28"/>
  <c r="W125" i="28"/>
  <c r="G125" i="28"/>
  <c r="T125" i="28"/>
  <c r="O125" i="28"/>
  <c r="Y125" i="21"/>
  <c r="U125" i="21"/>
  <c r="Q125" i="21"/>
  <c r="M125" i="21"/>
  <c r="I125" i="21"/>
  <c r="E125" i="21"/>
  <c r="X125" i="21"/>
  <c r="T125" i="21"/>
  <c r="P125" i="21"/>
  <c r="L125" i="21"/>
  <c r="H125" i="21"/>
  <c r="D125" i="21"/>
  <c r="A126" i="21"/>
  <c r="R125" i="21"/>
  <c r="J125" i="21"/>
  <c r="B125" i="21"/>
  <c r="V125" i="21"/>
  <c r="F125" i="21"/>
  <c r="W125" i="21"/>
  <c r="O125" i="21"/>
  <c r="G125" i="21"/>
  <c r="N125" i="21"/>
  <c r="C125" i="21"/>
  <c r="S125" i="21"/>
  <c r="K125" i="21"/>
  <c r="X21" i="28" l="1"/>
  <c r="H21" i="28"/>
  <c r="O21" i="28"/>
  <c r="Y21" i="28"/>
  <c r="V21" i="28"/>
  <c r="E21" i="28"/>
  <c r="R21" i="28"/>
  <c r="T21" i="28"/>
  <c r="D21" i="28"/>
  <c r="K21" i="28"/>
  <c r="Q21" i="28"/>
  <c r="N21" i="28"/>
  <c r="B21" i="28"/>
  <c r="L21" i="28"/>
  <c r="S21" i="28"/>
  <c r="C21" i="28"/>
  <c r="M21" i="28"/>
  <c r="U21" i="28"/>
  <c r="A22" i="28"/>
  <c r="P21" i="28"/>
  <c r="W21" i="28"/>
  <c r="G21" i="28"/>
  <c r="I21" i="28"/>
  <c r="F21" i="28"/>
  <c r="J21" i="28"/>
  <c r="X126" i="21"/>
  <c r="T126" i="21"/>
  <c r="P126" i="21"/>
  <c r="L126" i="21"/>
  <c r="H126" i="21"/>
  <c r="D126" i="21"/>
  <c r="W126" i="21"/>
  <c r="S126" i="21"/>
  <c r="O126" i="21"/>
  <c r="K126" i="21"/>
  <c r="G126" i="21"/>
  <c r="C126" i="21"/>
  <c r="Y126" i="21"/>
  <c r="Q126" i="21"/>
  <c r="I126" i="21"/>
  <c r="U126" i="21"/>
  <c r="V126" i="21"/>
  <c r="N126" i="21"/>
  <c r="F126" i="21"/>
  <c r="M126" i="21"/>
  <c r="E126" i="21"/>
  <c r="J126" i="21"/>
  <c r="B126" i="21"/>
  <c r="A127" i="21"/>
  <c r="R126" i="21"/>
  <c r="A299" i="21"/>
  <c r="V298" i="21"/>
  <c r="R298" i="21"/>
  <c r="N298" i="21"/>
  <c r="J298" i="21"/>
  <c r="F298" i="21"/>
  <c r="B298" i="21"/>
  <c r="Y298" i="21"/>
  <c r="U298" i="21"/>
  <c r="Q298" i="21"/>
  <c r="M298" i="21"/>
  <c r="I298" i="21"/>
  <c r="E298" i="21"/>
  <c r="S298" i="21"/>
  <c r="K298" i="21"/>
  <c r="C298" i="21"/>
  <c r="W298" i="21"/>
  <c r="G298" i="21"/>
  <c r="X298" i="21"/>
  <c r="P298" i="21"/>
  <c r="H298" i="21"/>
  <c r="O298" i="21"/>
  <c r="D298" i="21"/>
  <c r="T298" i="21"/>
  <c r="L298" i="21"/>
  <c r="X229" i="28"/>
  <c r="T229" i="28"/>
  <c r="P229" i="28"/>
  <c r="L229" i="28"/>
  <c r="H229" i="28"/>
  <c r="D229" i="28"/>
  <c r="W229" i="28"/>
  <c r="S229" i="28"/>
  <c r="O229" i="28"/>
  <c r="K229" i="28"/>
  <c r="G229" i="28"/>
  <c r="C229" i="28"/>
  <c r="Y229" i="28"/>
  <c r="Q229" i="28"/>
  <c r="I229" i="28"/>
  <c r="V229" i="28"/>
  <c r="N229" i="28"/>
  <c r="F229" i="28"/>
  <c r="R229" i="28"/>
  <c r="B229" i="28"/>
  <c r="M229" i="28"/>
  <c r="E229" i="28"/>
  <c r="U229" i="28"/>
  <c r="A230" i="28"/>
  <c r="J229" i="28"/>
  <c r="V22" i="25"/>
  <c r="R22" i="25"/>
  <c r="N22" i="25"/>
  <c r="J22" i="25"/>
  <c r="F22" i="25"/>
  <c r="B22" i="25"/>
  <c r="Y22" i="25"/>
  <c r="U22" i="25"/>
  <c r="Q22" i="25"/>
  <c r="M22" i="25"/>
  <c r="I22" i="25"/>
  <c r="E22" i="25"/>
  <c r="S22" i="25"/>
  <c r="K22" i="25"/>
  <c r="C22" i="25"/>
  <c r="W22" i="25"/>
  <c r="G22" i="25"/>
  <c r="L22" i="25"/>
  <c r="X22" i="25"/>
  <c r="P22" i="25"/>
  <c r="H22" i="25"/>
  <c r="O22" i="25"/>
  <c r="T22" i="25"/>
  <c r="D22" i="25"/>
  <c r="A23" i="25"/>
  <c r="V57" i="25"/>
  <c r="R57" i="25"/>
  <c r="N57" i="25"/>
  <c r="J57" i="25"/>
  <c r="F57" i="25"/>
  <c r="B57" i="25"/>
  <c r="Y57" i="25"/>
  <c r="U57" i="25"/>
  <c r="Q57" i="25"/>
  <c r="M57" i="25"/>
  <c r="I57" i="25"/>
  <c r="E57" i="25"/>
  <c r="X57" i="25"/>
  <c r="P57" i="25"/>
  <c r="H57" i="25"/>
  <c r="W57" i="25"/>
  <c r="O57" i="25"/>
  <c r="G57" i="25"/>
  <c r="K57" i="25"/>
  <c r="L57" i="25"/>
  <c r="T57" i="25"/>
  <c r="D57" i="25"/>
  <c r="S57" i="25"/>
  <c r="C57" i="25"/>
  <c r="A58" i="25"/>
  <c r="V127" i="25"/>
  <c r="R127" i="25"/>
  <c r="N127" i="25"/>
  <c r="J127" i="25"/>
  <c r="F127" i="25"/>
  <c r="B127" i="25"/>
  <c r="Y127" i="25"/>
  <c r="U127" i="25"/>
  <c r="Q127" i="25"/>
  <c r="M127" i="25"/>
  <c r="I127" i="25"/>
  <c r="E127" i="25"/>
  <c r="X127" i="25"/>
  <c r="P127" i="25"/>
  <c r="H127" i="25"/>
  <c r="L127" i="25"/>
  <c r="W127" i="25"/>
  <c r="O127" i="25"/>
  <c r="G127" i="25"/>
  <c r="T127" i="25"/>
  <c r="D127" i="25"/>
  <c r="K127" i="25"/>
  <c r="C127" i="25"/>
  <c r="S127" i="25"/>
  <c r="A128" i="25"/>
  <c r="Y126" i="28"/>
  <c r="U126" i="28"/>
  <c r="Q126" i="28"/>
  <c r="M126" i="28"/>
  <c r="I126" i="28"/>
  <c r="E126" i="28"/>
  <c r="X126" i="28"/>
  <c r="T126" i="28"/>
  <c r="P126" i="28"/>
  <c r="L126" i="28"/>
  <c r="H126" i="28"/>
  <c r="D126" i="28"/>
  <c r="A127" i="28"/>
  <c r="R126" i="28"/>
  <c r="J126" i="28"/>
  <c r="B126" i="28"/>
  <c r="W126" i="28"/>
  <c r="O126" i="28"/>
  <c r="G126" i="28"/>
  <c r="S126" i="28"/>
  <c r="C126" i="28"/>
  <c r="K126" i="28"/>
  <c r="N126" i="28"/>
  <c r="F126" i="28"/>
  <c r="V126" i="28"/>
  <c r="A333" i="28"/>
  <c r="V332" i="28"/>
  <c r="R332" i="28"/>
  <c r="N332" i="28"/>
  <c r="J332" i="28"/>
  <c r="F332" i="28"/>
  <c r="B332" i="28"/>
  <c r="Y332" i="28"/>
  <c r="U332" i="28"/>
  <c r="Q332" i="28"/>
  <c r="M332" i="28"/>
  <c r="I332" i="28"/>
  <c r="E332" i="28"/>
  <c r="W332" i="28"/>
  <c r="O332" i="28"/>
  <c r="G332" i="28"/>
  <c r="T332" i="28"/>
  <c r="L332" i="28"/>
  <c r="D332" i="28"/>
  <c r="A367" i="28"/>
  <c r="X332" i="28"/>
  <c r="H332" i="28"/>
  <c r="S332" i="28"/>
  <c r="C332" i="28"/>
  <c r="K332" i="28"/>
  <c r="P332" i="28"/>
  <c r="W91" i="21"/>
  <c r="S91" i="21"/>
  <c r="O91" i="21"/>
  <c r="K91" i="21"/>
  <c r="G91" i="21"/>
  <c r="C91" i="21"/>
  <c r="A92" i="21"/>
  <c r="V91" i="21"/>
  <c r="R91" i="21"/>
  <c r="N91" i="21"/>
  <c r="J91" i="21"/>
  <c r="F91" i="21"/>
  <c r="B91" i="21"/>
  <c r="T91" i="21"/>
  <c r="L91" i="21"/>
  <c r="D91" i="21"/>
  <c r="X91" i="21"/>
  <c r="P91" i="21"/>
  <c r="U91" i="21"/>
  <c r="M91" i="21"/>
  <c r="Y91" i="21"/>
  <c r="Q91" i="21"/>
  <c r="I91" i="21"/>
  <c r="H91" i="21"/>
  <c r="E91" i="21"/>
  <c r="Y56" i="21"/>
  <c r="U56" i="21"/>
  <c r="Q56" i="21"/>
  <c r="M56" i="21"/>
  <c r="I56" i="21"/>
  <c r="E56" i="21"/>
  <c r="X56" i="21"/>
  <c r="T56" i="21"/>
  <c r="P56" i="21"/>
  <c r="L56" i="21"/>
  <c r="H56" i="21"/>
  <c r="D56" i="21"/>
  <c r="A57" i="21"/>
  <c r="R56" i="21"/>
  <c r="J56" i="21"/>
  <c r="B56" i="21"/>
  <c r="N56" i="21"/>
  <c r="K56" i="21"/>
  <c r="W56" i="21"/>
  <c r="O56" i="21"/>
  <c r="G56" i="21"/>
  <c r="V56" i="21"/>
  <c r="F56" i="21"/>
  <c r="S56" i="21"/>
  <c r="C56" i="21"/>
  <c r="A230" i="21"/>
  <c r="V229" i="21"/>
  <c r="R229" i="21"/>
  <c r="N229" i="21"/>
  <c r="J229" i="21"/>
  <c r="F229" i="21"/>
  <c r="B229" i="21"/>
  <c r="Y229" i="21"/>
  <c r="U229" i="21"/>
  <c r="Q229" i="21"/>
  <c r="M229" i="21"/>
  <c r="I229" i="21"/>
  <c r="E229" i="21"/>
  <c r="W229" i="21"/>
  <c r="O229" i="21"/>
  <c r="G229" i="21"/>
  <c r="K229" i="21"/>
  <c r="T229" i="21"/>
  <c r="L229" i="21"/>
  <c r="D229" i="21"/>
  <c r="S229" i="21"/>
  <c r="C229" i="21"/>
  <c r="X229" i="21"/>
  <c r="P229" i="21"/>
  <c r="H229" i="21"/>
  <c r="W91" i="28"/>
  <c r="S91" i="28"/>
  <c r="O91" i="28"/>
  <c r="K91" i="28"/>
  <c r="G91" i="28"/>
  <c r="C91" i="28"/>
  <c r="A92" i="28"/>
  <c r="V91" i="28"/>
  <c r="R91" i="28"/>
  <c r="N91" i="28"/>
  <c r="J91" i="28"/>
  <c r="F91" i="28"/>
  <c r="B91" i="28"/>
  <c r="X91" i="28"/>
  <c r="P91" i="28"/>
  <c r="H91" i="28"/>
  <c r="U91" i="28"/>
  <c r="M91" i="28"/>
  <c r="E91" i="28"/>
  <c r="Q91" i="28"/>
  <c r="I91" i="28"/>
  <c r="L91" i="28"/>
  <c r="Y91" i="28"/>
  <c r="T91" i="28"/>
  <c r="D91" i="28"/>
  <c r="A264" i="28"/>
  <c r="V263" i="28"/>
  <c r="R263" i="28"/>
  <c r="N263" i="28"/>
  <c r="J263" i="28"/>
  <c r="F263" i="28"/>
  <c r="B263" i="28"/>
  <c r="Y263" i="28"/>
  <c r="U263" i="28"/>
  <c r="Q263" i="28"/>
  <c r="M263" i="28"/>
  <c r="I263" i="28"/>
  <c r="E263" i="28"/>
  <c r="S263" i="28"/>
  <c r="K263" i="28"/>
  <c r="C263" i="28"/>
  <c r="X263" i="28"/>
  <c r="P263" i="28"/>
  <c r="H263" i="28"/>
  <c r="T263" i="28"/>
  <c r="D263" i="28"/>
  <c r="O263" i="28"/>
  <c r="W263" i="28"/>
  <c r="G263" i="28"/>
  <c r="L263" i="28"/>
  <c r="Y128" i="19"/>
  <c r="U128" i="19"/>
  <c r="Q128" i="19"/>
  <c r="M128" i="19"/>
  <c r="I128" i="19"/>
  <c r="E128" i="19"/>
  <c r="V128" i="19"/>
  <c r="P128" i="19"/>
  <c r="K128" i="19"/>
  <c r="F128" i="19"/>
  <c r="T128" i="19"/>
  <c r="O128" i="19"/>
  <c r="J128" i="19"/>
  <c r="D128" i="19"/>
  <c r="X128" i="19"/>
  <c r="N128" i="19"/>
  <c r="C128" i="19"/>
  <c r="W128" i="19"/>
  <c r="L128" i="19"/>
  <c r="B128" i="19"/>
  <c r="H128" i="19"/>
  <c r="G128" i="19"/>
  <c r="S128" i="19"/>
  <c r="R128" i="19"/>
  <c r="A129" i="19"/>
  <c r="A367" i="21"/>
  <c r="X332" i="21"/>
  <c r="T332" i="21"/>
  <c r="P332" i="21"/>
  <c r="L332" i="21"/>
  <c r="H332" i="21"/>
  <c r="D332" i="21"/>
  <c r="W332" i="21"/>
  <c r="S332" i="21"/>
  <c r="O332" i="21"/>
  <c r="K332" i="21"/>
  <c r="G332" i="21"/>
  <c r="C332" i="21"/>
  <c r="U332" i="21"/>
  <c r="M332" i="21"/>
  <c r="E332" i="21"/>
  <c r="Q332" i="21"/>
  <c r="A333" i="21"/>
  <c r="R332" i="21"/>
  <c r="J332" i="21"/>
  <c r="B332" i="21"/>
  <c r="Y332" i="21"/>
  <c r="I332" i="21"/>
  <c r="V332" i="21"/>
  <c r="N332" i="21"/>
  <c r="F332" i="21"/>
  <c r="V92" i="25"/>
  <c r="R92" i="25"/>
  <c r="N92" i="25"/>
  <c r="J92" i="25"/>
  <c r="F92" i="25"/>
  <c r="B92" i="25"/>
  <c r="Y92" i="25"/>
  <c r="U92" i="25"/>
  <c r="Q92" i="25"/>
  <c r="M92" i="25"/>
  <c r="I92" i="25"/>
  <c r="E92" i="25"/>
  <c r="X92" i="25"/>
  <c r="P92" i="25"/>
  <c r="H92" i="25"/>
  <c r="W92" i="25"/>
  <c r="O92" i="25"/>
  <c r="G92" i="25"/>
  <c r="K92" i="25"/>
  <c r="L92" i="25"/>
  <c r="T92" i="25"/>
  <c r="D92" i="25"/>
  <c r="S92" i="25"/>
  <c r="C92" i="25"/>
  <c r="A93" i="25"/>
  <c r="V21" i="19"/>
  <c r="R21" i="19"/>
  <c r="N21" i="19"/>
  <c r="J21" i="19"/>
  <c r="F21" i="19"/>
  <c r="B21" i="19"/>
  <c r="Y21" i="19"/>
  <c r="U21" i="19"/>
  <c r="Q21" i="19"/>
  <c r="M21" i="19"/>
  <c r="I21" i="19"/>
  <c r="E21" i="19"/>
  <c r="X21" i="19"/>
  <c r="P21" i="19"/>
  <c r="H21" i="19"/>
  <c r="W21" i="19"/>
  <c r="O21" i="19"/>
  <c r="G21" i="19"/>
  <c r="L21" i="19"/>
  <c r="K21" i="19"/>
  <c r="T21" i="19"/>
  <c r="D21" i="19"/>
  <c r="S21" i="19"/>
  <c r="C21" i="19"/>
  <c r="A22" i="19"/>
  <c r="X298" i="28"/>
  <c r="T298" i="28"/>
  <c r="P298" i="28"/>
  <c r="L298" i="28"/>
  <c r="H298" i="28"/>
  <c r="D298" i="28"/>
  <c r="W298" i="28"/>
  <c r="S298" i="28"/>
  <c r="O298" i="28"/>
  <c r="K298" i="28"/>
  <c r="G298" i="28"/>
  <c r="C298" i="28"/>
  <c r="U298" i="28"/>
  <c r="M298" i="28"/>
  <c r="E298" i="28"/>
  <c r="A299" i="28"/>
  <c r="R298" i="28"/>
  <c r="J298" i="28"/>
  <c r="B298" i="28"/>
  <c r="V298" i="28"/>
  <c r="F298" i="28"/>
  <c r="Q298" i="28"/>
  <c r="I298" i="28"/>
  <c r="Y298" i="28"/>
  <c r="N298" i="28"/>
  <c r="A162" i="21"/>
  <c r="V161" i="21"/>
  <c r="R161" i="21"/>
  <c r="N161" i="21"/>
  <c r="J161" i="21"/>
  <c r="F161" i="21"/>
  <c r="B161" i="21"/>
  <c r="Y161" i="21"/>
  <c r="U161" i="21"/>
  <c r="Q161" i="21"/>
  <c r="M161" i="21"/>
  <c r="I161" i="21"/>
  <c r="E161" i="21"/>
  <c r="S161" i="21"/>
  <c r="K161" i="21"/>
  <c r="C161" i="21"/>
  <c r="O161" i="21"/>
  <c r="G161" i="21"/>
  <c r="X161" i="21"/>
  <c r="P161" i="21"/>
  <c r="H161" i="21"/>
  <c r="W161" i="21"/>
  <c r="D161" i="21"/>
  <c r="T161" i="21"/>
  <c r="L161" i="21"/>
  <c r="W57" i="19"/>
  <c r="S57" i="19"/>
  <c r="O57" i="19"/>
  <c r="K57" i="19"/>
  <c r="G57" i="19"/>
  <c r="C57" i="19"/>
  <c r="V57" i="19"/>
  <c r="R57" i="19"/>
  <c r="N57" i="19"/>
  <c r="J57" i="19"/>
  <c r="F57" i="19"/>
  <c r="B57" i="19"/>
  <c r="Y57" i="19"/>
  <c r="Q57" i="19"/>
  <c r="I57" i="19"/>
  <c r="X57" i="19"/>
  <c r="P57" i="19"/>
  <c r="H57" i="19"/>
  <c r="M57" i="19"/>
  <c r="L57" i="19"/>
  <c r="U57" i="19"/>
  <c r="T57" i="19"/>
  <c r="E57" i="19"/>
  <c r="D57" i="19"/>
  <c r="A58" i="19"/>
  <c r="X93" i="19"/>
  <c r="T93" i="19"/>
  <c r="P93" i="19"/>
  <c r="L93" i="19"/>
  <c r="H93" i="19"/>
  <c r="D93" i="19"/>
  <c r="W93" i="19"/>
  <c r="S93" i="19"/>
  <c r="O93" i="19"/>
  <c r="K93" i="19"/>
  <c r="G93" i="19"/>
  <c r="C93" i="19"/>
  <c r="V93" i="19"/>
  <c r="N93" i="19"/>
  <c r="F93" i="19"/>
  <c r="U93" i="19"/>
  <c r="M93" i="19"/>
  <c r="E93" i="19"/>
  <c r="R93" i="19"/>
  <c r="B93" i="19"/>
  <c r="Q93" i="19"/>
  <c r="J93" i="19"/>
  <c r="I93" i="19"/>
  <c r="Y93" i="19"/>
  <c r="A94" i="19"/>
  <c r="W161" i="28"/>
  <c r="S161" i="28"/>
  <c r="O161" i="28"/>
  <c r="K161" i="28"/>
  <c r="G161" i="28"/>
  <c r="C161" i="28"/>
  <c r="A162" i="28"/>
  <c r="V161" i="28"/>
  <c r="R161" i="28"/>
  <c r="N161" i="28"/>
  <c r="J161" i="28"/>
  <c r="F161" i="28"/>
  <c r="B161" i="28"/>
  <c r="T161" i="28"/>
  <c r="L161" i="28"/>
  <c r="D161" i="28"/>
  <c r="Y161" i="28"/>
  <c r="Q161" i="28"/>
  <c r="I161" i="28"/>
  <c r="U161" i="28"/>
  <c r="E161" i="28"/>
  <c r="P161" i="28"/>
  <c r="M161" i="28"/>
  <c r="X161" i="28"/>
  <c r="H161" i="28"/>
  <c r="X195" i="21"/>
  <c r="T195" i="21"/>
  <c r="P195" i="21"/>
  <c r="L195" i="21"/>
  <c r="H195" i="21"/>
  <c r="D195" i="21"/>
  <c r="W195" i="21"/>
  <c r="S195" i="21"/>
  <c r="O195" i="21"/>
  <c r="K195" i="21"/>
  <c r="G195" i="21"/>
  <c r="C195" i="21"/>
  <c r="U195" i="21"/>
  <c r="M195" i="21"/>
  <c r="E195" i="21"/>
  <c r="Y195" i="21"/>
  <c r="I195" i="21"/>
  <c r="A196" i="21"/>
  <c r="R195" i="21"/>
  <c r="J195" i="21"/>
  <c r="B195" i="21"/>
  <c r="Q195" i="21"/>
  <c r="N195" i="21"/>
  <c r="F195" i="21"/>
  <c r="V195" i="21"/>
  <c r="A23" i="21"/>
  <c r="V22" i="21"/>
  <c r="R22" i="21"/>
  <c r="N22" i="21"/>
  <c r="J22" i="21"/>
  <c r="F22" i="21"/>
  <c r="B22" i="21"/>
  <c r="Y22" i="21"/>
  <c r="U22" i="21"/>
  <c r="Q22" i="21"/>
  <c r="M22" i="21"/>
  <c r="I22" i="21"/>
  <c r="E22" i="21"/>
  <c r="W22" i="21"/>
  <c r="O22" i="21"/>
  <c r="G22" i="21"/>
  <c r="K22" i="21"/>
  <c r="C22" i="21"/>
  <c r="X22" i="21"/>
  <c r="H22" i="21"/>
  <c r="T22" i="21"/>
  <c r="L22" i="21"/>
  <c r="D22" i="21"/>
  <c r="S22" i="21"/>
  <c r="P22" i="21"/>
  <c r="X263" i="21"/>
  <c r="T263" i="21"/>
  <c r="P263" i="21"/>
  <c r="L263" i="21"/>
  <c r="H263" i="21"/>
  <c r="D263" i="21"/>
  <c r="W263" i="21"/>
  <c r="S263" i="21"/>
  <c r="O263" i="21"/>
  <c r="K263" i="21"/>
  <c r="G263" i="21"/>
  <c r="C263" i="21"/>
  <c r="Y263" i="21"/>
  <c r="Q263" i="21"/>
  <c r="I263" i="21"/>
  <c r="M263" i="21"/>
  <c r="V263" i="21"/>
  <c r="N263" i="21"/>
  <c r="F263" i="21"/>
  <c r="U263" i="21"/>
  <c r="E263" i="21"/>
  <c r="R263" i="21"/>
  <c r="A264" i="21"/>
  <c r="J263" i="21"/>
  <c r="B263" i="21"/>
  <c r="A196" i="28"/>
  <c r="V195" i="28"/>
  <c r="R195" i="28"/>
  <c r="N195" i="28"/>
  <c r="J195" i="28"/>
  <c r="F195" i="28"/>
  <c r="B195" i="28"/>
  <c r="Y195" i="28"/>
  <c r="U195" i="28"/>
  <c r="Q195" i="28"/>
  <c r="M195" i="28"/>
  <c r="I195" i="28"/>
  <c r="E195" i="28"/>
  <c r="W195" i="28"/>
  <c r="O195" i="28"/>
  <c r="G195" i="28"/>
  <c r="T195" i="28"/>
  <c r="L195" i="28"/>
  <c r="D195" i="28"/>
  <c r="P195" i="28"/>
  <c r="K195" i="28"/>
  <c r="S195" i="28"/>
  <c r="C195" i="28"/>
  <c r="H195" i="28"/>
  <c r="X195" i="28"/>
  <c r="A57" i="28"/>
  <c r="V56" i="28"/>
  <c r="R56" i="28"/>
  <c r="N56" i="28"/>
  <c r="J56" i="28"/>
  <c r="F56" i="28"/>
  <c r="B56" i="28"/>
  <c r="Y56" i="28"/>
  <c r="U56" i="28"/>
  <c r="Q56" i="28"/>
  <c r="M56" i="28"/>
  <c r="I56" i="28"/>
  <c r="E56" i="28"/>
  <c r="S56" i="28"/>
  <c r="K56" i="28"/>
  <c r="C56" i="28"/>
  <c r="W56" i="28"/>
  <c r="G56" i="28"/>
  <c r="X56" i="28"/>
  <c r="P56" i="28"/>
  <c r="H56" i="28"/>
  <c r="O56" i="28"/>
  <c r="T56" i="28"/>
  <c r="L56" i="28"/>
  <c r="D56" i="28"/>
  <c r="O22" i="28" l="1"/>
  <c r="A23" i="28"/>
  <c r="J22" i="28"/>
  <c r="P22" i="28"/>
  <c r="U22" i="28"/>
  <c r="I22" i="28"/>
  <c r="K22" i="28"/>
  <c r="V22" i="28"/>
  <c r="F22" i="28"/>
  <c r="H22" i="28"/>
  <c r="M22" i="28"/>
  <c r="Q22" i="28"/>
  <c r="W22" i="28"/>
  <c r="G22" i="28"/>
  <c r="R22" i="28"/>
  <c r="B22" i="28"/>
  <c r="T22" i="28"/>
  <c r="E22" i="28"/>
  <c r="Y22" i="28"/>
  <c r="S22" i="28"/>
  <c r="C22" i="28"/>
  <c r="N22" i="28"/>
  <c r="X22" i="28"/>
  <c r="D22" i="28"/>
  <c r="L22" i="28"/>
  <c r="X94" i="19"/>
  <c r="T94" i="19"/>
  <c r="P94" i="19"/>
  <c r="L94" i="19"/>
  <c r="H94" i="19"/>
  <c r="D94" i="19"/>
  <c r="W94" i="19"/>
  <c r="S94" i="19"/>
  <c r="O94" i="19"/>
  <c r="K94" i="19"/>
  <c r="G94" i="19"/>
  <c r="C94" i="19"/>
  <c r="V94" i="19"/>
  <c r="N94" i="19"/>
  <c r="F94" i="19"/>
  <c r="U94" i="19"/>
  <c r="M94" i="19"/>
  <c r="E94" i="19"/>
  <c r="J94" i="19"/>
  <c r="Y94" i="19"/>
  <c r="I94" i="19"/>
  <c r="R94" i="19"/>
  <c r="Q94" i="19"/>
  <c r="B94" i="19"/>
  <c r="A95" i="19"/>
  <c r="W299" i="28"/>
  <c r="S299" i="28"/>
  <c r="O299" i="28"/>
  <c r="K299" i="28"/>
  <c r="G299" i="28"/>
  <c r="C299" i="28"/>
  <c r="A300" i="28"/>
  <c r="V299" i="28"/>
  <c r="R299" i="28"/>
  <c r="N299" i="28"/>
  <c r="J299" i="28"/>
  <c r="F299" i="28"/>
  <c r="B299" i="28"/>
  <c r="T299" i="28"/>
  <c r="L299" i="28"/>
  <c r="D299" i="28"/>
  <c r="Y299" i="28"/>
  <c r="Q299" i="28"/>
  <c r="I299" i="28"/>
  <c r="M299" i="28"/>
  <c r="X299" i="28"/>
  <c r="H299" i="28"/>
  <c r="P299" i="28"/>
  <c r="E299" i="28"/>
  <c r="U299" i="28"/>
  <c r="V22" i="19"/>
  <c r="R22" i="19"/>
  <c r="N22" i="19"/>
  <c r="J22" i="19"/>
  <c r="F22" i="19"/>
  <c r="B22" i="19"/>
  <c r="Y22" i="19"/>
  <c r="U22" i="19"/>
  <c r="Q22" i="19"/>
  <c r="M22" i="19"/>
  <c r="I22" i="19"/>
  <c r="E22" i="19"/>
  <c r="X22" i="19"/>
  <c r="P22" i="19"/>
  <c r="H22" i="19"/>
  <c r="W22" i="19"/>
  <c r="O22" i="19"/>
  <c r="G22" i="19"/>
  <c r="T22" i="19"/>
  <c r="D22" i="19"/>
  <c r="S22" i="19"/>
  <c r="C22" i="19"/>
  <c r="L22" i="19"/>
  <c r="K22" i="19"/>
  <c r="A23" i="19"/>
  <c r="Y129" i="19"/>
  <c r="U129" i="19"/>
  <c r="Q129" i="19"/>
  <c r="M129" i="19"/>
  <c r="I129" i="19"/>
  <c r="E129" i="19"/>
  <c r="X129" i="19"/>
  <c r="S129" i="19"/>
  <c r="N129" i="19"/>
  <c r="H129" i="19"/>
  <c r="C129" i="19"/>
  <c r="W129" i="19"/>
  <c r="R129" i="19"/>
  <c r="L129" i="19"/>
  <c r="G129" i="19"/>
  <c r="B129" i="19"/>
  <c r="V129" i="19"/>
  <c r="K129" i="19"/>
  <c r="T129" i="19"/>
  <c r="J129" i="19"/>
  <c r="F129" i="19"/>
  <c r="D129" i="19"/>
  <c r="P129" i="19"/>
  <c r="O129" i="19"/>
  <c r="A130" i="19"/>
  <c r="A93" i="28"/>
  <c r="V92" i="28"/>
  <c r="R92" i="28"/>
  <c r="N92" i="28"/>
  <c r="J92" i="28"/>
  <c r="F92" i="28"/>
  <c r="B92" i="28"/>
  <c r="Y92" i="28"/>
  <c r="U92" i="28"/>
  <c r="Q92" i="28"/>
  <c r="M92" i="28"/>
  <c r="I92" i="28"/>
  <c r="E92" i="28"/>
  <c r="W92" i="28"/>
  <c r="O92" i="28"/>
  <c r="G92" i="28"/>
  <c r="T92" i="28"/>
  <c r="L92" i="28"/>
  <c r="D92" i="28"/>
  <c r="X92" i="28"/>
  <c r="H92" i="28"/>
  <c r="P92" i="28"/>
  <c r="S92" i="28"/>
  <c r="C92" i="28"/>
  <c r="K92" i="28"/>
  <c r="X57" i="21"/>
  <c r="T57" i="21"/>
  <c r="P57" i="21"/>
  <c r="L57" i="21"/>
  <c r="H57" i="21"/>
  <c r="D57" i="21"/>
  <c r="W57" i="21"/>
  <c r="S57" i="21"/>
  <c r="O57" i="21"/>
  <c r="K57" i="21"/>
  <c r="G57" i="21"/>
  <c r="C57" i="21"/>
  <c r="Y57" i="21"/>
  <c r="Q57" i="21"/>
  <c r="I57" i="21"/>
  <c r="U57" i="21"/>
  <c r="E57" i="21"/>
  <c r="R57" i="21"/>
  <c r="B57" i="21"/>
  <c r="V57" i="21"/>
  <c r="N57" i="21"/>
  <c r="F57" i="21"/>
  <c r="M57" i="21"/>
  <c r="A58" i="21"/>
  <c r="J57" i="21"/>
  <c r="W367" i="28"/>
  <c r="S367" i="28"/>
  <c r="O367" i="28"/>
  <c r="K367" i="28"/>
  <c r="G367" i="28"/>
  <c r="C367" i="28"/>
  <c r="A368" i="28"/>
  <c r="V367" i="28"/>
  <c r="R367" i="28"/>
  <c r="N367" i="28"/>
  <c r="J367" i="28"/>
  <c r="F367" i="28"/>
  <c r="B367" i="28"/>
  <c r="A402" i="28"/>
  <c r="X367" i="28"/>
  <c r="P367" i="28"/>
  <c r="H367" i="28"/>
  <c r="U367" i="28"/>
  <c r="M367" i="28"/>
  <c r="E367" i="28"/>
  <c r="Q367" i="28"/>
  <c r="L367" i="28"/>
  <c r="T367" i="28"/>
  <c r="D367" i="28"/>
  <c r="I367" i="28"/>
  <c r="Y367" i="28"/>
  <c r="X127" i="28"/>
  <c r="T127" i="28"/>
  <c r="P127" i="28"/>
  <c r="L127" i="28"/>
  <c r="H127" i="28"/>
  <c r="D127" i="28"/>
  <c r="W127" i="28"/>
  <c r="S127" i="28"/>
  <c r="O127" i="28"/>
  <c r="K127" i="28"/>
  <c r="G127" i="28"/>
  <c r="C127" i="28"/>
  <c r="Y127" i="28"/>
  <c r="Q127" i="28"/>
  <c r="I127" i="28"/>
  <c r="V127" i="28"/>
  <c r="N127" i="28"/>
  <c r="F127" i="28"/>
  <c r="A128" i="28"/>
  <c r="J127" i="28"/>
  <c r="R127" i="28"/>
  <c r="U127" i="28"/>
  <c r="E127" i="28"/>
  <c r="B127" i="28"/>
  <c r="M127" i="28"/>
  <c r="V23" i="25"/>
  <c r="R23" i="25"/>
  <c r="N23" i="25"/>
  <c r="J23" i="25"/>
  <c r="F23" i="25"/>
  <c r="B23" i="25"/>
  <c r="Y23" i="25"/>
  <c r="U23" i="25"/>
  <c r="Q23" i="25"/>
  <c r="M23" i="25"/>
  <c r="I23" i="25"/>
  <c r="E23" i="25"/>
  <c r="S23" i="25"/>
  <c r="K23" i="25"/>
  <c r="C23" i="25"/>
  <c r="O23" i="25"/>
  <c r="L23" i="25"/>
  <c r="X23" i="25"/>
  <c r="P23" i="25"/>
  <c r="H23" i="25"/>
  <c r="W23" i="25"/>
  <c r="G23" i="25"/>
  <c r="T23" i="25"/>
  <c r="D23" i="25"/>
  <c r="A24" i="25"/>
  <c r="W127" i="21"/>
  <c r="S127" i="21"/>
  <c r="O127" i="21"/>
  <c r="K127" i="21"/>
  <c r="G127" i="21"/>
  <c r="C127" i="21"/>
  <c r="A128" i="21"/>
  <c r="V127" i="21"/>
  <c r="R127" i="21"/>
  <c r="N127" i="21"/>
  <c r="J127" i="21"/>
  <c r="F127" i="21"/>
  <c r="B127" i="21"/>
  <c r="X127" i="21"/>
  <c r="P127" i="21"/>
  <c r="H127" i="21"/>
  <c r="L127" i="21"/>
  <c r="U127" i="21"/>
  <c r="M127" i="21"/>
  <c r="E127" i="21"/>
  <c r="T127" i="21"/>
  <c r="D127" i="21"/>
  <c r="Q127" i="21"/>
  <c r="Y127" i="21"/>
  <c r="I127" i="21"/>
  <c r="Y23" i="21"/>
  <c r="U23" i="21"/>
  <c r="Q23" i="21"/>
  <c r="M23" i="21"/>
  <c r="I23" i="21"/>
  <c r="E23" i="21"/>
  <c r="X23" i="21"/>
  <c r="T23" i="21"/>
  <c r="P23" i="21"/>
  <c r="L23" i="21"/>
  <c r="H23" i="21"/>
  <c r="D23" i="21"/>
  <c r="V23" i="21"/>
  <c r="N23" i="21"/>
  <c r="F23" i="21"/>
  <c r="A24" i="21"/>
  <c r="J23" i="21"/>
  <c r="B23" i="21"/>
  <c r="O23" i="21"/>
  <c r="S23" i="21"/>
  <c r="K23" i="21"/>
  <c r="C23" i="21"/>
  <c r="R23" i="21"/>
  <c r="W23" i="21"/>
  <c r="G23" i="21"/>
  <c r="W58" i="19"/>
  <c r="S58" i="19"/>
  <c r="O58" i="19"/>
  <c r="K58" i="19"/>
  <c r="G58" i="19"/>
  <c r="C58" i="19"/>
  <c r="V58" i="19"/>
  <c r="R58" i="19"/>
  <c r="N58" i="19"/>
  <c r="J58" i="19"/>
  <c r="F58" i="19"/>
  <c r="B58" i="19"/>
  <c r="Y58" i="19"/>
  <c r="Q58" i="19"/>
  <c r="I58" i="19"/>
  <c r="X58" i="19"/>
  <c r="P58" i="19"/>
  <c r="H58" i="19"/>
  <c r="U58" i="19"/>
  <c r="E58" i="19"/>
  <c r="T58" i="19"/>
  <c r="D58" i="19"/>
  <c r="M58" i="19"/>
  <c r="L58" i="19"/>
  <c r="A59" i="19"/>
  <c r="Y162" i="21"/>
  <c r="U162" i="21"/>
  <c r="Q162" i="21"/>
  <c r="M162" i="21"/>
  <c r="I162" i="21"/>
  <c r="E162" i="21"/>
  <c r="X162" i="21"/>
  <c r="T162" i="21"/>
  <c r="P162" i="21"/>
  <c r="L162" i="21"/>
  <c r="H162" i="21"/>
  <c r="D162" i="21"/>
  <c r="A163" i="21"/>
  <c r="R162" i="21"/>
  <c r="J162" i="21"/>
  <c r="B162" i="21"/>
  <c r="V162" i="21"/>
  <c r="F162" i="21"/>
  <c r="W162" i="21"/>
  <c r="O162" i="21"/>
  <c r="G162" i="21"/>
  <c r="N162" i="21"/>
  <c r="C162" i="21"/>
  <c r="S162" i="21"/>
  <c r="K162" i="21"/>
  <c r="W333" i="21"/>
  <c r="S333" i="21"/>
  <c r="O333" i="21"/>
  <c r="K333" i="21"/>
  <c r="G333" i="21"/>
  <c r="C333" i="21"/>
  <c r="A334" i="21"/>
  <c r="V333" i="21"/>
  <c r="R333" i="21"/>
  <c r="N333" i="21"/>
  <c r="J333" i="21"/>
  <c r="F333" i="21"/>
  <c r="B333" i="21"/>
  <c r="T333" i="21"/>
  <c r="L333" i="21"/>
  <c r="D333" i="21"/>
  <c r="X333" i="21"/>
  <c r="H333" i="21"/>
  <c r="Y333" i="21"/>
  <c r="Q333" i="21"/>
  <c r="I333" i="21"/>
  <c r="P333" i="21"/>
  <c r="E333" i="21"/>
  <c r="U333" i="21"/>
  <c r="M333" i="21"/>
  <c r="W230" i="28"/>
  <c r="S230" i="28"/>
  <c r="O230" i="28"/>
  <c r="K230" i="28"/>
  <c r="G230" i="28"/>
  <c r="C230" i="28"/>
  <c r="A231" i="28"/>
  <c r="V230" i="28"/>
  <c r="R230" i="28"/>
  <c r="N230" i="28"/>
  <c r="J230" i="28"/>
  <c r="F230" i="28"/>
  <c r="B230" i="28"/>
  <c r="X230" i="28"/>
  <c r="P230" i="28"/>
  <c r="H230" i="28"/>
  <c r="U230" i="28"/>
  <c r="M230" i="28"/>
  <c r="E230" i="28"/>
  <c r="Y230" i="28"/>
  <c r="I230" i="28"/>
  <c r="T230" i="28"/>
  <c r="D230" i="28"/>
  <c r="L230" i="28"/>
  <c r="Q230" i="28"/>
  <c r="Y299" i="21"/>
  <c r="U299" i="21"/>
  <c r="Q299" i="21"/>
  <c r="M299" i="21"/>
  <c r="I299" i="21"/>
  <c r="E299" i="21"/>
  <c r="X299" i="21"/>
  <c r="T299" i="21"/>
  <c r="P299" i="21"/>
  <c r="L299" i="21"/>
  <c r="H299" i="21"/>
  <c r="D299" i="21"/>
  <c r="A300" i="21"/>
  <c r="R299" i="21"/>
  <c r="J299" i="21"/>
  <c r="B299" i="21"/>
  <c r="V299" i="21"/>
  <c r="N299" i="21"/>
  <c r="W299" i="21"/>
  <c r="O299" i="21"/>
  <c r="G299" i="21"/>
  <c r="F299" i="21"/>
  <c r="K299" i="21"/>
  <c r="S299" i="21"/>
  <c r="C299" i="21"/>
  <c r="W196" i="21"/>
  <c r="S196" i="21"/>
  <c r="O196" i="21"/>
  <c r="K196" i="21"/>
  <c r="G196" i="21"/>
  <c r="C196" i="21"/>
  <c r="A197" i="21"/>
  <c r="V196" i="21"/>
  <c r="R196" i="21"/>
  <c r="N196" i="21"/>
  <c r="J196" i="21"/>
  <c r="F196" i="21"/>
  <c r="B196" i="21"/>
  <c r="T196" i="21"/>
  <c r="L196" i="21"/>
  <c r="D196" i="21"/>
  <c r="P196" i="21"/>
  <c r="Y196" i="21"/>
  <c r="Q196" i="21"/>
  <c r="I196" i="21"/>
  <c r="X196" i="21"/>
  <c r="H196" i="21"/>
  <c r="U196" i="21"/>
  <c r="E196" i="21"/>
  <c r="M196" i="21"/>
  <c r="A163" i="28"/>
  <c r="V162" i="28"/>
  <c r="R162" i="28"/>
  <c r="N162" i="28"/>
  <c r="J162" i="28"/>
  <c r="F162" i="28"/>
  <c r="B162" i="28"/>
  <c r="Y162" i="28"/>
  <c r="U162" i="28"/>
  <c r="Q162" i="28"/>
  <c r="M162" i="28"/>
  <c r="I162" i="28"/>
  <c r="E162" i="28"/>
  <c r="S162" i="28"/>
  <c r="K162" i="28"/>
  <c r="C162" i="28"/>
  <c r="X162" i="28"/>
  <c r="P162" i="28"/>
  <c r="H162" i="28"/>
  <c r="L162" i="28"/>
  <c r="D162" i="28"/>
  <c r="W162" i="28"/>
  <c r="G162" i="28"/>
  <c r="T162" i="28"/>
  <c r="O162" i="28"/>
  <c r="V93" i="25"/>
  <c r="R93" i="25"/>
  <c r="N93" i="25"/>
  <c r="J93" i="25"/>
  <c r="F93" i="25"/>
  <c r="B93" i="25"/>
  <c r="Y93" i="25"/>
  <c r="U93" i="25"/>
  <c r="Q93" i="25"/>
  <c r="M93" i="25"/>
  <c r="I93" i="25"/>
  <c r="E93" i="25"/>
  <c r="X93" i="25"/>
  <c r="P93" i="25"/>
  <c r="H93" i="25"/>
  <c r="W93" i="25"/>
  <c r="O93" i="25"/>
  <c r="G93" i="25"/>
  <c r="S93" i="25"/>
  <c r="C93" i="25"/>
  <c r="T93" i="25"/>
  <c r="L93" i="25"/>
  <c r="K93" i="25"/>
  <c r="D93" i="25"/>
  <c r="A94" i="25"/>
  <c r="Y264" i="28"/>
  <c r="U264" i="28"/>
  <c r="Q264" i="28"/>
  <c r="M264" i="28"/>
  <c r="I264" i="28"/>
  <c r="E264" i="28"/>
  <c r="X264" i="28"/>
  <c r="T264" i="28"/>
  <c r="P264" i="28"/>
  <c r="L264" i="28"/>
  <c r="H264" i="28"/>
  <c r="D264" i="28"/>
  <c r="A265" i="28"/>
  <c r="R264" i="28"/>
  <c r="J264" i="28"/>
  <c r="B264" i="28"/>
  <c r="W264" i="28"/>
  <c r="O264" i="28"/>
  <c r="G264" i="28"/>
  <c r="K264" i="28"/>
  <c r="V264" i="28"/>
  <c r="F264" i="28"/>
  <c r="S264" i="28"/>
  <c r="N264" i="28"/>
  <c r="C264" i="28"/>
  <c r="V128" i="25"/>
  <c r="R128" i="25"/>
  <c r="N128" i="25"/>
  <c r="J128" i="25"/>
  <c r="F128" i="25"/>
  <c r="B128" i="25"/>
  <c r="Y128" i="25"/>
  <c r="U128" i="25"/>
  <c r="Q128" i="25"/>
  <c r="M128" i="25"/>
  <c r="I128" i="25"/>
  <c r="E128" i="25"/>
  <c r="X128" i="25"/>
  <c r="P128" i="25"/>
  <c r="H128" i="25"/>
  <c r="T128" i="25"/>
  <c r="D128" i="25"/>
  <c r="W128" i="25"/>
  <c r="O128" i="25"/>
  <c r="G128" i="25"/>
  <c r="L128" i="25"/>
  <c r="S128" i="25"/>
  <c r="K128" i="25"/>
  <c r="C128" i="25"/>
  <c r="A129" i="25"/>
  <c r="Y57" i="28"/>
  <c r="U57" i="28"/>
  <c r="Q57" i="28"/>
  <c r="M57" i="28"/>
  <c r="I57" i="28"/>
  <c r="E57" i="28"/>
  <c r="X57" i="28"/>
  <c r="T57" i="28"/>
  <c r="P57" i="28"/>
  <c r="L57" i="28"/>
  <c r="H57" i="28"/>
  <c r="D57" i="28"/>
  <c r="A58" i="28"/>
  <c r="R57" i="28"/>
  <c r="J57" i="28"/>
  <c r="B57" i="28"/>
  <c r="N57" i="28"/>
  <c r="W57" i="28"/>
  <c r="O57" i="28"/>
  <c r="G57" i="28"/>
  <c r="V57" i="28"/>
  <c r="F57" i="28"/>
  <c r="S57" i="28"/>
  <c r="K57" i="28"/>
  <c r="C57" i="28"/>
  <c r="W264" i="21"/>
  <c r="S264" i="21"/>
  <c r="O264" i="21"/>
  <c r="K264" i="21"/>
  <c r="G264" i="21"/>
  <c r="C264" i="21"/>
  <c r="A265" i="21"/>
  <c r="V264" i="21"/>
  <c r="R264" i="21"/>
  <c r="N264" i="21"/>
  <c r="J264" i="21"/>
  <c r="F264" i="21"/>
  <c r="B264" i="21"/>
  <c r="X264" i="21"/>
  <c r="P264" i="21"/>
  <c r="H264" i="21"/>
  <c r="T264" i="21"/>
  <c r="D264" i="21"/>
  <c r="U264" i="21"/>
  <c r="M264" i="21"/>
  <c r="E264" i="21"/>
  <c r="L264" i="21"/>
  <c r="Y264" i="21"/>
  <c r="Q264" i="21"/>
  <c r="I264" i="21"/>
  <c r="Y196" i="28"/>
  <c r="U196" i="28"/>
  <c r="Q196" i="28"/>
  <c r="M196" i="28"/>
  <c r="I196" i="28"/>
  <c r="E196" i="28"/>
  <c r="X196" i="28"/>
  <c r="T196" i="28"/>
  <c r="P196" i="28"/>
  <c r="L196" i="28"/>
  <c r="H196" i="28"/>
  <c r="D196" i="28"/>
  <c r="V196" i="28"/>
  <c r="N196" i="28"/>
  <c r="F196" i="28"/>
  <c r="S196" i="28"/>
  <c r="K196" i="28"/>
  <c r="C196" i="28"/>
  <c r="W196" i="28"/>
  <c r="G196" i="28"/>
  <c r="R196" i="28"/>
  <c r="B196" i="28"/>
  <c r="A197" i="28"/>
  <c r="O196" i="28"/>
  <c r="J196" i="28"/>
  <c r="Y367" i="21"/>
  <c r="U367" i="21"/>
  <c r="Q367" i="21"/>
  <c r="M367" i="21"/>
  <c r="I367" i="21"/>
  <c r="E367" i="21"/>
  <c r="A402" i="21"/>
  <c r="X367" i="21"/>
  <c r="T367" i="21"/>
  <c r="P367" i="21"/>
  <c r="L367" i="21"/>
  <c r="H367" i="21"/>
  <c r="D367" i="21"/>
  <c r="V367" i="21"/>
  <c r="N367" i="21"/>
  <c r="F367" i="21"/>
  <c r="A368" i="21"/>
  <c r="R367" i="21"/>
  <c r="B367" i="21"/>
  <c r="S367" i="21"/>
  <c r="K367" i="21"/>
  <c r="C367" i="21"/>
  <c r="J367" i="21"/>
  <c r="O367" i="21"/>
  <c r="W367" i="21"/>
  <c r="G367" i="21"/>
  <c r="Y230" i="21"/>
  <c r="U230" i="21"/>
  <c r="Q230" i="21"/>
  <c r="M230" i="21"/>
  <c r="I230" i="21"/>
  <c r="E230" i="21"/>
  <c r="X230" i="21"/>
  <c r="T230" i="21"/>
  <c r="P230" i="21"/>
  <c r="L230" i="21"/>
  <c r="H230" i="21"/>
  <c r="D230" i="21"/>
  <c r="V230" i="21"/>
  <c r="N230" i="21"/>
  <c r="F230" i="21"/>
  <c r="R230" i="21"/>
  <c r="B230" i="21"/>
  <c r="S230" i="21"/>
  <c r="K230" i="21"/>
  <c r="C230" i="21"/>
  <c r="A231" i="21"/>
  <c r="J230" i="21"/>
  <c r="G230" i="21"/>
  <c r="O230" i="21"/>
  <c r="W230" i="21"/>
  <c r="A93" i="21"/>
  <c r="V92" i="21"/>
  <c r="R92" i="21"/>
  <c r="N92" i="21"/>
  <c r="J92" i="21"/>
  <c r="F92" i="21"/>
  <c r="B92" i="21"/>
  <c r="Y92" i="21"/>
  <c r="U92" i="21"/>
  <c r="Q92" i="21"/>
  <c r="M92" i="21"/>
  <c r="I92" i="21"/>
  <c r="E92" i="21"/>
  <c r="S92" i="21"/>
  <c r="K92" i="21"/>
  <c r="C92" i="21"/>
  <c r="O92" i="21"/>
  <c r="L92" i="21"/>
  <c r="X92" i="21"/>
  <c r="P92" i="21"/>
  <c r="H92" i="21"/>
  <c r="W92" i="21"/>
  <c r="G92" i="21"/>
  <c r="T92" i="21"/>
  <c r="D92" i="21"/>
  <c r="Y333" i="28"/>
  <c r="U333" i="28"/>
  <c r="Q333" i="28"/>
  <c r="M333" i="28"/>
  <c r="I333" i="28"/>
  <c r="E333" i="28"/>
  <c r="X333" i="28"/>
  <c r="T333" i="28"/>
  <c r="P333" i="28"/>
  <c r="L333" i="28"/>
  <c r="H333" i="28"/>
  <c r="D333" i="28"/>
  <c r="V333" i="28"/>
  <c r="N333" i="28"/>
  <c r="F333" i="28"/>
  <c r="S333" i="28"/>
  <c r="K333" i="28"/>
  <c r="C333" i="28"/>
  <c r="O333" i="28"/>
  <c r="A334" i="28"/>
  <c r="J333" i="28"/>
  <c r="B333" i="28"/>
  <c r="W333" i="28"/>
  <c r="R333" i="28"/>
  <c r="G333" i="28"/>
  <c r="V58" i="25"/>
  <c r="R58" i="25"/>
  <c r="N58" i="25"/>
  <c r="J58" i="25"/>
  <c r="F58" i="25"/>
  <c r="B58" i="25"/>
  <c r="Y58" i="25"/>
  <c r="U58" i="25"/>
  <c r="Q58" i="25"/>
  <c r="M58" i="25"/>
  <c r="I58" i="25"/>
  <c r="E58" i="25"/>
  <c r="X58" i="25"/>
  <c r="P58" i="25"/>
  <c r="H58" i="25"/>
  <c r="W58" i="25"/>
  <c r="O58" i="25"/>
  <c r="G58" i="25"/>
  <c r="S58" i="25"/>
  <c r="C58" i="25"/>
  <c r="L58" i="25"/>
  <c r="K58" i="25"/>
  <c r="T58" i="25"/>
  <c r="D58" i="25"/>
  <c r="A59" i="25"/>
  <c r="R23" i="28" l="1"/>
  <c r="B23" i="28"/>
  <c r="M23" i="28"/>
  <c r="O23" i="28"/>
  <c r="L23" i="28"/>
  <c r="P23" i="28"/>
  <c r="N23" i="28"/>
  <c r="Y23" i="28"/>
  <c r="I23" i="28"/>
  <c r="G23" i="28"/>
  <c r="D23" i="28"/>
  <c r="H23" i="28"/>
  <c r="A24" i="28"/>
  <c r="J23" i="28"/>
  <c r="U23" i="28"/>
  <c r="E23" i="28"/>
  <c r="K23" i="28"/>
  <c r="S23" i="28"/>
  <c r="X23" i="28"/>
  <c r="V23" i="28"/>
  <c r="F23" i="28"/>
  <c r="Q23" i="28"/>
  <c r="W23" i="28"/>
  <c r="T23" i="28"/>
  <c r="C23" i="28"/>
  <c r="V59" i="25"/>
  <c r="R59" i="25"/>
  <c r="N59" i="25"/>
  <c r="J59" i="25"/>
  <c r="F59" i="25"/>
  <c r="B59" i="25"/>
  <c r="Y59" i="25"/>
  <c r="U59" i="25"/>
  <c r="Q59" i="25"/>
  <c r="M59" i="25"/>
  <c r="I59" i="25"/>
  <c r="E59" i="25"/>
  <c r="X59" i="25"/>
  <c r="P59" i="25"/>
  <c r="H59" i="25"/>
  <c r="W59" i="25"/>
  <c r="O59" i="25"/>
  <c r="G59" i="25"/>
  <c r="K59" i="25"/>
  <c r="L59" i="25"/>
  <c r="T59" i="25"/>
  <c r="D59" i="25"/>
  <c r="S59" i="25"/>
  <c r="C59" i="25"/>
  <c r="A60" i="25"/>
  <c r="X197" i="28"/>
  <c r="T197" i="28"/>
  <c r="P197" i="28"/>
  <c r="L197" i="28"/>
  <c r="H197" i="28"/>
  <c r="D197" i="28"/>
  <c r="W197" i="28"/>
  <c r="S197" i="28"/>
  <c r="O197" i="28"/>
  <c r="K197" i="28"/>
  <c r="G197" i="28"/>
  <c r="C197" i="28"/>
  <c r="U197" i="28"/>
  <c r="M197" i="28"/>
  <c r="E197" i="28"/>
  <c r="A198" i="28"/>
  <c r="R197" i="28"/>
  <c r="J197" i="28"/>
  <c r="B197" i="28"/>
  <c r="N197" i="28"/>
  <c r="Y197" i="28"/>
  <c r="I197" i="28"/>
  <c r="Q197" i="28"/>
  <c r="V197" i="28"/>
  <c r="F197" i="28"/>
  <c r="X58" i="28"/>
  <c r="T58" i="28"/>
  <c r="P58" i="28"/>
  <c r="L58" i="28"/>
  <c r="H58" i="28"/>
  <c r="D58" i="28"/>
  <c r="W58" i="28"/>
  <c r="S58" i="28"/>
  <c r="O58" i="28"/>
  <c r="K58" i="28"/>
  <c r="G58" i="28"/>
  <c r="C58" i="28"/>
  <c r="Y58" i="28"/>
  <c r="Q58" i="28"/>
  <c r="I58" i="28"/>
  <c r="U58" i="28"/>
  <c r="E58" i="28"/>
  <c r="V58" i="28"/>
  <c r="N58" i="28"/>
  <c r="F58" i="28"/>
  <c r="M58" i="28"/>
  <c r="B58" i="28"/>
  <c r="J58" i="28"/>
  <c r="A59" i="28"/>
  <c r="R58" i="28"/>
  <c r="Y163" i="28"/>
  <c r="U163" i="28"/>
  <c r="Q163" i="28"/>
  <c r="M163" i="28"/>
  <c r="I163" i="28"/>
  <c r="E163" i="28"/>
  <c r="X163" i="28"/>
  <c r="T163" i="28"/>
  <c r="P163" i="28"/>
  <c r="L163" i="28"/>
  <c r="H163" i="28"/>
  <c r="D163" i="28"/>
  <c r="A164" i="28"/>
  <c r="R163" i="28"/>
  <c r="J163" i="28"/>
  <c r="B163" i="28"/>
  <c r="W163" i="28"/>
  <c r="O163" i="28"/>
  <c r="G163" i="28"/>
  <c r="S163" i="28"/>
  <c r="C163" i="28"/>
  <c r="K163" i="28"/>
  <c r="N163" i="28"/>
  <c r="V163" i="28"/>
  <c r="F163" i="28"/>
  <c r="X402" i="28"/>
  <c r="T402" i="28"/>
  <c r="P402" i="28"/>
  <c r="L402" i="28"/>
  <c r="H402" i="28"/>
  <c r="D402" i="28"/>
  <c r="W402" i="28"/>
  <c r="S402" i="28"/>
  <c r="O402" i="28"/>
  <c r="K402" i="28"/>
  <c r="G402" i="28"/>
  <c r="C402" i="28"/>
  <c r="Y402" i="28"/>
  <c r="Q402" i="28"/>
  <c r="I402" i="28"/>
  <c r="V402" i="28"/>
  <c r="N402" i="28"/>
  <c r="F402" i="28"/>
  <c r="A403" i="28"/>
  <c r="J402" i="28"/>
  <c r="U402" i="28"/>
  <c r="E402" i="28"/>
  <c r="M402" i="28"/>
  <c r="B402" i="28"/>
  <c r="R402" i="28"/>
  <c r="V130" i="19"/>
  <c r="R130" i="19"/>
  <c r="N130" i="19"/>
  <c r="J130" i="19"/>
  <c r="F130" i="19"/>
  <c r="B130" i="19"/>
  <c r="Y130" i="19"/>
  <c r="U130" i="19"/>
  <c r="Q130" i="19"/>
  <c r="M130" i="19"/>
  <c r="I130" i="19"/>
  <c r="E130" i="19"/>
  <c r="X130" i="19"/>
  <c r="P130" i="19"/>
  <c r="H130" i="19"/>
  <c r="W130" i="19"/>
  <c r="O130" i="19"/>
  <c r="G130" i="19"/>
  <c r="L130" i="19"/>
  <c r="K130" i="19"/>
  <c r="D130" i="19"/>
  <c r="C130" i="19"/>
  <c r="T130" i="19"/>
  <c r="S130" i="19"/>
  <c r="A131" i="19"/>
  <c r="A301" i="28"/>
  <c r="V300" i="28"/>
  <c r="R300" i="28"/>
  <c r="N300" i="28"/>
  <c r="J300" i="28"/>
  <c r="F300" i="28"/>
  <c r="B300" i="28"/>
  <c r="Y300" i="28"/>
  <c r="U300" i="28"/>
  <c r="Q300" i="28"/>
  <c r="M300" i="28"/>
  <c r="I300" i="28"/>
  <c r="E300" i="28"/>
  <c r="S300" i="28"/>
  <c r="K300" i="28"/>
  <c r="C300" i="28"/>
  <c r="X300" i="28"/>
  <c r="P300" i="28"/>
  <c r="H300" i="28"/>
  <c r="T300" i="28"/>
  <c r="D300" i="28"/>
  <c r="O300" i="28"/>
  <c r="W300" i="28"/>
  <c r="L300" i="28"/>
  <c r="G300" i="28"/>
  <c r="X368" i="21"/>
  <c r="T368" i="21"/>
  <c r="P368" i="21"/>
  <c r="L368" i="21"/>
  <c r="H368" i="21"/>
  <c r="D368" i="21"/>
  <c r="W368" i="21"/>
  <c r="S368" i="21"/>
  <c r="O368" i="21"/>
  <c r="K368" i="21"/>
  <c r="G368" i="21"/>
  <c r="C368" i="21"/>
  <c r="U368" i="21"/>
  <c r="M368" i="21"/>
  <c r="E368" i="21"/>
  <c r="Q368" i="21"/>
  <c r="A369" i="21"/>
  <c r="R368" i="21"/>
  <c r="J368" i="21"/>
  <c r="B368" i="21"/>
  <c r="Y368" i="21"/>
  <c r="I368" i="21"/>
  <c r="V368" i="21"/>
  <c r="N368" i="21"/>
  <c r="F368" i="21"/>
  <c r="A266" i="21"/>
  <c r="V265" i="21"/>
  <c r="R265" i="21"/>
  <c r="N265" i="21"/>
  <c r="J265" i="21"/>
  <c r="F265" i="21"/>
  <c r="B265" i="21"/>
  <c r="Y265" i="21"/>
  <c r="U265" i="21"/>
  <c r="Q265" i="21"/>
  <c r="M265" i="21"/>
  <c r="I265" i="21"/>
  <c r="E265" i="21"/>
  <c r="W265" i="21"/>
  <c r="O265" i="21"/>
  <c r="G265" i="21"/>
  <c r="S265" i="21"/>
  <c r="C265" i="21"/>
  <c r="T265" i="21"/>
  <c r="L265" i="21"/>
  <c r="D265" i="21"/>
  <c r="K265" i="21"/>
  <c r="X265" i="21"/>
  <c r="P265" i="21"/>
  <c r="H265" i="21"/>
  <c r="V129" i="25"/>
  <c r="R129" i="25"/>
  <c r="N129" i="25"/>
  <c r="J129" i="25"/>
  <c r="F129" i="25"/>
  <c r="B129" i="25"/>
  <c r="Y129" i="25"/>
  <c r="U129" i="25"/>
  <c r="Q129" i="25"/>
  <c r="M129" i="25"/>
  <c r="I129" i="25"/>
  <c r="E129" i="25"/>
  <c r="X129" i="25"/>
  <c r="P129" i="25"/>
  <c r="H129" i="25"/>
  <c r="L129" i="25"/>
  <c r="W129" i="25"/>
  <c r="O129" i="25"/>
  <c r="G129" i="25"/>
  <c r="T129" i="25"/>
  <c r="D129" i="25"/>
  <c r="S129" i="25"/>
  <c r="K129" i="25"/>
  <c r="C129" i="25"/>
  <c r="A130" i="25"/>
  <c r="A232" i="28"/>
  <c r="V231" i="28"/>
  <c r="R231" i="28"/>
  <c r="N231" i="28"/>
  <c r="J231" i="28"/>
  <c r="F231" i="28"/>
  <c r="B231" i="28"/>
  <c r="Y231" i="28"/>
  <c r="U231" i="28"/>
  <c r="Q231" i="28"/>
  <c r="M231" i="28"/>
  <c r="I231" i="28"/>
  <c r="E231" i="28"/>
  <c r="W231" i="28"/>
  <c r="O231" i="28"/>
  <c r="G231" i="28"/>
  <c r="T231" i="28"/>
  <c r="L231" i="28"/>
  <c r="D231" i="28"/>
  <c r="P231" i="28"/>
  <c r="K231" i="28"/>
  <c r="S231" i="28"/>
  <c r="C231" i="28"/>
  <c r="H231" i="28"/>
  <c r="X231" i="28"/>
  <c r="X24" i="21"/>
  <c r="T24" i="21"/>
  <c r="P24" i="21"/>
  <c r="L24" i="21"/>
  <c r="H24" i="21"/>
  <c r="D24" i="21"/>
  <c r="W24" i="21"/>
  <c r="S24" i="21"/>
  <c r="O24" i="21"/>
  <c r="K24" i="21"/>
  <c r="G24" i="21"/>
  <c r="C24" i="21"/>
  <c r="U24" i="21"/>
  <c r="M24" i="21"/>
  <c r="E24" i="21"/>
  <c r="Y24" i="21"/>
  <c r="I24" i="21"/>
  <c r="F24" i="21"/>
  <c r="A25" i="21"/>
  <c r="R24" i="21"/>
  <c r="J24" i="21"/>
  <c r="B24" i="21"/>
  <c r="Q24" i="21"/>
  <c r="V24" i="21"/>
  <c r="N24" i="21"/>
  <c r="W128" i="28"/>
  <c r="S128" i="28"/>
  <c r="O128" i="28"/>
  <c r="K128" i="28"/>
  <c r="G128" i="28"/>
  <c r="C128" i="28"/>
  <c r="A129" i="28"/>
  <c r="V128" i="28"/>
  <c r="R128" i="28"/>
  <c r="N128" i="28"/>
  <c r="J128" i="28"/>
  <c r="F128" i="28"/>
  <c r="B128" i="28"/>
  <c r="X128" i="28"/>
  <c r="P128" i="28"/>
  <c r="H128" i="28"/>
  <c r="U128" i="28"/>
  <c r="M128" i="28"/>
  <c r="E128" i="28"/>
  <c r="Q128" i="28"/>
  <c r="Y128" i="28"/>
  <c r="L128" i="28"/>
  <c r="I128" i="28"/>
  <c r="T128" i="28"/>
  <c r="D128" i="28"/>
  <c r="V23" i="19"/>
  <c r="R23" i="19"/>
  <c r="N23" i="19"/>
  <c r="J23" i="19"/>
  <c r="F23" i="19"/>
  <c r="B23" i="19"/>
  <c r="Y23" i="19"/>
  <c r="U23" i="19"/>
  <c r="Q23" i="19"/>
  <c r="M23" i="19"/>
  <c r="I23" i="19"/>
  <c r="E23" i="19"/>
  <c r="X23" i="19"/>
  <c r="P23" i="19"/>
  <c r="H23" i="19"/>
  <c r="W23" i="19"/>
  <c r="O23" i="19"/>
  <c r="G23" i="19"/>
  <c r="L23" i="19"/>
  <c r="K23" i="19"/>
  <c r="T23" i="19"/>
  <c r="D23" i="19"/>
  <c r="C23" i="19"/>
  <c r="S23" i="19"/>
  <c r="A24" i="19"/>
  <c r="Y93" i="21"/>
  <c r="U93" i="21"/>
  <c r="Q93" i="21"/>
  <c r="M93" i="21"/>
  <c r="I93" i="21"/>
  <c r="E93" i="21"/>
  <c r="X93" i="21"/>
  <c r="T93" i="21"/>
  <c r="P93" i="21"/>
  <c r="L93" i="21"/>
  <c r="H93" i="21"/>
  <c r="D93" i="21"/>
  <c r="A94" i="21"/>
  <c r="R93" i="21"/>
  <c r="J93" i="21"/>
  <c r="B93" i="21"/>
  <c r="V93" i="21"/>
  <c r="F93" i="21"/>
  <c r="K93" i="21"/>
  <c r="W93" i="21"/>
  <c r="O93" i="21"/>
  <c r="G93" i="21"/>
  <c r="N93" i="21"/>
  <c r="S93" i="21"/>
  <c r="C93" i="21"/>
  <c r="X265" i="28"/>
  <c r="T265" i="28"/>
  <c r="P265" i="28"/>
  <c r="L265" i="28"/>
  <c r="H265" i="28"/>
  <c r="D265" i="28"/>
  <c r="W265" i="28"/>
  <c r="S265" i="28"/>
  <c r="O265" i="28"/>
  <c r="K265" i="28"/>
  <c r="G265" i="28"/>
  <c r="C265" i="28"/>
  <c r="Y265" i="28"/>
  <c r="Q265" i="28"/>
  <c r="I265" i="28"/>
  <c r="V265" i="28"/>
  <c r="N265" i="28"/>
  <c r="F265" i="28"/>
  <c r="R265" i="28"/>
  <c r="B265" i="28"/>
  <c r="M265" i="28"/>
  <c r="E265" i="28"/>
  <c r="U265" i="28"/>
  <c r="A266" i="28"/>
  <c r="J265" i="28"/>
  <c r="X300" i="21"/>
  <c r="T300" i="21"/>
  <c r="P300" i="21"/>
  <c r="L300" i="21"/>
  <c r="H300" i="21"/>
  <c r="D300" i="21"/>
  <c r="W300" i="21"/>
  <c r="S300" i="21"/>
  <c r="O300" i="21"/>
  <c r="K300" i="21"/>
  <c r="G300" i="21"/>
  <c r="C300" i="21"/>
  <c r="Y300" i="21"/>
  <c r="Q300" i="21"/>
  <c r="I300" i="21"/>
  <c r="M300" i="21"/>
  <c r="V300" i="21"/>
  <c r="N300" i="21"/>
  <c r="F300" i="21"/>
  <c r="U300" i="21"/>
  <c r="E300" i="21"/>
  <c r="R300" i="21"/>
  <c r="A301" i="21"/>
  <c r="J300" i="21"/>
  <c r="B300" i="21"/>
  <c r="X163" i="21"/>
  <c r="T163" i="21"/>
  <c r="P163" i="21"/>
  <c r="L163" i="21"/>
  <c r="H163" i="21"/>
  <c r="D163" i="21"/>
  <c r="W163" i="21"/>
  <c r="S163" i="21"/>
  <c r="O163" i="21"/>
  <c r="K163" i="21"/>
  <c r="G163" i="21"/>
  <c r="C163" i="21"/>
  <c r="Y163" i="21"/>
  <c r="Q163" i="21"/>
  <c r="I163" i="21"/>
  <c r="U163" i="21"/>
  <c r="M163" i="21"/>
  <c r="V163" i="21"/>
  <c r="N163" i="21"/>
  <c r="F163" i="21"/>
  <c r="E163" i="21"/>
  <c r="J163" i="21"/>
  <c r="A164" i="21"/>
  <c r="R163" i="21"/>
  <c r="B163" i="21"/>
  <c r="V24" i="25"/>
  <c r="R24" i="25"/>
  <c r="N24" i="25"/>
  <c r="J24" i="25"/>
  <c r="F24" i="25"/>
  <c r="B24" i="25"/>
  <c r="Y24" i="25"/>
  <c r="U24" i="25"/>
  <c r="Q24" i="25"/>
  <c r="M24" i="25"/>
  <c r="I24" i="25"/>
  <c r="E24" i="25"/>
  <c r="S24" i="25"/>
  <c r="K24" i="25"/>
  <c r="C24" i="25"/>
  <c r="O24" i="25"/>
  <c r="G24" i="25"/>
  <c r="L24" i="25"/>
  <c r="D24" i="25"/>
  <c r="X24" i="25"/>
  <c r="P24" i="25"/>
  <c r="H24" i="25"/>
  <c r="W24" i="25"/>
  <c r="T24" i="25"/>
  <c r="A25" i="25"/>
  <c r="X334" i="28"/>
  <c r="T334" i="28"/>
  <c r="P334" i="28"/>
  <c r="L334" i="28"/>
  <c r="H334" i="28"/>
  <c r="D334" i="28"/>
  <c r="W334" i="28"/>
  <c r="S334" i="28"/>
  <c r="O334" i="28"/>
  <c r="K334" i="28"/>
  <c r="G334" i="28"/>
  <c r="C334" i="28"/>
  <c r="U334" i="28"/>
  <c r="M334" i="28"/>
  <c r="E334" i="28"/>
  <c r="A335" i="28"/>
  <c r="R334" i="28"/>
  <c r="J334" i="28"/>
  <c r="B334" i="28"/>
  <c r="V334" i="28"/>
  <c r="F334" i="28"/>
  <c r="Q334" i="28"/>
  <c r="I334" i="28"/>
  <c r="Y334" i="28"/>
  <c r="N334" i="28"/>
  <c r="X231" i="21"/>
  <c r="T231" i="21"/>
  <c r="P231" i="21"/>
  <c r="L231" i="21"/>
  <c r="H231" i="21"/>
  <c r="D231" i="21"/>
  <c r="W231" i="21"/>
  <c r="S231" i="21"/>
  <c r="O231" i="21"/>
  <c r="K231" i="21"/>
  <c r="G231" i="21"/>
  <c r="C231" i="21"/>
  <c r="U231" i="21"/>
  <c r="M231" i="21"/>
  <c r="E231" i="21"/>
  <c r="I231" i="21"/>
  <c r="A232" i="21"/>
  <c r="R231" i="21"/>
  <c r="J231" i="21"/>
  <c r="B231" i="21"/>
  <c r="Y231" i="21"/>
  <c r="Q231" i="21"/>
  <c r="N231" i="21"/>
  <c r="V231" i="21"/>
  <c r="F231" i="21"/>
  <c r="A403" i="21"/>
  <c r="V402" i="21"/>
  <c r="R402" i="21"/>
  <c r="N402" i="21"/>
  <c r="J402" i="21"/>
  <c r="F402" i="21"/>
  <c r="B402" i="21"/>
  <c r="Y402" i="21"/>
  <c r="U402" i="21"/>
  <c r="Q402" i="21"/>
  <c r="M402" i="21"/>
  <c r="I402" i="21"/>
  <c r="E402" i="21"/>
  <c r="W402" i="21"/>
  <c r="O402" i="21"/>
  <c r="G402" i="21"/>
  <c r="K402" i="21"/>
  <c r="T402" i="21"/>
  <c r="L402" i="21"/>
  <c r="D402" i="21"/>
  <c r="S402" i="21"/>
  <c r="C402" i="21"/>
  <c r="H402" i="21"/>
  <c r="P402" i="21"/>
  <c r="X402" i="21"/>
  <c r="V94" i="25"/>
  <c r="R94" i="25"/>
  <c r="N94" i="25"/>
  <c r="J94" i="25"/>
  <c r="F94" i="25"/>
  <c r="B94" i="25"/>
  <c r="Y94" i="25"/>
  <c r="U94" i="25"/>
  <c r="Q94" i="25"/>
  <c r="M94" i="25"/>
  <c r="I94" i="25"/>
  <c r="E94" i="25"/>
  <c r="X94" i="25"/>
  <c r="P94" i="25"/>
  <c r="H94" i="25"/>
  <c r="W94" i="25"/>
  <c r="O94" i="25"/>
  <c r="G94" i="25"/>
  <c r="K94" i="25"/>
  <c r="T94" i="25"/>
  <c r="D94" i="25"/>
  <c r="S94" i="25"/>
  <c r="C94" i="25"/>
  <c r="L94" i="25"/>
  <c r="A95" i="25"/>
  <c r="A198" i="21"/>
  <c r="V197" i="21"/>
  <c r="R197" i="21"/>
  <c r="N197" i="21"/>
  <c r="J197" i="21"/>
  <c r="F197" i="21"/>
  <c r="B197" i="21"/>
  <c r="Y197" i="21"/>
  <c r="U197" i="21"/>
  <c r="Q197" i="21"/>
  <c r="M197" i="21"/>
  <c r="I197" i="21"/>
  <c r="E197" i="21"/>
  <c r="S197" i="21"/>
  <c r="K197" i="21"/>
  <c r="C197" i="21"/>
  <c r="W197" i="21"/>
  <c r="G197" i="21"/>
  <c r="X197" i="21"/>
  <c r="P197" i="21"/>
  <c r="H197" i="21"/>
  <c r="O197" i="21"/>
  <c r="T197" i="21"/>
  <c r="L197" i="21"/>
  <c r="D197" i="21"/>
  <c r="A335" i="21"/>
  <c r="V334" i="21"/>
  <c r="R334" i="21"/>
  <c r="N334" i="21"/>
  <c r="J334" i="21"/>
  <c r="F334" i="21"/>
  <c r="B334" i="21"/>
  <c r="Y334" i="21"/>
  <c r="U334" i="21"/>
  <c r="Q334" i="21"/>
  <c r="M334" i="21"/>
  <c r="I334" i="21"/>
  <c r="E334" i="21"/>
  <c r="S334" i="21"/>
  <c r="K334" i="21"/>
  <c r="C334" i="21"/>
  <c r="O334" i="21"/>
  <c r="X334" i="21"/>
  <c r="P334" i="21"/>
  <c r="H334" i="21"/>
  <c r="W334" i="21"/>
  <c r="G334" i="21"/>
  <c r="D334" i="21"/>
  <c r="L334" i="21"/>
  <c r="T334" i="21"/>
  <c r="W59" i="19"/>
  <c r="S59" i="19"/>
  <c r="O59" i="19"/>
  <c r="K59" i="19"/>
  <c r="G59" i="19"/>
  <c r="C59" i="19"/>
  <c r="V59" i="19"/>
  <c r="R59" i="19"/>
  <c r="N59" i="19"/>
  <c r="J59" i="19"/>
  <c r="F59" i="19"/>
  <c r="B59" i="19"/>
  <c r="Y59" i="19"/>
  <c r="Q59" i="19"/>
  <c r="I59" i="19"/>
  <c r="X59" i="19"/>
  <c r="P59" i="19"/>
  <c r="H59" i="19"/>
  <c r="M59" i="19"/>
  <c r="L59" i="19"/>
  <c r="E59" i="19"/>
  <c r="D59" i="19"/>
  <c r="U59" i="19"/>
  <c r="T59" i="19"/>
  <c r="A60" i="19"/>
  <c r="A129" i="21"/>
  <c r="V128" i="21"/>
  <c r="R128" i="21"/>
  <c r="N128" i="21"/>
  <c r="J128" i="21"/>
  <c r="F128" i="21"/>
  <c r="B128" i="21"/>
  <c r="Y128" i="21"/>
  <c r="U128" i="21"/>
  <c r="Q128" i="21"/>
  <c r="M128" i="21"/>
  <c r="I128" i="21"/>
  <c r="E128" i="21"/>
  <c r="W128" i="21"/>
  <c r="O128" i="21"/>
  <c r="G128" i="21"/>
  <c r="S128" i="21"/>
  <c r="C128" i="21"/>
  <c r="T128" i="21"/>
  <c r="L128" i="21"/>
  <c r="D128" i="21"/>
  <c r="K128" i="21"/>
  <c r="X128" i="21"/>
  <c r="H128" i="21"/>
  <c r="P128" i="21"/>
  <c r="A369" i="28"/>
  <c r="V368" i="28"/>
  <c r="R368" i="28"/>
  <c r="N368" i="28"/>
  <c r="J368" i="28"/>
  <c r="F368" i="28"/>
  <c r="B368" i="28"/>
  <c r="Y368" i="28"/>
  <c r="U368" i="28"/>
  <c r="Q368" i="28"/>
  <c r="M368" i="28"/>
  <c r="I368" i="28"/>
  <c r="E368" i="28"/>
  <c r="W368" i="28"/>
  <c r="O368" i="28"/>
  <c r="G368" i="28"/>
  <c r="T368" i="28"/>
  <c r="L368" i="28"/>
  <c r="D368" i="28"/>
  <c r="X368" i="28"/>
  <c r="H368" i="28"/>
  <c r="S368" i="28"/>
  <c r="C368" i="28"/>
  <c r="P368" i="28"/>
  <c r="K368" i="28"/>
  <c r="W58" i="21"/>
  <c r="S58" i="21"/>
  <c r="O58" i="21"/>
  <c r="K58" i="21"/>
  <c r="G58" i="21"/>
  <c r="C58" i="21"/>
  <c r="A59" i="21"/>
  <c r="V58" i="21"/>
  <c r="R58" i="21"/>
  <c r="N58" i="21"/>
  <c r="J58" i="21"/>
  <c r="F58" i="21"/>
  <c r="B58" i="21"/>
  <c r="X58" i="21"/>
  <c r="P58" i="21"/>
  <c r="H58" i="21"/>
  <c r="T58" i="21"/>
  <c r="L58" i="21"/>
  <c r="Y58" i="21"/>
  <c r="I58" i="21"/>
  <c r="U58" i="21"/>
  <c r="M58" i="21"/>
  <c r="E58" i="21"/>
  <c r="D58" i="21"/>
  <c r="Q58" i="21"/>
  <c r="Y93" i="28"/>
  <c r="U93" i="28"/>
  <c r="Q93" i="28"/>
  <c r="M93" i="28"/>
  <c r="I93" i="28"/>
  <c r="E93" i="28"/>
  <c r="X93" i="28"/>
  <c r="T93" i="28"/>
  <c r="P93" i="28"/>
  <c r="L93" i="28"/>
  <c r="H93" i="28"/>
  <c r="D93" i="28"/>
  <c r="V93" i="28"/>
  <c r="N93" i="28"/>
  <c r="F93" i="28"/>
  <c r="S93" i="28"/>
  <c r="K93" i="28"/>
  <c r="C93" i="28"/>
  <c r="O93" i="28"/>
  <c r="W93" i="28"/>
  <c r="A94" i="28"/>
  <c r="J93" i="28"/>
  <c r="G93" i="28"/>
  <c r="B93" i="28"/>
  <c r="R93" i="28"/>
  <c r="X95" i="19"/>
  <c r="T95" i="19"/>
  <c r="P95" i="19"/>
  <c r="L95" i="19"/>
  <c r="H95" i="19"/>
  <c r="D95" i="19"/>
  <c r="W95" i="19"/>
  <c r="S95" i="19"/>
  <c r="O95" i="19"/>
  <c r="K95" i="19"/>
  <c r="G95" i="19"/>
  <c r="C95" i="19"/>
  <c r="V95" i="19"/>
  <c r="N95" i="19"/>
  <c r="F95" i="19"/>
  <c r="U95" i="19"/>
  <c r="M95" i="19"/>
  <c r="E95" i="19"/>
  <c r="R95" i="19"/>
  <c r="B95" i="19"/>
  <c r="Q95" i="19"/>
  <c r="Y95" i="19"/>
  <c r="J95" i="19"/>
  <c r="I95" i="19"/>
  <c r="A96" i="19"/>
  <c r="Y24" i="28" l="1"/>
  <c r="I24" i="28"/>
  <c r="P24" i="28"/>
  <c r="V24" i="28"/>
  <c r="B24" i="28"/>
  <c r="A25" i="28"/>
  <c r="G24" i="28"/>
  <c r="U24" i="28"/>
  <c r="E24" i="28"/>
  <c r="L24" i="28"/>
  <c r="N24" i="28"/>
  <c r="S24" i="28"/>
  <c r="J24" i="28"/>
  <c r="Q24" i="28"/>
  <c r="X24" i="28"/>
  <c r="H24" i="28"/>
  <c r="F24" i="28"/>
  <c r="K24" i="28"/>
  <c r="W24" i="28"/>
  <c r="M24" i="28"/>
  <c r="T24" i="28"/>
  <c r="D24" i="28"/>
  <c r="R24" i="28"/>
  <c r="C24" i="28"/>
  <c r="O24" i="28"/>
  <c r="Y369" i="28"/>
  <c r="U369" i="28"/>
  <c r="Q369" i="28"/>
  <c r="M369" i="28"/>
  <c r="I369" i="28"/>
  <c r="E369" i="28"/>
  <c r="X369" i="28"/>
  <c r="T369" i="28"/>
  <c r="P369" i="28"/>
  <c r="L369" i="28"/>
  <c r="H369" i="28"/>
  <c r="D369" i="28"/>
  <c r="V369" i="28"/>
  <c r="N369" i="28"/>
  <c r="F369" i="28"/>
  <c r="S369" i="28"/>
  <c r="K369" i="28"/>
  <c r="C369" i="28"/>
  <c r="O369" i="28"/>
  <c r="A370" i="28"/>
  <c r="J369" i="28"/>
  <c r="B369" i="28"/>
  <c r="R369" i="28"/>
  <c r="W369" i="28"/>
  <c r="G369" i="28"/>
  <c r="X96" i="19"/>
  <c r="T96" i="19"/>
  <c r="P96" i="19"/>
  <c r="L96" i="19"/>
  <c r="H96" i="19"/>
  <c r="D96" i="19"/>
  <c r="W96" i="19"/>
  <c r="S96" i="19"/>
  <c r="O96" i="19"/>
  <c r="K96" i="19"/>
  <c r="G96" i="19"/>
  <c r="C96" i="19"/>
  <c r="V96" i="19"/>
  <c r="N96" i="19"/>
  <c r="F96" i="19"/>
  <c r="U96" i="19"/>
  <c r="M96" i="19"/>
  <c r="E96" i="19"/>
  <c r="J96" i="19"/>
  <c r="Y96" i="19"/>
  <c r="I96" i="19"/>
  <c r="B96" i="19"/>
  <c r="R96" i="19"/>
  <c r="Q96" i="19"/>
  <c r="A97" i="19"/>
  <c r="A60" i="21"/>
  <c r="V59" i="21"/>
  <c r="R59" i="21"/>
  <c r="N59" i="21"/>
  <c r="J59" i="21"/>
  <c r="F59" i="21"/>
  <c r="B59" i="21"/>
  <c r="Y59" i="21"/>
  <c r="U59" i="21"/>
  <c r="Q59" i="21"/>
  <c r="M59" i="21"/>
  <c r="I59" i="21"/>
  <c r="E59" i="21"/>
  <c r="W59" i="21"/>
  <c r="O59" i="21"/>
  <c r="G59" i="21"/>
  <c r="S59" i="21"/>
  <c r="K59" i="21"/>
  <c r="P59" i="21"/>
  <c r="T59" i="21"/>
  <c r="L59" i="21"/>
  <c r="D59" i="21"/>
  <c r="C59" i="21"/>
  <c r="X59" i="21"/>
  <c r="H59" i="21"/>
  <c r="Y129" i="21"/>
  <c r="U129" i="21"/>
  <c r="Q129" i="21"/>
  <c r="M129" i="21"/>
  <c r="I129" i="21"/>
  <c r="E129" i="21"/>
  <c r="X129" i="21"/>
  <c r="T129" i="21"/>
  <c r="P129" i="21"/>
  <c r="L129" i="21"/>
  <c r="H129" i="21"/>
  <c r="D129" i="21"/>
  <c r="V129" i="21"/>
  <c r="N129" i="21"/>
  <c r="F129" i="21"/>
  <c r="J129" i="21"/>
  <c r="S129" i="21"/>
  <c r="K129" i="21"/>
  <c r="C129" i="21"/>
  <c r="A130" i="21"/>
  <c r="R129" i="21"/>
  <c r="B129" i="21"/>
  <c r="W129" i="21"/>
  <c r="O129" i="21"/>
  <c r="G129" i="21"/>
  <c r="V95" i="25"/>
  <c r="R95" i="25"/>
  <c r="N95" i="25"/>
  <c r="J95" i="25"/>
  <c r="F95" i="25"/>
  <c r="B95" i="25"/>
  <c r="Y95" i="25"/>
  <c r="U95" i="25"/>
  <c r="Q95" i="25"/>
  <c r="M95" i="25"/>
  <c r="I95" i="25"/>
  <c r="E95" i="25"/>
  <c r="X95" i="25"/>
  <c r="P95" i="25"/>
  <c r="H95" i="25"/>
  <c r="W95" i="25"/>
  <c r="O95" i="25"/>
  <c r="G95" i="25"/>
  <c r="S95" i="25"/>
  <c r="C95" i="25"/>
  <c r="T95" i="25"/>
  <c r="L95" i="25"/>
  <c r="K95" i="25"/>
  <c r="D95" i="25"/>
  <c r="A96" i="25"/>
  <c r="W335" i="28"/>
  <c r="S335" i="28"/>
  <c r="O335" i="28"/>
  <c r="K335" i="28"/>
  <c r="G335" i="28"/>
  <c r="C335" i="28"/>
  <c r="A336" i="28"/>
  <c r="V335" i="28"/>
  <c r="R335" i="28"/>
  <c r="N335" i="28"/>
  <c r="J335" i="28"/>
  <c r="F335" i="28"/>
  <c r="B335" i="28"/>
  <c r="T335" i="28"/>
  <c r="L335" i="28"/>
  <c r="D335" i="28"/>
  <c r="Y335" i="28"/>
  <c r="Q335" i="28"/>
  <c r="I335" i="28"/>
  <c r="M335" i="28"/>
  <c r="X335" i="28"/>
  <c r="H335" i="28"/>
  <c r="P335" i="28"/>
  <c r="E335" i="28"/>
  <c r="U335" i="28"/>
  <c r="V25" i="25"/>
  <c r="R25" i="25"/>
  <c r="N25" i="25"/>
  <c r="J25" i="25"/>
  <c r="F25" i="25"/>
  <c r="B25" i="25"/>
  <c r="Y25" i="25"/>
  <c r="U25" i="25"/>
  <c r="Q25" i="25"/>
  <c r="M25" i="25"/>
  <c r="I25" i="25"/>
  <c r="E25" i="25"/>
  <c r="S25" i="25"/>
  <c r="K25" i="25"/>
  <c r="C25" i="25"/>
  <c r="O25" i="25"/>
  <c r="G25" i="25"/>
  <c r="L25" i="25"/>
  <c r="X25" i="25"/>
  <c r="P25" i="25"/>
  <c r="H25" i="25"/>
  <c r="W25" i="25"/>
  <c r="T25" i="25"/>
  <c r="D25" i="25"/>
  <c r="A26" i="25"/>
  <c r="W301" i="21"/>
  <c r="S301" i="21"/>
  <c r="O301" i="21"/>
  <c r="K301" i="21"/>
  <c r="G301" i="21"/>
  <c r="C301" i="21"/>
  <c r="A302" i="21"/>
  <c r="V301" i="21"/>
  <c r="R301" i="21"/>
  <c r="N301" i="21"/>
  <c r="J301" i="21"/>
  <c r="F301" i="21"/>
  <c r="B301" i="21"/>
  <c r="X301" i="21"/>
  <c r="P301" i="21"/>
  <c r="H301" i="21"/>
  <c r="T301" i="21"/>
  <c r="D301" i="21"/>
  <c r="U301" i="21"/>
  <c r="M301" i="21"/>
  <c r="E301" i="21"/>
  <c r="L301" i="21"/>
  <c r="Y301" i="21"/>
  <c r="Q301" i="21"/>
  <c r="I301" i="21"/>
  <c r="W266" i="28"/>
  <c r="S266" i="28"/>
  <c r="O266" i="28"/>
  <c r="K266" i="28"/>
  <c r="G266" i="28"/>
  <c r="C266" i="28"/>
  <c r="A267" i="28"/>
  <c r="V266" i="28"/>
  <c r="R266" i="28"/>
  <c r="N266" i="28"/>
  <c r="J266" i="28"/>
  <c r="F266" i="28"/>
  <c r="B266" i="28"/>
  <c r="X266" i="28"/>
  <c r="P266" i="28"/>
  <c r="H266" i="28"/>
  <c r="U266" i="28"/>
  <c r="M266" i="28"/>
  <c r="E266" i="28"/>
  <c r="Y266" i="28"/>
  <c r="I266" i="28"/>
  <c r="T266" i="28"/>
  <c r="D266" i="28"/>
  <c r="L266" i="28"/>
  <c r="Q266" i="28"/>
  <c r="X94" i="21"/>
  <c r="T94" i="21"/>
  <c r="P94" i="21"/>
  <c r="L94" i="21"/>
  <c r="H94" i="21"/>
  <c r="D94" i="21"/>
  <c r="W94" i="21"/>
  <c r="S94" i="21"/>
  <c r="O94" i="21"/>
  <c r="K94" i="21"/>
  <c r="G94" i="21"/>
  <c r="C94" i="21"/>
  <c r="Y94" i="21"/>
  <c r="Q94" i="21"/>
  <c r="I94" i="21"/>
  <c r="A95" i="21"/>
  <c r="R94" i="21"/>
  <c r="B94" i="21"/>
  <c r="V94" i="21"/>
  <c r="N94" i="21"/>
  <c r="F94" i="21"/>
  <c r="U94" i="21"/>
  <c r="M94" i="21"/>
  <c r="E94" i="21"/>
  <c r="J94" i="21"/>
  <c r="A130" i="28"/>
  <c r="V129" i="28"/>
  <c r="R129" i="28"/>
  <c r="N129" i="28"/>
  <c r="J129" i="28"/>
  <c r="F129" i="28"/>
  <c r="B129" i="28"/>
  <c r="Y129" i="28"/>
  <c r="U129" i="28"/>
  <c r="Q129" i="28"/>
  <c r="M129" i="28"/>
  <c r="I129" i="28"/>
  <c r="E129" i="28"/>
  <c r="W129" i="28"/>
  <c r="O129" i="28"/>
  <c r="G129" i="28"/>
  <c r="T129" i="28"/>
  <c r="L129" i="28"/>
  <c r="D129" i="28"/>
  <c r="X129" i="28"/>
  <c r="H129" i="28"/>
  <c r="S129" i="28"/>
  <c r="C129" i="28"/>
  <c r="P129" i="28"/>
  <c r="K129" i="28"/>
  <c r="Y232" i="28"/>
  <c r="U232" i="28"/>
  <c r="Q232" i="28"/>
  <c r="M232" i="28"/>
  <c r="I232" i="28"/>
  <c r="E232" i="28"/>
  <c r="X232" i="28"/>
  <c r="T232" i="28"/>
  <c r="P232" i="28"/>
  <c r="L232" i="28"/>
  <c r="H232" i="28"/>
  <c r="D232" i="28"/>
  <c r="V232" i="28"/>
  <c r="N232" i="28"/>
  <c r="F232" i="28"/>
  <c r="S232" i="28"/>
  <c r="K232" i="28"/>
  <c r="C232" i="28"/>
  <c r="W232" i="28"/>
  <c r="G232" i="28"/>
  <c r="R232" i="28"/>
  <c r="B232" i="28"/>
  <c r="A233" i="28"/>
  <c r="J232" i="28"/>
  <c r="O232" i="28"/>
  <c r="Y301" i="28"/>
  <c r="U301" i="28"/>
  <c r="Q301" i="28"/>
  <c r="M301" i="28"/>
  <c r="I301" i="28"/>
  <c r="E301" i="28"/>
  <c r="X301" i="28"/>
  <c r="T301" i="28"/>
  <c r="P301" i="28"/>
  <c r="L301" i="28"/>
  <c r="H301" i="28"/>
  <c r="D301" i="28"/>
  <c r="A302" i="28"/>
  <c r="R301" i="28"/>
  <c r="J301" i="28"/>
  <c r="B301" i="28"/>
  <c r="W301" i="28"/>
  <c r="O301" i="28"/>
  <c r="G301" i="28"/>
  <c r="K301" i="28"/>
  <c r="V301" i="28"/>
  <c r="F301" i="28"/>
  <c r="N301" i="28"/>
  <c r="S301" i="28"/>
  <c r="C301" i="28"/>
  <c r="W403" i="28"/>
  <c r="S403" i="28"/>
  <c r="O403" i="28"/>
  <c r="K403" i="28"/>
  <c r="G403" i="28"/>
  <c r="C403" i="28"/>
  <c r="A404" i="28"/>
  <c r="V403" i="28"/>
  <c r="R403" i="28"/>
  <c r="N403" i="28"/>
  <c r="J403" i="28"/>
  <c r="F403" i="28"/>
  <c r="B403" i="28"/>
  <c r="X403" i="28"/>
  <c r="P403" i="28"/>
  <c r="H403" i="28"/>
  <c r="U403" i="28"/>
  <c r="M403" i="28"/>
  <c r="E403" i="28"/>
  <c r="Q403" i="28"/>
  <c r="L403" i="28"/>
  <c r="T403" i="28"/>
  <c r="I403" i="28"/>
  <c r="D403" i="28"/>
  <c r="Y403" i="28"/>
  <c r="X164" i="28"/>
  <c r="T164" i="28"/>
  <c r="P164" i="28"/>
  <c r="L164" i="28"/>
  <c r="H164" i="28"/>
  <c r="D164" i="28"/>
  <c r="W164" i="28"/>
  <c r="S164" i="28"/>
  <c r="O164" i="28"/>
  <c r="K164" i="28"/>
  <c r="G164" i="28"/>
  <c r="C164" i="28"/>
  <c r="Y164" i="28"/>
  <c r="Q164" i="28"/>
  <c r="I164" i="28"/>
  <c r="V164" i="28"/>
  <c r="N164" i="28"/>
  <c r="F164" i="28"/>
  <c r="A165" i="28"/>
  <c r="J164" i="28"/>
  <c r="R164" i="28"/>
  <c r="U164" i="28"/>
  <c r="E164" i="28"/>
  <c r="B164" i="28"/>
  <c r="M164" i="28"/>
  <c r="X94" i="28"/>
  <c r="T94" i="28"/>
  <c r="P94" i="28"/>
  <c r="L94" i="28"/>
  <c r="H94" i="28"/>
  <c r="D94" i="28"/>
  <c r="W94" i="28"/>
  <c r="S94" i="28"/>
  <c r="O94" i="28"/>
  <c r="K94" i="28"/>
  <c r="G94" i="28"/>
  <c r="C94" i="28"/>
  <c r="U94" i="28"/>
  <c r="M94" i="28"/>
  <c r="E94" i="28"/>
  <c r="A95" i="28"/>
  <c r="R94" i="28"/>
  <c r="J94" i="28"/>
  <c r="B94" i="28"/>
  <c r="V94" i="28"/>
  <c r="F94" i="28"/>
  <c r="Q94" i="28"/>
  <c r="N94" i="28"/>
  <c r="Y94" i="28"/>
  <c r="I94" i="28"/>
  <c r="W60" i="19"/>
  <c r="S60" i="19"/>
  <c r="O60" i="19"/>
  <c r="K60" i="19"/>
  <c r="G60" i="19"/>
  <c r="C60" i="19"/>
  <c r="V60" i="19"/>
  <c r="R60" i="19"/>
  <c r="N60" i="19"/>
  <c r="J60" i="19"/>
  <c r="F60" i="19"/>
  <c r="B60" i="19"/>
  <c r="Y60" i="19"/>
  <c r="Q60" i="19"/>
  <c r="I60" i="19"/>
  <c r="X60" i="19"/>
  <c r="P60" i="19"/>
  <c r="H60" i="19"/>
  <c r="U60" i="19"/>
  <c r="E60" i="19"/>
  <c r="T60" i="19"/>
  <c r="D60" i="19"/>
  <c r="M60" i="19"/>
  <c r="L60" i="19"/>
  <c r="A61" i="19"/>
  <c r="Y403" i="21"/>
  <c r="U403" i="21"/>
  <c r="Q403" i="21"/>
  <c r="M403" i="21"/>
  <c r="I403" i="21"/>
  <c r="E403" i="21"/>
  <c r="X403" i="21"/>
  <c r="T403" i="21"/>
  <c r="P403" i="21"/>
  <c r="L403" i="21"/>
  <c r="H403" i="21"/>
  <c r="D403" i="21"/>
  <c r="V403" i="21"/>
  <c r="N403" i="21"/>
  <c r="F403" i="21"/>
  <c r="R403" i="21"/>
  <c r="B403" i="21"/>
  <c r="S403" i="21"/>
  <c r="K403" i="21"/>
  <c r="C403" i="21"/>
  <c r="A404" i="21"/>
  <c r="J403" i="21"/>
  <c r="O403" i="21"/>
  <c r="W403" i="21"/>
  <c r="G403" i="21"/>
  <c r="V24" i="19"/>
  <c r="R24" i="19"/>
  <c r="N24" i="19"/>
  <c r="J24" i="19"/>
  <c r="F24" i="19"/>
  <c r="B24" i="19"/>
  <c r="Y24" i="19"/>
  <c r="U24" i="19"/>
  <c r="Q24" i="19"/>
  <c r="M24" i="19"/>
  <c r="I24" i="19"/>
  <c r="E24" i="19"/>
  <c r="X24" i="19"/>
  <c r="P24" i="19"/>
  <c r="H24" i="19"/>
  <c r="W24" i="19"/>
  <c r="O24" i="19"/>
  <c r="G24" i="19"/>
  <c r="T24" i="19"/>
  <c r="D24" i="19"/>
  <c r="S24" i="19"/>
  <c r="C24" i="19"/>
  <c r="L24" i="19"/>
  <c r="K24" i="19"/>
  <c r="A25" i="19"/>
  <c r="W25" i="21"/>
  <c r="S25" i="21"/>
  <c r="O25" i="21"/>
  <c r="K25" i="21"/>
  <c r="G25" i="21"/>
  <c r="C25" i="21"/>
  <c r="A26" i="21"/>
  <c r="V25" i="21"/>
  <c r="R25" i="21"/>
  <c r="N25" i="21"/>
  <c r="J25" i="21"/>
  <c r="F25" i="21"/>
  <c r="B25" i="21"/>
  <c r="T25" i="21"/>
  <c r="L25" i="21"/>
  <c r="D25" i="21"/>
  <c r="X25" i="21"/>
  <c r="H25" i="21"/>
  <c r="U25" i="21"/>
  <c r="E25" i="21"/>
  <c r="Y25" i="21"/>
  <c r="Q25" i="21"/>
  <c r="I25" i="21"/>
  <c r="P25" i="21"/>
  <c r="M25" i="21"/>
  <c r="V130" i="25"/>
  <c r="R130" i="25"/>
  <c r="N130" i="25"/>
  <c r="J130" i="25"/>
  <c r="F130" i="25"/>
  <c r="B130" i="25"/>
  <c r="Y130" i="25"/>
  <c r="U130" i="25"/>
  <c r="Q130" i="25"/>
  <c r="M130" i="25"/>
  <c r="I130" i="25"/>
  <c r="E130" i="25"/>
  <c r="X130" i="25"/>
  <c r="P130" i="25"/>
  <c r="H130" i="25"/>
  <c r="T130" i="25"/>
  <c r="D130" i="25"/>
  <c r="W130" i="25"/>
  <c r="O130" i="25"/>
  <c r="G130" i="25"/>
  <c r="L130" i="25"/>
  <c r="C130" i="25"/>
  <c r="S130" i="25"/>
  <c r="K130" i="25"/>
  <c r="A131" i="25"/>
  <c r="V131" i="19"/>
  <c r="R131" i="19"/>
  <c r="N131" i="19"/>
  <c r="J131" i="19"/>
  <c r="F131" i="19"/>
  <c r="B131" i="19"/>
  <c r="Y131" i="19"/>
  <c r="U131" i="19"/>
  <c r="Q131" i="19"/>
  <c r="M131" i="19"/>
  <c r="I131" i="19"/>
  <c r="E131" i="19"/>
  <c r="X131" i="19"/>
  <c r="P131" i="19"/>
  <c r="H131" i="19"/>
  <c r="W131" i="19"/>
  <c r="O131" i="19"/>
  <c r="G131" i="19"/>
  <c r="T131" i="19"/>
  <c r="D131" i="19"/>
  <c r="S131" i="19"/>
  <c r="C131" i="19"/>
  <c r="L131" i="19"/>
  <c r="K131" i="19"/>
  <c r="A132" i="19"/>
  <c r="Y335" i="21"/>
  <c r="U335" i="21"/>
  <c r="Q335" i="21"/>
  <c r="M335" i="21"/>
  <c r="I335" i="21"/>
  <c r="E335" i="21"/>
  <c r="X335" i="21"/>
  <c r="T335" i="21"/>
  <c r="P335" i="21"/>
  <c r="L335" i="21"/>
  <c r="H335" i="21"/>
  <c r="D335" i="21"/>
  <c r="A336" i="21"/>
  <c r="R335" i="21"/>
  <c r="J335" i="21"/>
  <c r="B335" i="21"/>
  <c r="V335" i="21"/>
  <c r="F335" i="21"/>
  <c r="W335" i="21"/>
  <c r="O335" i="21"/>
  <c r="G335" i="21"/>
  <c r="N335" i="21"/>
  <c r="K335" i="21"/>
  <c r="S335" i="21"/>
  <c r="C335" i="21"/>
  <c r="W232" i="21"/>
  <c r="S232" i="21"/>
  <c r="O232" i="21"/>
  <c r="K232" i="21"/>
  <c r="G232" i="21"/>
  <c r="C232" i="21"/>
  <c r="A233" i="21"/>
  <c r="V232" i="21"/>
  <c r="R232" i="21"/>
  <c r="N232" i="21"/>
  <c r="J232" i="21"/>
  <c r="F232" i="21"/>
  <c r="B232" i="21"/>
  <c r="T232" i="21"/>
  <c r="L232" i="21"/>
  <c r="D232" i="21"/>
  <c r="X232" i="21"/>
  <c r="H232" i="21"/>
  <c r="Y232" i="21"/>
  <c r="Q232" i="21"/>
  <c r="I232" i="21"/>
  <c r="P232" i="21"/>
  <c r="U232" i="21"/>
  <c r="M232" i="21"/>
  <c r="E232" i="21"/>
  <c r="Y266" i="21"/>
  <c r="U266" i="21"/>
  <c r="Q266" i="21"/>
  <c r="M266" i="21"/>
  <c r="I266" i="21"/>
  <c r="E266" i="21"/>
  <c r="X266" i="21"/>
  <c r="T266" i="21"/>
  <c r="P266" i="21"/>
  <c r="L266" i="21"/>
  <c r="H266" i="21"/>
  <c r="D266" i="21"/>
  <c r="V266" i="21"/>
  <c r="N266" i="21"/>
  <c r="F266" i="21"/>
  <c r="R266" i="21"/>
  <c r="S266" i="21"/>
  <c r="K266" i="21"/>
  <c r="C266" i="21"/>
  <c r="A267" i="21"/>
  <c r="J266" i="21"/>
  <c r="B266" i="21"/>
  <c r="G266" i="21"/>
  <c r="O266" i="21"/>
  <c r="W266" i="21"/>
  <c r="W59" i="28"/>
  <c r="S59" i="28"/>
  <c r="O59" i="28"/>
  <c r="K59" i="28"/>
  <c r="G59" i="28"/>
  <c r="C59" i="28"/>
  <c r="A60" i="28"/>
  <c r="V59" i="28"/>
  <c r="R59" i="28"/>
  <c r="N59" i="28"/>
  <c r="J59" i="28"/>
  <c r="F59" i="28"/>
  <c r="B59" i="28"/>
  <c r="X59" i="28"/>
  <c r="P59" i="28"/>
  <c r="H59" i="28"/>
  <c r="L59" i="28"/>
  <c r="U59" i="28"/>
  <c r="M59" i="28"/>
  <c r="E59" i="28"/>
  <c r="T59" i="28"/>
  <c r="D59" i="28"/>
  <c r="I59" i="28"/>
  <c r="Y59" i="28"/>
  <c r="Q59" i="28"/>
  <c r="Y198" i="21"/>
  <c r="U198" i="21"/>
  <c r="Q198" i="21"/>
  <c r="M198" i="21"/>
  <c r="I198" i="21"/>
  <c r="E198" i="21"/>
  <c r="X198" i="21"/>
  <c r="T198" i="21"/>
  <c r="P198" i="21"/>
  <c r="L198" i="21"/>
  <c r="H198" i="21"/>
  <c r="D198" i="21"/>
  <c r="A199" i="21"/>
  <c r="R198" i="21"/>
  <c r="J198" i="21"/>
  <c r="B198" i="21"/>
  <c r="N198" i="21"/>
  <c r="W198" i="21"/>
  <c r="O198" i="21"/>
  <c r="G198" i="21"/>
  <c r="V198" i="21"/>
  <c r="F198" i="21"/>
  <c r="C198" i="21"/>
  <c r="S198" i="21"/>
  <c r="K198" i="21"/>
  <c r="W164" i="21"/>
  <c r="S164" i="21"/>
  <c r="O164" i="21"/>
  <c r="K164" i="21"/>
  <c r="G164" i="21"/>
  <c r="C164" i="21"/>
  <c r="A165" i="21"/>
  <c r="V164" i="21"/>
  <c r="R164" i="21"/>
  <c r="N164" i="21"/>
  <c r="J164" i="21"/>
  <c r="F164" i="21"/>
  <c r="B164" i="21"/>
  <c r="X164" i="21"/>
  <c r="P164" i="21"/>
  <c r="H164" i="21"/>
  <c r="T164" i="21"/>
  <c r="L164" i="21"/>
  <c r="U164" i="21"/>
  <c r="M164" i="21"/>
  <c r="E164" i="21"/>
  <c r="D164" i="21"/>
  <c r="Q164" i="21"/>
  <c r="I164" i="21"/>
  <c r="Y164" i="21"/>
  <c r="W369" i="21"/>
  <c r="S369" i="21"/>
  <c r="O369" i="21"/>
  <c r="K369" i="21"/>
  <c r="G369" i="21"/>
  <c r="C369" i="21"/>
  <c r="A370" i="21"/>
  <c r="V369" i="21"/>
  <c r="R369" i="21"/>
  <c r="N369" i="21"/>
  <c r="J369" i="21"/>
  <c r="F369" i="21"/>
  <c r="B369" i="21"/>
  <c r="T369" i="21"/>
  <c r="L369" i="21"/>
  <c r="D369" i="21"/>
  <c r="P369" i="21"/>
  <c r="H369" i="21"/>
  <c r="Y369" i="21"/>
  <c r="Q369" i="21"/>
  <c r="I369" i="21"/>
  <c r="X369" i="21"/>
  <c r="E369" i="21"/>
  <c r="U369" i="21"/>
  <c r="M369" i="21"/>
  <c r="W198" i="28"/>
  <c r="S198" i="28"/>
  <c r="O198" i="28"/>
  <c r="K198" i="28"/>
  <c r="G198" i="28"/>
  <c r="C198" i="28"/>
  <c r="A199" i="28"/>
  <c r="V198" i="28"/>
  <c r="R198" i="28"/>
  <c r="N198" i="28"/>
  <c r="J198" i="28"/>
  <c r="F198" i="28"/>
  <c r="B198" i="28"/>
  <c r="T198" i="28"/>
  <c r="L198" i="28"/>
  <c r="D198" i="28"/>
  <c r="Y198" i="28"/>
  <c r="Q198" i="28"/>
  <c r="I198" i="28"/>
  <c r="U198" i="28"/>
  <c r="E198" i="28"/>
  <c r="P198" i="28"/>
  <c r="H198" i="28"/>
  <c r="X198" i="28"/>
  <c r="M198" i="28"/>
  <c r="V60" i="25"/>
  <c r="R60" i="25"/>
  <c r="N60" i="25"/>
  <c r="J60" i="25"/>
  <c r="F60" i="25"/>
  <c r="B60" i="25"/>
  <c r="Y60" i="25"/>
  <c r="U60" i="25"/>
  <c r="Q60" i="25"/>
  <c r="M60" i="25"/>
  <c r="I60" i="25"/>
  <c r="E60" i="25"/>
  <c r="X60" i="25"/>
  <c r="P60" i="25"/>
  <c r="H60" i="25"/>
  <c r="W60" i="25"/>
  <c r="O60" i="25"/>
  <c r="G60" i="25"/>
  <c r="S60" i="25"/>
  <c r="C60" i="25"/>
  <c r="L60" i="25"/>
  <c r="K60" i="25"/>
  <c r="T60" i="25"/>
  <c r="D60" i="25"/>
  <c r="A61" i="25"/>
  <c r="L25" i="28" l="1"/>
  <c r="S25" i="28"/>
  <c r="C25" i="28"/>
  <c r="I25" i="28"/>
  <c r="B25" i="28"/>
  <c r="V25" i="28"/>
  <c r="X25" i="28"/>
  <c r="H25" i="28"/>
  <c r="O25" i="28"/>
  <c r="U25" i="28"/>
  <c r="A26" i="28"/>
  <c r="Y25" i="28"/>
  <c r="N25" i="28"/>
  <c r="T25" i="28"/>
  <c r="D25" i="28"/>
  <c r="K25" i="28"/>
  <c r="M25" i="28"/>
  <c r="R25" i="28"/>
  <c r="Q25" i="28"/>
  <c r="P25" i="28"/>
  <c r="W25" i="28"/>
  <c r="G25" i="28"/>
  <c r="E25" i="28"/>
  <c r="J25" i="28"/>
  <c r="F25" i="28"/>
  <c r="A200" i="28"/>
  <c r="V199" i="28"/>
  <c r="R199" i="28"/>
  <c r="N199" i="28"/>
  <c r="J199" i="28"/>
  <c r="F199" i="28"/>
  <c r="B199" i="28"/>
  <c r="Y199" i="28"/>
  <c r="U199" i="28"/>
  <c r="Q199" i="28"/>
  <c r="M199" i="28"/>
  <c r="I199" i="28"/>
  <c r="E199" i="28"/>
  <c r="S199" i="28"/>
  <c r="K199" i="28"/>
  <c r="C199" i="28"/>
  <c r="X199" i="28"/>
  <c r="P199" i="28"/>
  <c r="H199" i="28"/>
  <c r="L199" i="28"/>
  <c r="W199" i="28"/>
  <c r="G199" i="28"/>
  <c r="O199" i="28"/>
  <c r="D199" i="28"/>
  <c r="T199" i="28"/>
  <c r="V61" i="25"/>
  <c r="R61" i="25"/>
  <c r="N61" i="25"/>
  <c r="J61" i="25"/>
  <c r="F61" i="25"/>
  <c r="B61" i="25"/>
  <c r="Y61" i="25"/>
  <c r="U61" i="25"/>
  <c r="Q61" i="25"/>
  <c r="M61" i="25"/>
  <c r="I61" i="25"/>
  <c r="E61" i="25"/>
  <c r="X61" i="25"/>
  <c r="P61" i="25"/>
  <c r="H61" i="25"/>
  <c r="W61" i="25"/>
  <c r="O61" i="25"/>
  <c r="G61" i="25"/>
  <c r="K61" i="25"/>
  <c r="L61" i="25"/>
  <c r="T61" i="25"/>
  <c r="D61" i="25"/>
  <c r="S61" i="25"/>
  <c r="C61" i="25"/>
  <c r="A62" i="25"/>
  <c r="A61" i="28"/>
  <c r="V60" i="28"/>
  <c r="R60" i="28"/>
  <c r="N60" i="28"/>
  <c r="J60" i="28"/>
  <c r="F60" i="28"/>
  <c r="B60" i="28"/>
  <c r="Y60" i="28"/>
  <c r="U60" i="28"/>
  <c r="Q60" i="28"/>
  <c r="M60" i="28"/>
  <c r="I60" i="28"/>
  <c r="E60" i="28"/>
  <c r="W60" i="28"/>
  <c r="O60" i="28"/>
  <c r="G60" i="28"/>
  <c r="S60" i="28"/>
  <c r="C60" i="28"/>
  <c r="T60" i="28"/>
  <c r="L60" i="28"/>
  <c r="D60" i="28"/>
  <c r="K60" i="28"/>
  <c r="P60" i="28"/>
  <c r="X60" i="28"/>
  <c r="H60" i="28"/>
  <c r="X267" i="21"/>
  <c r="T267" i="21"/>
  <c r="P267" i="21"/>
  <c r="L267" i="21"/>
  <c r="H267" i="21"/>
  <c r="D267" i="21"/>
  <c r="W267" i="21"/>
  <c r="S267" i="21"/>
  <c r="O267" i="21"/>
  <c r="K267" i="21"/>
  <c r="G267" i="21"/>
  <c r="C267" i="21"/>
  <c r="U267" i="21"/>
  <c r="M267" i="21"/>
  <c r="E267" i="21"/>
  <c r="Q267" i="21"/>
  <c r="I267" i="21"/>
  <c r="A268" i="21"/>
  <c r="R267" i="21"/>
  <c r="J267" i="21"/>
  <c r="B267" i="21"/>
  <c r="Y267" i="21"/>
  <c r="N267" i="21"/>
  <c r="V267" i="21"/>
  <c r="F267" i="21"/>
  <c r="A405" i="28"/>
  <c r="V404" i="28"/>
  <c r="R404" i="28"/>
  <c r="N404" i="28"/>
  <c r="J404" i="28"/>
  <c r="F404" i="28"/>
  <c r="B404" i="28"/>
  <c r="Y404" i="28"/>
  <c r="U404" i="28"/>
  <c r="Q404" i="28"/>
  <c r="M404" i="28"/>
  <c r="I404" i="28"/>
  <c r="E404" i="28"/>
  <c r="W404" i="28"/>
  <c r="O404" i="28"/>
  <c r="G404" i="28"/>
  <c r="T404" i="28"/>
  <c r="L404" i="28"/>
  <c r="D404" i="28"/>
  <c r="X404" i="28"/>
  <c r="H404" i="28"/>
  <c r="S404" i="28"/>
  <c r="C404" i="28"/>
  <c r="K404" i="28"/>
  <c r="P404" i="28"/>
  <c r="A337" i="28"/>
  <c r="V336" i="28"/>
  <c r="R336" i="28"/>
  <c r="N336" i="28"/>
  <c r="J336" i="28"/>
  <c r="F336" i="28"/>
  <c r="B336" i="28"/>
  <c r="Y336" i="28"/>
  <c r="U336" i="28"/>
  <c r="Q336" i="28"/>
  <c r="M336" i="28"/>
  <c r="I336" i="28"/>
  <c r="E336" i="28"/>
  <c r="S336" i="28"/>
  <c r="K336" i="28"/>
  <c r="C336" i="28"/>
  <c r="X336" i="28"/>
  <c r="P336" i="28"/>
  <c r="H336" i="28"/>
  <c r="T336" i="28"/>
  <c r="D336" i="28"/>
  <c r="O336" i="28"/>
  <c r="W336" i="28"/>
  <c r="L336" i="28"/>
  <c r="G336" i="28"/>
  <c r="X370" i="28"/>
  <c r="T370" i="28"/>
  <c r="P370" i="28"/>
  <c r="L370" i="28"/>
  <c r="H370" i="28"/>
  <c r="D370" i="28"/>
  <c r="W370" i="28"/>
  <c r="S370" i="28"/>
  <c r="O370" i="28"/>
  <c r="K370" i="28"/>
  <c r="G370" i="28"/>
  <c r="C370" i="28"/>
  <c r="U370" i="28"/>
  <c r="M370" i="28"/>
  <c r="E370" i="28"/>
  <c r="A371" i="28"/>
  <c r="R370" i="28"/>
  <c r="J370" i="28"/>
  <c r="B370" i="28"/>
  <c r="V370" i="28"/>
  <c r="F370" i="28"/>
  <c r="Q370" i="28"/>
  <c r="I370" i="28"/>
  <c r="Y370" i="28"/>
  <c r="N370" i="28"/>
  <c r="A371" i="21"/>
  <c r="V370" i="21"/>
  <c r="R370" i="21"/>
  <c r="N370" i="21"/>
  <c r="J370" i="21"/>
  <c r="F370" i="21"/>
  <c r="B370" i="21"/>
  <c r="Y370" i="21"/>
  <c r="U370" i="21"/>
  <c r="Q370" i="21"/>
  <c r="M370" i="21"/>
  <c r="I370" i="21"/>
  <c r="E370" i="21"/>
  <c r="S370" i="21"/>
  <c r="K370" i="21"/>
  <c r="C370" i="21"/>
  <c r="W370" i="21"/>
  <c r="G370" i="21"/>
  <c r="X370" i="21"/>
  <c r="P370" i="21"/>
  <c r="H370" i="21"/>
  <c r="O370" i="21"/>
  <c r="D370" i="21"/>
  <c r="L370" i="21"/>
  <c r="T370" i="21"/>
  <c r="X199" i="21"/>
  <c r="T199" i="21"/>
  <c r="P199" i="21"/>
  <c r="L199" i="21"/>
  <c r="H199" i="21"/>
  <c r="D199" i="21"/>
  <c r="W199" i="21"/>
  <c r="S199" i="21"/>
  <c r="O199" i="21"/>
  <c r="K199" i="21"/>
  <c r="G199" i="21"/>
  <c r="C199" i="21"/>
  <c r="Y199" i="21"/>
  <c r="Q199" i="21"/>
  <c r="I199" i="21"/>
  <c r="U199" i="21"/>
  <c r="E199" i="21"/>
  <c r="V199" i="21"/>
  <c r="N199" i="21"/>
  <c r="F199" i="21"/>
  <c r="M199" i="21"/>
  <c r="J199" i="21"/>
  <c r="B199" i="21"/>
  <c r="A200" i="21"/>
  <c r="R199" i="21"/>
  <c r="X336" i="21"/>
  <c r="T336" i="21"/>
  <c r="P336" i="21"/>
  <c r="L336" i="21"/>
  <c r="H336" i="21"/>
  <c r="D336" i="21"/>
  <c r="W336" i="21"/>
  <c r="S336" i="21"/>
  <c r="O336" i="21"/>
  <c r="K336" i="21"/>
  <c r="G336" i="21"/>
  <c r="C336" i="21"/>
  <c r="Y336" i="21"/>
  <c r="Q336" i="21"/>
  <c r="I336" i="21"/>
  <c r="M336" i="21"/>
  <c r="V336" i="21"/>
  <c r="N336" i="21"/>
  <c r="F336" i="21"/>
  <c r="U336" i="21"/>
  <c r="E336" i="21"/>
  <c r="R336" i="21"/>
  <c r="A337" i="21"/>
  <c r="J336" i="21"/>
  <c r="B336" i="21"/>
  <c r="V25" i="19"/>
  <c r="R25" i="19"/>
  <c r="N25" i="19"/>
  <c r="J25" i="19"/>
  <c r="F25" i="19"/>
  <c r="B25" i="19"/>
  <c r="Y25" i="19"/>
  <c r="U25" i="19"/>
  <c r="Q25" i="19"/>
  <c r="M25" i="19"/>
  <c r="I25" i="19"/>
  <c r="E25" i="19"/>
  <c r="X25" i="19"/>
  <c r="P25" i="19"/>
  <c r="H25" i="19"/>
  <c r="W25" i="19"/>
  <c r="O25" i="19"/>
  <c r="G25" i="19"/>
  <c r="L25" i="19"/>
  <c r="K25" i="19"/>
  <c r="T25" i="19"/>
  <c r="D25" i="19"/>
  <c r="S25" i="19"/>
  <c r="C25" i="19"/>
  <c r="A26" i="19"/>
  <c r="W95" i="28"/>
  <c r="S95" i="28"/>
  <c r="O95" i="28"/>
  <c r="K95" i="28"/>
  <c r="G95" i="28"/>
  <c r="C95" i="28"/>
  <c r="A96" i="28"/>
  <c r="V95" i="28"/>
  <c r="R95" i="28"/>
  <c r="N95" i="28"/>
  <c r="J95" i="28"/>
  <c r="F95" i="28"/>
  <c r="B95" i="28"/>
  <c r="T95" i="28"/>
  <c r="L95" i="28"/>
  <c r="D95" i="28"/>
  <c r="Y95" i="28"/>
  <c r="Q95" i="28"/>
  <c r="I95" i="28"/>
  <c r="M95" i="28"/>
  <c r="E95" i="28"/>
  <c r="X95" i="28"/>
  <c r="H95" i="28"/>
  <c r="U95" i="28"/>
  <c r="P95" i="28"/>
  <c r="Y130" i="28"/>
  <c r="U130" i="28"/>
  <c r="Q130" i="28"/>
  <c r="M130" i="28"/>
  <c r="I130" i="28"/>
  <c r="E130" i="28"/>
  <c r="X130" i="28"/>
  <c r="T130" i="28"/>
  <c r="P130" i="28"/>
  <c r="L130" i="28"/>
  <c r="H130" i="28"/>
  <c r="D130" i="28"/>
  <c r="V130" i="28"/>
  <c r="N130" i="28"/>
  <c r="F130" i="28"/>
  <c r="S130" i="28"/>
  <c r="K130" i="28"/>
  <c r="C130" i="28"/>
  <c r="O130" i="28"/>
  <c r="G130" i="28"/>
  <c r="A131" i="28"/>
  <c r="J130" i="28"/>
  <c r="W130" i="28"/>
  <c r="R130" i="28"/>
  <c r="B130" i="28"/>
  <c r="A268" i="28"/>
  <c r="V267" i="28"/>
  <c r="R267" i="28"/>
  <c r="N267" i="28"/>
  <c r="J267" i="28"/>
  <c r="F267" i="28"/>
  <c r="B267" i="28"/>
  <c r="Y267" i="28"/>
  <c r="U267" i="28"/>
  <c r="Q267" i="28"/>
  <c r="M267" i="28"/>
  <c r="I267" i="28"/>
  <c r="E267" i="28"/>
  <c r="W267" i="28"/>
  <c r="O267" i="28"/>
  <c r="G267" i="28"/>
  <c r="T267" i="28"/>
  <c r="L267" i="28"/>
  <c r="D267" i="28"/>
  <c r="P267" i="28"/>
  <c r="K267" i="28"/>
  <c r="S267" i="28"/>
  <c r="H267" i="28"/>
  <c r="C267" i="28"/>
  <c r="X267" i="28"/>
  <c r="V26" i="25"/>
  <c r="R26" i="25"/>
  <c r="N26" i="25"/>
  <c r="J26" i="25"/>
  <c r="F26" i="25"/>
  <c r="B26" i="25"/>
  <c r="Y26" i="25"/>
  <c r="U26" i="25"/>
  <c r="Q26" i="25"/>
  <c r="M26" i="25"/>
  <c r="I26" i="25"/>
  <c r="E26" i="25"/>
  <c r="S26" i="25"/>
  <c r="K26" i="25"/>
  <c r="C26" i="25"/>
  <c r="O26" i="25"/>
  <c r="G26" i="25"/>
  <c r="L26" i="25"/>
  <c r="X26" i="25"/>
  <c r="P26" i="25"/>
  <c r="H26" i="25"/>
  <c r="W26" i="25"/>
  <c r="T26" i="25"/>
  <c r="D26" i="25"/>
  <c r="A27" i="25"/>
  <c r="X130" i="21"/>
  <c r="T130" i="21"/>
  <c r="P130" i="21"/>
  <c r="L130" i="21"/>
  <c r="H130" i="21"/>
  <c r="D130" i="21"/>
  <c r="W130" i="21"/>
  <c r="S130" i="21"/>
  <c r="O130" i="21"/>
  <c r="K130" i="21"/>
  <c r="G130" i="21"/>
  <c r="C130" i="21"/>
  <c r="U130" i="21"/>
  <c r="M130" i="21"/>
  <c r="E130" i="21"/>
  <c r="Y130" i="21"/>
  <c r="I130" i="21"/>
  <c r="A131" i="21"/>
  <c r="R130" i="21"/>
  <c r="J130" i="21"/>
  <c r="B130" i="21"/>
  <c r="Q130" i="21"/>
  <c r="F130" i="21"/>
  <c r="V130" i="21"/>
  <c r="N130" i="21"/>
  <c r="Y60" i="21"/>
  <c r="U60" i="21"/>
  <c r="Q60" i="21"/>
  <c r="M60" i="21"/>
  <c r="I60" i="21"/>
  <c r="E60" i="21"/>
  <c r="X60" i="21"/>
  <c r="T60" i="21"/>
  <c r="P60" i="21"/>
  <c r="L60" i="21"/>
  <c r="H60" i="21"/>
  <c r="D60" i="21"/>
  <c r="V60" i="21"/>
  <c r="N60" i="21"/>
  <c r="F60" i="21"/>
  <c r="A61" i="21"/>
  <c r="J60" i="21"/>
  <c r="W60" i="21"/>
  <c r="G60" i="21"/>
  <c r="S60" i="21"/>
  <c r="K60" i="21"/>
  <c r="C60" i="21"/>
  <c r="R60" i="21"/>
  <c r="B60" i="21"/>
  <c r="O60" i="21"/>
  <c r="A166" i="21"/>
  <c r="V165" i="21"/>
  <c r="R165" i="21"/>
  <c r="N165" i="21"/>
  <c r="J165" i="21"/>
  <c r="F165" i="21"/>
  <c r="B165" i="21"/>
  <c r="Y165" i="21"/>
  <c r="U165" i="21"/>
  <c r="Q165" i="21"/>
  <c r="M165" i="21"/>
  <c r="I165" i="21"/>
  <c r="E165" i="21"/>
  <c r="W165" i="21"/>
  <c r="O165" i="21"/>
  <c r="G165" i="21"/>
  <c r="S165" i="21"/>
  <c r="K165" i="21"/>
  <c r="C165" i="21"/>
  <c r="T165" i="21"/>
  <c r="L165" i="21"/>
  <c r="D165" i="21"/>
  <c r="X165" i="21"/>
  <c r="P165" i="21"/>
  <c r="H165" i="21"/>
  <c r="A234" i="21"/>
  <c r="V233" i="21"/>
  <c r="R233" i="21"/>
  <c r="N233" i="21"/>
  <c r="J233" i="21"/>
  <c r="F233" i="21"/>
  <c r="B233" i="21"/>
  <c r="Y233" i="21"/>
  <c r="U233" i="21"/>
  <c r="Q233" i="21"/>
  <c r="M233" i="21"/>
  <c r="I233" i="21"/>
  <c r="E233" i="21"/>
  <c r="S233" i="21"/>
  <c r="K233" i="21"/>
  <c r="C233" i="21"/>
  <c r="O233" i="21"/>
  <c r="X233" i="21"/>
  <c r="P233" i="21"/>
  <c r="H233" i="21"/>
  <c r="W233" i="21"/>
  <c r="G233" i="21"/>
  <c r="T233" i="21"/>
  <c r="L233" i="21"/>
  <c r="D233" i="21"/>
  <c r="V132" i="19"/>
  <c r="R132" i="19"/>
  <c r="N132" i="19"/>
  <c r="J132" i="19"/>
  <c r="F132" i="19"/>
  <c r="B132" i="19"/>
  <c r="Y132" i="19"/>
  <c r="U132" i="19"/>
  <c r="Q132" i="19"/>
  <c r="M132" i="19"/>
  <c r="I132" i="19"/>
  <c r="E132" i="19"/>
  <c r="X132" i="19"/>
  <c r="P132" i="19"/>
  <c r="H132" i="19"/>
  <c r="W132" i="19"/>
  <c r="O132" i="19"/>
  <c r="G132" i="19"/>
  <c r="L132" i="19"/>
  <c r="K132" i="19"/>
  <c r="T132" i="19"/>
  <c r="S132" i="19"/>
  <c r="D132" i="19"/>
  <c r="C132" i="19"/>
  <c r="A133" i="19"/>
  <c r="A27" i="21"/>
  <c r="V26" i="21"/>
  <c r="R26" i="21"/>
  <c r="N26" i="21"/>
  <c r="J26" i="21"/>
  <c r="F26" i="21"/>
  <c r="B26" i="21"/>
  <c r="Y26" i="21"/>
  <c r="U26" i="21"/>
  <c r="Q26" i="21"/>
  <c r="M26" i="21"/>
  <c r="I26" i="21"/>
  <c r="E26" i="21"/>
  <c r="S26" i="21"/>
  <c r="K26" i="21"/>
  <c r="C26" i="21"/>
  <c r="O26" i="21"/>
  <c r="L26" i="21"/>
  <c r="X26" i="21"/>
  <c r="P26" i="21"/>
  <c r="H26" i="21"/>
  <c r="W26" i="21"/>
  <c r="G26" i="21"/>
  <c r="T26" i="21"/>
  <c r="D26" i="21"/>
  <c r="X404" i="21"/>
  <c r="T404" i="21"/>
  <c r="P404" i="21"/>
  <c r="L404" i="21"/>
  <c r="H404" i="21"/>
  <c r="D404" i="21"/>
  <c r="W404" i="21"/>
  <c r="S404" i="21"/>
  <c r="O404" i="21"/>
  <c r="K404" i="21"/>
  <c r="G404" i="21"/>
  <c r="C404" i="21"/>
  <c r="U404" i="21"/>
  <c r="M404" i="21"/>
  <c r="E404" i="21"/>
  <c r="Y404" i="21"/>
  <c r="I404" i="21"/>
  <c r="A405" i="21"/>
  <c r="R404" i="21"/>
  <c r="J404" i="21"/>
  <c r="B404" i="21"/>
  <c r="Q404" i="21"/>
  <c r="V404" i="21"/>
  <c r="N404" i="21"/>
  <c r="F404" i="21"/>
  <c r="X233" i="28"/>
  <c r="T233" i="28"/>
  <c r="P233" i="28"/>
  <c r="L233" i="28"/>
  <c r="H233" i="28"/>
  <c r="D233" i="28"/>
  <c r="W233" i="28"/>
  <c r="S233" i="28"/>
  <c r="O233" i="28"/>
  <c r="K233" i="28"/>
  <c r="G233" i="28"/>
  <c r="C233" i="28"/>
  <c r="U233" i="28"/>
  <c r="M233" i="28"/>
  <c r="E233" i="28"/>
  <c r="A234" i="28"/>
  <c r="R233" i="28"/>
  <c r="J233" i="28"/>
  <c r="B233" i="28"/>
  <c r="N233" i="28"/>
  <c r="Y233" i="28"/>
  <c r="I233" i="28"/>
  <c r="Q233" i="28"/>
  <c r="V233" i="28"/>
  <c r="F233" i="28"/>
  <c r="A303" i="21"/>
  <c r="V302" i="21"/>
  <c r="R302" i="21"/>
  <c r="N302" i="21"/>
  <c r="J302" i="21"/>
  <c r="F302" i="21"/>
  <c r="B302" i="21"/>
  <c r="Y302" i="21"/>
  <c r="U302" i="21"/>
  <c r="Q302" i="21"/>
  <c r="M302" i="21"/>
  <c r="I302" i="21"/>
  <c r="E302" i="21"/>
  <c r="W302" i="21"/>
  <c r="O302" i="21"/>
  <c r="G302" i="21"/>
  <c r="K302" i="21"/>
  <c r="T302" i="21"/>
  <c r="L302" i="21"/>
  <c r="D302" i="21"/>
  <c r="S302" i="21"/>
  <c r="C302" i="21"/>
  <c r="X302" i="21"/>
  <c r="P302" i="21"/>
  <c r="H302" i="21"/>
  <c r="X97" i="19"/>
  <c r="T97" i="19"/>
  <c r="P97" i="19"/>
  <c r="L97" i="19"/>
  <c r="H97" i="19"/>
  <c r="D97" i="19"/>
  <c r="W97" i="19"/>
  <c r="S97" i="19"/>
  <c r="O97" i="19"/>
  <c r="K97" i="19"/>
  <c r="G97" i="19"/>
  <c r="C97" i="19"/>
  <c r="V97" i="19"/>
  <c r="N97" i="19"/>
  <c r="F97" i="19"/>
  <c r="U97" i="19"/>
  <c r="M97" i="19"/>
  <c r="E97" i="19"/>
  <c r="R97" i="19"/>
  <c r="B97" i="19"/>
  <c r="Q97" i="19"/>
  <c r="J97" i="19"/>
  <c r="I97" i="19"/>
  <c r="Y97" i="19"/>
  <c r="A98" i="19"/>
  <c r="V131" i="25"/>
  <c r="R131" i="25"/>
  <c r="N131" i="25"/>
  <c r="J131" i="25"/>
  <c r="F131" i="25"/>
  <c r="B131" i="25"/>
  <c r="Y131" i="25"/>
  <c r="U131" i="25"/>
  <c r="Q131" i="25"/>
  <c r="M131" i="25"/>
  <c r="I131" i="25"/>
  <c r="E131" i="25"/>
  <c r="X131" i="25"/>
  <c r="P131" i="25"/>
  <c r="H131" i="25"/>
  <c r="L131" i="25"/>
  <c r="W131" i="25"/>
  <c r="O131" i="25"/>
  <c r="G131" i="25"/>
  <c r="T131" i="25"/>
  <c r="D131" i="25"/>
  <c r="K131" i="25"/>
  <c r="C131" i="25"/>
  <c r="S131" i="25"/>
  <c r="A132" i="25"/>
  <c r="W61" i="19"/>
  <c r="S61" i="19"/>
  <c r="O61" i="19"/>
  <c r="K61" i="19"/>
  <c r="G61" i="19"/>
  <c r="C61" i="19"/>
  <c r="V61" i="19"/>
  <c r="R61" i="19"/>
  <c r="N61" i="19"/>
  <c r="J61" i="19"/>
  <c r="F61" i="19"/>
  <c r="B61" i="19"/>
  <c r="Y61" i="19"/>
  <c r="Q61" i="19"/>
  <c r="I61" i="19"/>
  <c r="X61" i="19"/>
  <c r="P61" i="19"/>
  <c r="H61" i="19"/>
  <c r="M61" i="19"/>
  <c r="L61" i="19"/>
  <c r="U61" i="19"/>
  <c r="T61" i="19"/>
  <c r="E61" i="19"/>
  <c r="D61" i="19"/>
  <c r="A62" i="19"/>
  <c r="W165" i="28"/>
  <c r="S165" i="28"/>
  <c r="O165" i="28"/>
  <c r="K165" i="28"/>
  <c r="G165" i="28"/>
  <c r="C165" i="28"/>
  <c r="A166" i="28"/>
  <c r="V165" i="28"/>
  <c r="R165" i="28"/>
  <c r="N165" i="28"/>
  <c r="J165" i="28"/>
  <c r="F165" i="28"/>
  <c r="B165" i="28"/>
  <c r="X165" i="28"/>
  <c r="P165" i="28"/>
  <c r="H165" i="28"/>
  <c r="U165" i="28"/>
  <c r="M165" i="28"/>
  <c r="E165" i="28"/>
  <c r="Q165" i="28"/>
  <c r="Y165" i="28"/>
  <c r="L165" i="28"/>
  <c r="I165" i="28"/>
  <c r="D165" i="28"/>
  <c r="T165" i="28"/>
  <c r="X302" i="28"/>
  <c r="T302" i="28"/>
  <c r="P302" i="28"/>
  <c r="L302" i="28"/>
  <c r="H302" i="28"/>
  <c r="D302" i="28"/>
  <c r="W302" i="28"/>
  <c r="S302" i="28"/>
  <c r="O302" i="28"/>
  <c r="K302" i="28"/>
  <c r="G302" i="28"/>
  <c r="C302" i="28"/>
  <c r="Y302" i="28"/>
  <c r="Q302" i="28"/>
  <c r="I302" i="28"/>
  <c r="V302" i="28"/>
  <c r="N302" i="28"/>
  <c r="F302" i="28"/>
  <c r="R302" i="28"/>
  <c r="B302" i="28"/>
  <c r="M302" i="28"/>
  <c r="E302" i="28"/>
  <c r="A303" i="28"/>
  <c r="U302" i="28"/>
  <c r="J302" i="28"/>
  <c r="W95" i="21"/>
  <c r="S95" i="21"/>
  <c r="O95" i="21"/>
  <c r="K95" i="21"/>
  <c r="G95" i="21"/>
  <c r="C95" i="21"/>
  <c r="A96" i="21"/>
  <c r="V95" i="21"/>
  <c r="R95" i="21"/>
  <c r="N95" i="21"/>
  <c r="J95" i="21"/>
  <c r="F95" i="21"/>
  <c r="B95" i="21"/>
  <c r="X95" i="21"/>
  <c r="P95" i="21"/>
  <c r="H95" i="21"/>
  <c r="Q95" i="21"/>
  <c r="U95" i="21"/>
  <c r="M95" i="21"/>
  <c r="E95" i="21"/>
  <c r="T95" i="21"/>
  <c r="L95" i="21"/>
  <c r="D95" i="21"/>
  <c r="Y95" i="21"/>
  <c r="I95" i="21"/>
  <c r="V96" i="25"/>
  <c r="R96" i="25"/>
  <c r="N96" i="25"/>
  <c r="J96" i="25"/>
  <c r="F96" i="25"/>
  <c r="B96" i="25"/>
  <c r="Y96" i="25"/>
  <c r="U96" i="25"/>
  <c r="Q96" i="25"/>
  <c r="M96" i="25"/>
  <c r="I96" i="25"/>
  <c r="E96" i="25"/>
  <c r="X96" i="25"/>
  <c r="P96" i="25"/>
  <c r="H96" i="25"/>
  <c r="W96" i="25"/>
  <c r="O96" i="25"/>
  <c r="G96" i="25"/>
  <c r="K96" i="25"/>
  <c r="T96" i="25"/>
  <c r="D96" i="25"/>
  <c r="S96" i="25"/>
  <c r="C96" i="25"/>
  <c r="L96" i="25"/>
  <c r="A97" i="25"/>
  <c r="O26" i="28" l="1"/>
  <c r="A27" i="28"/>
  <c r="J26" i="28"/>
  <c r="L26" i="28"/>
  <c r="Q26" i="28"/>
  <c r="E26" i="28"/>
  <c r="K26" i="28"/>
  <c r="V26" i="28"/>
  <c r="F26" i="28"/>
  <c r="D26" i="28"/>
  <c r="I26" i="28"/>
  <c r="U26" i="28"/>
  <c r="W26" i="28"/>
  <c r="G26" i="28"/>
  <c r="R26" i="28"/>
  <c r="B26" i="28"/>
  <c r="H26" i="28"/>
  <c r="X26" i="28"/>
  <c r="M26" i="28"/>
  <c r="S26" i="28"/>
  <c r="C26" i="28"/>
  <c r="N26" i="28"/>
  <c r="T26" i="28"/>
  <c r="Y26" i="28"/>
  <c r="P26" i="28"/>
  <c r="X98" i="19"/>
  <c r="T98" i="19"/>
  <c r="P98" i="19"/>
  <c r="L98" i="19"/>
  <c r="H98" i="19"/>
  <c r="D98" i="19"/>
  <c r="W98" i="19"/>
  <c r="S98" i="19"/>
  <c r="O98" i="19"/>
  <c r="K98" i="19"/>
  <c r="G98" i="19"/>
  <c r="C98" i="19"/>
  <c r="V98" i="19"/>
  <c r="N98" i="19"/>
  <c r="F98" i="19"/>
  <c r="U98" i="19"/>
  <c r="M98" i="19"/>
  <c r="E98" i="19"/>
  <c r="J98" i="19"/>
  <c r="Y98" i="19"/>
  <c r="I98" i="19"/>
  <c r="R98" i="19"/>
  <c r="Q98" i="19"/>
  <c r="B98" i="19"/>
  <c r="A99" i="19"/>
  <c r="Y27" i="21"/>
  <c r="U27" i="21"/>
  <c r="Q27" i="21"/>
  <c r="M27" i="21"/>
  <c r="I27" i="21"/>
  <c r="E27" i="21"/>
  <c r="X27" i="21"/>
  <c r="T27" i="21"/>
  <c r="P27" i="21"/>
  <c r="L27" i="21"/>
  <c r="H27" i="21"/>
  <c r="D27" i="21"/>
  <c r="A28" i="21"/>
  <c r="R27" i="21"/>
  <c r="J27" i="21"/>
  <c r="B27" i="21"/>
  <c r="N27" i="21"/>
  <c r="F27" i="21"/>
  <c r="S27" i="21"/>
  <c r="C27" i="21"/>
  <c r="W27" i="21"/>
  <c r="O27" i="21"/>
  <c r="G27" i="21"/>
  <c r="V27" i="21"/>
  <c r="K27" i="21"/>
  <c r="A97" i="21"/>
  <c r="V96" i="21"/>
  <c r="R96" i="21"/>
  <c r="N96" i="21"/>
  <c r="J96" i="21"/>
  <c r="F96" i="21"/>
  <c r="B96" i="21"/>
  <c r="Y96" i="21"/>
  <c r="U96" i="21"/>
  <c r="Q96" i="21"/>
  <c r="M96" i="21"/>
  <c r="I96" i="21"/>
  <c r="E96" i="21"/>
  <c r="W96" i="21"/>
  <c r="O96" i="21"/>
  <c r="G96" i="21"/>
  <c r="K96" i="21"/>
  <c r="X96" i="21"/>
  <c r="H96" i="21"/>
  <c r="T96" i="21"/>
  <c r="L96" i="21"/>
  <c r="D96" i="21"/>
  <c r="S96" i="21"/>
  <c r="C96" i="21"/>
  <c r="P96" i="21"/>
  <c r="W405" i="21"/>
  <c r="S405" i="21"/>
  <c r="O405" i="21"/>
  <c r="K405" i="21"/>
  <c r="G405" i="21"/>
  <c r="C405" i="21"/>
  <c r="A406" i="21"/>
  <c r="V405" i="21"/>
  <c r="R405" i="21"/>
  <c r="N405" i="21"/>
  <c r="J405" i="21"/>
  <c r="F405" i="21"/>
  <c r="B405" i="21"/>
  <c r="T405" i="21"/>
  <c r="L405" i="21"/>
  <c r="D405" i="21"/>
  <c r="P405" i="21"/>
  <c r="Y405" i="21"/>
  <c r="Q405" i="21"/>
  <c r="I405" i="21"/>
  <c r="X405" i="21"/>
  <c r="H405" i="21"/>
  <c r="E405" i="21"/>
  <c r="U405" i="21"/>
  <c r="M405" i="21"/>
  <c r="V26" i="19"/>
  <c r="R26" i="19"/>
  <c r="N26" i="19"/>
  <c r="J26" i="19"/>
  <c r="F26" i="19"/>
  <c r="B26" i="19"/>
  <c r="Y26" i="19"/>
  <c r="U26" i="19"/>
  <c r="Q26" i="19"/>
  <c r="M26" i="19"/>
  <c r="I26" i="19"/>
  <c r="E26" i="19"/>
  <c r="X26" i="19"/>
  <c r="P26" i="19"/>
  <c r="H26" i="19"/>
  <c r="W26" i="19"/>
  <c r="O26" i="19"/>
  <c r="G26" i="19"/>
  <c r="T26" i="19"/>
  <c r="D26" i="19"/>
  <c r="S26" i="19"/>
  <c r="C26" i="19"/>
  <c r="L26" i="19"/>
  <c r="K26" i="19"/>
  <c r="A27" i="19"/>
  <c r="X61" i="28"/>
  <c r="T61" i="28"/>
  <c r="P61" i="28"/>
  <c r="L61" i="28"/>
  <c r="W61" i="28"/>
  <c r="S61" i="28"/>
  <c r="O61" i="28"/>
  <c r="K61" i="28"/>
  <c r="Y61" i="28"/>
  <c r="Q61" i="28"/>
  <c r="I61" i="28"/>
  <c r="E61" i="28"/>
  <c r="V61" i="28"/>
  <c r="N61" i="28"/>
  <c r="H61" i="28"/>
  <c r="D61" i="28"/>
  <c r="R61" i="28"/>
  <c r="F61" i="28"/>
  <c r="J61" i="28"/>
  <c r="M61" i="28"/>
  <c r="C61" i="28"/>
  <c r="A62" i="28"/>
  <c r="B61" i="28"/>
  <c r="U61" i="28"/>
  <c r="G61" i="28"/>
  <c r="W131" i="21"/>
  <c r="S131" i="21"/>
  <c r="O131" i="21"/>
  <c r="K131" i="21"/>
  <c r="G131" i="21"/>
  <c r="C131" i="21"/>
  <c r="A132" i="21"/>
  <c r="V131" i="21"/>
  <c r="R131" i="21"/>
  <c r="N131" i="21"/>
  <c r="J131" i="21"/>
  <c r="F131" i="21"/>
  <c r="B131" i="21"/>
  <c r="T131" i="21"/>
  <c r="L131" i="21"/>
  <c r="D131" i="21"/>
  <c r="P131" i="21"/>
  <c r="Y131" i="21"/>
  <c r="Q131" i="21"/>
  <c r="I131" i="21"/>
  <c r="X131" i="21"/>
  <c r="H131" i="21"/>
  <c r="M131" i="21"/>
  <c r="E131" i="21"/>
  <c r="U131" i="21"/>
  <c r="X131" i="28"/>
  <c r="T131" i="28"/>
  <c r="P131" i="28"/>
  <c r="L131" i="28"/>
  <c r="H131" i="28"/>
  <c r="D131" i="28"/>
  <c r="W131" i="28"/>
  <c r="S131" i="28"/>
  <c r="O131" i="28"/>
  <c r="K131" i="28"/>
  <c r="G131" i="28"/>
  <c r="C131" i="28"/>
  <c r="U131" i="28"/>
  <c r="M131" i="28"/>
  <c r="E131" i="28"/>
  <c r="A132" i="28"/>
  <c r="R131" i="28"/>
  <c r="J131" i="28"/>
  <c r="B131" i="28"/>
  <c r="V131" i="28"/>
  <c r="F131" i="28"/>
  <c r="N131" i="28"/>
  <c r="Q131" i="28"/>
  <c r="I131" i="28"/>
  <c r="Y131" i="28"/>
  <c r="Y405" i="28"/>
  <c r="U405" i="28"/>
  <c r="Q405" i="28"/>
  <c r="M405" i="28"/>
  <c r="I405" i="28"/>
  <c r="E405" i="28"/>
  <c r="X405" i="28"/>
  <c r="T405" i="28"/>
  <c r="P405" i="28"/>
  <c r="L405" i="28"/>
  <c r="H405" i="28"/>
  <c r="D405" i="28"/>
  <c r="V405" i="28"/>
  <c r="N405" i="28"/>
  <c r="F405" i="28"/>
  <c r="S405" i="28"/>
  <c r="K405" i="28"/>
  <c r="C405" i="28"/>
  <c r="O405" i="28"/>
  <c r="A406" i="28"/>
  <c r="J405" i="28"/>
  <c r="B405" i="28"/>
  <c r="W405" i="28"/>
  <c r="R405" i="28"/>
  <c r="G405" i="28"/>
  <c r="V62" i="25"/>
  <c r="R62" i="25"/>
  <c r="N62" i="25"/>
  <c r="J62" i="25"/>
  <c r="F62" i="25"/>
  <c r="B62" i="25"/>
  <c r="Y62" i="25"/>
  <c r="U62" i="25"/>
  <c r="Q62" i="25"/>
  <c r="M62" i="25"/>
  <c r="I62" i="25"/>
  <c r="E62" i="25"/>
  <c r="X62" i="25"/>
  <c r="P62" i="25"/>
  <c r="H62" i="25"/>
  <c r="W62" i="25"/>
  <c r="O62" i="25"/>
  <c r="G62" i="25"/>
  <c r="S62" i="25"/>
  <c r="C62" i="25"/>
  <c r="L62" i="25"/>
  <c r="K62" i="25"/>
  <c r="T62" i="25"/>
  <c r="D62" i="25"/>
  <c r="A63" i="25"/>
  <c r="Y303" i="21"/>
  <c r="U303" i="21"/>
  <c r="Q303" i="21"/>
  <c r="M303" i="21"/>
  <c r="I303" i="21"/>
  <c r="E303" i="21"/>
  <c r="X303" i="21"/>
  <c r="T303" i="21"/>
  <c r="P303" i="21"/>
  <c r="L303" i="21"/>
  <c r="H303" i="21"/>
  <c r="D303" i="21"/>
  <c r="V303" i="21"/>
  <c r="N303" i="21"/>
  <c r="F303" i="21"/>
  <c r="A304" i="21"/>
  <c r="J303" i="21"/>
  <c r="B303" i="21"/>
  <c r="S303" i="21"/>
  <c r="K303" i="21"/>
  <c r="C303" i="21"/>
  <c r="R303" i="21"/>
  <c r="G303" i="21"/>
  <c r="O303" i="21"/>
  <c r="W303" i="21"/>
  <c r="V133" i="19"/>
  <c r="R133" i="19"/>
  <c r="N133" i="19"/>
  <c r="J133" i="19"/>
  <c r="F133" i="19"/>
  <c r="B133" i="19"/>
  <c r="Y133" i="19"/>
  <c r="U133" i="19"/>
  <c r="Q133" i="19"/>
  <c r="M133" i="19"/>
  <c r="I133" i="19"/>
  <c r="E133" i="19"/>
  <c r="X133" i="19"/>
  <c r="P133" i="19"/>
  <c r="H133" i="19"/>
  <c r="W133" i="19"/>
  <c r="O133" i="19"/>
  <c r="G133" i="19"/>
  <c r="T133" i="19"/>
  <c r="D133" i="19"/>
  <c r="S133" i="19"/>
  <c r="C133" i="19"/>
  <c r="L133" i="19"/>
  <c r="K133" i="19"/>
  <c r="A134" i="19"/>
  <c r="V97" i="25"/>
  <c r="R97" i="25"/>
  <c r="N97" i="25"/>
  <c r="J97" i="25"/>
  <c r="F97" i="25"/>
  <c r="B97" i="25"/>
  <c r="Y97" i="25"/>
  <c r="U97" i="25"/>
  <c r="Q97" i="25"/>
  <c r="M97" i="25"/>
  <c r="I97" i="25"/>
  <c r="E97" i="25"/>
  <c r="X97" i="25"/>
  <c r="P97" i="25"/>
  <c r="H97" i="25"/>
  <c r="W97" i="25"/>
  <c r="O97" i="25"/>
  <c r="G97" i="25"/>
  <c r="S97" i="25"/>
  <c r="C97" i="25"/>
  <c r="T97" i="25"/>
  <c r="L97" i="25"/>
  <c r="K97" i="25"/>
  <c r="D97" i="25"/>
  <c r="A98" i="25"/>
  <c r="W303" i="28"/>
  <c r="S303" i="28"/>
  <c r="O303" i="28"/>
  <c r="K303" i="28"/>
  <c r="G303" i="28"/>
  <c r="C303" i="28"/>
  <c r="A304" i="28"/>
  <c r="V303" i="28"/>
  <c r="R303" i="28"/>
  <c r="N303" i="28"/>
  <c r="J303" i="28"/>
  <c r="F303" i="28"/>
  <c r="B303" i="28"/>
  <c r="X303" i="28"/>
  <c r="P303" i="28"/>
  <c r="H303" i="28"/>
  <c r="U303" i="28"/>
  <c r="M303" i="28"/>
  <c r="E303" i="28"/>
  <c r="Y303" i="28"/>
  <c r="I303" i="28"/>
  <c r="T303" i="28"/>
  <c r="D303" i="28"/>
  <c r="L303" i="28"/>
  <c r="Q303" i="28"/>
  <c r="W62" i="19"/>
  <c r="S62" i="19"/>
  <c r="O62" i="19"/>
  <c r="K62" i="19"/>
  <c r="G62" i="19"/>
  <c r="C62" i="19"/>
  <c r="V62" i="19"/>
  <c r="R62" i="19"/>
  <c r="N62" i="19"/>
  <c r="J62" i="19"/>
  <c r="F62" i="19"/>
  <c r="B62" i="19"/>
  <c r="Y62" i="19"/>
  <c r="Q62" i="19"/>
  <c r="I62" i="19"/>
  <c r="X62" i="19"/>
  <c r="P62" i="19"/>
  <c r="H62" i="19"/>
  <c r="U62" i="19"/>
  <c r="E62" i="19"/>
  <c r="T62" i="19"/>
  <c r="D62" i="19"/>
  <c r="M62" i="19"/>
  <c r="L62" i="19"/>
  <c r="A63" i="19"/>
  <c r="Y234" i="21"/>
  <c r="U234" i="21"/>
  <c r="Q234" i="21"/>
  <c r="M234" i="21"/>
  <c r="I234" i="21"/>
  <c r="E234" i="21"/>
  <c r="X234" i="21"/>
  <c r="T234" i="21"/>
  <c r="P234" i="21"/>
  <c r="L234" i="21"/>
  <c r="H234" i="21"/>
  <c r="D234" i="21"/>
  <c r="A235" i="21"/>
  <c r="R234" i="21"/>
  <c r="J234" i="21"/>
  <c r="B234" i="21"/>
  <c r="V234" i="21"/>
  <c r="F234" i="21"/>
  <c r="W234" i="21"/>
  <c r="O234" i="21"/>
  <c r="G234" i="21"/>
  <c r="N234" i="21"/>
  <c r="C234" i="21"/>
  <c r="K234" i="21"/>
  <c r="S234" i="21"/>
  <c r="V27" i="25"/>
  <c r="R27" i="25"/>
  <c r="N27" i="25"/>
  <c r="J27" i="25"/>
  <c r="F27" i="25"/>
  <c r="B27" i="25"/>
  <c r="Y27" i="25"/>
  <c r="U27" i="25"/>
  <c r="Q27" i="25"/>
  <c r="M27" i="25"/>
  <c r="I27" i="25"/>
  <c r="E27" i="25"/>
  <c r="S27" i="25"/>
  <c r="K27" i="25"/>
  <c r="C27" i="25"/>
  <c r="O27" i="25"/>
  <c r="G27" i="25"/>
  <c r="L27" i="25"/>
  <c r="X27" i="25"/>
  <c r="P27" i="25"/>
  <c r="H27" i="25"/>
  <c r="W27" i="25"/>
  <c r="T27" i="25"/>
  <c r="D27" i="25"/>
  <c r="A28" i="25"/>
  <c r="A167" i="28"/>
  <c r="V166" i="28"/>
  <c r="R166" i="28"/>
  <c r="N166" i="28"/>
  <c r="J166" i="28"/>
  <c r="F166" i="28"/>
  <c r="B166" i="28"/>
  <c r="Y166" i="28"/>
  <c r="U166" i="28"/>
  <c r="Q166" i="28"/>
  <c r="M166" i="28"/>
  <c r="I166" i="28"/>
  <c r="E166" i="28"/>
  <c r="W166" i="28"/>
  <c r="O166" i="28"/>
  <c r="G166" i="28"/>
  <c r="T166" i="28"/>
  <c r="L166" i="28"/>
  <c r="D166" i="28"/>
  <c r="X166" i="28"/>
  <c r="H166" i="28"/>
  <c r="S166" i="28"/>
  <c r="C166" i="28"/>
  <c r="P166" i="28"/>
  <c r="K166" i="28"/>
  <c r="V132" i="25"/>
  <c r="R132" i="25"/>
  <c r="N132" i="25"/>
  <c r="J132" i="25"/>
  <c r="F132" i="25"/>
  <c r="B132" i="25"/>
  <c r="Y132" i="25"/>
  <c r="U132" i="25"/>
  <c r="Q132" i="25"/>
  <c r="M132" i="25"/>
  <c r="I132" i="25"/>
  <c r="E132" i="25"/>
  <c r="X132" i="25"/>
  <c r="P132" i="25"/>
  <c r="H132" i="25"/>
  <c r="L132" i="25"/>
  <c r="W132" i="25"/>
  <c r="O132" i="25"/>
  <c r="G132" i="25"/>
  <c r="T132" i="25"/>
  <c r="D132" i="25"/>
  <c r="S132" i="25"/>
  <c r="K132" i="25"/>
  <c r="C132" i="25"/>
  <c r="A133" i="25"/>
  <c r="W234" i="28"/>
  <c r="S234" i="28"/>
  <c r="O234" i="28"/>
  <c r="K234" i="28"/>
  <c r="G234" i="28"/>
  <c r="C234" i="28"/>
  <c r="A235" i="28"/>
  <c r="V234" i="28"/>
  <c r="R234" i="28"/>
  <c r="N234" i="28"/>
  <c r="J234" i="28"/>
  <c r="F234" i="28"/>
  <c r="B234" i="28"/>
  <c r="T234" i="28"/>
  <c r="L234" i="28"/>
  <c r="D234" i="28"/>
  <c r="Y234" i="28"/>
  <c r="Q234" i="28"/>
  <c r="I234" i="28"/>
  <c r="U234" i="28"/>
  <c r="E234" i="28"/>
  <c r="P234" i="28"/>
  <c r="H234" i="28"/>
  <c r="X234" i="28"/>
  <c r="M234" i="28"/>
  <c r="Y166" i="21"/>
  <c r="U166" i="21"/>
  <c r="Q166" i="21"/>
  <c r="M166" i="21"/>
  <c r="I166" i="21"/>
  <c r="E166" i="21"/>
  <c r="X166" i="21"/>
  <c r="T166" i="21"/>
  <c r="P166" i="21"/>
  <c r="L166" i="21"/>
  <c r="H166" i="21"/>
  <c r="D166" i="21"/>
  <c r="V166" i="21"/>
  <c r="N166" i="21"/>
  <c r="F166" i="21"/>
  <c r="R166" i="21"/>
  <c r="J166" i="21"/>
  <c r="B166" i="21"/>
  <c r="S166" i="21"/>
  <c r="K166" i="21"/>
  <c r="C166" i="21"/>
  <c r="A167" i="21"/>
  <c r="O166" i="21"/>
  <c r="G166" i="21"/>
  <c r="W166" i="21"/>
  <c r="Y268" i="28"/>
  <c r="U268" i="28"/>
  <c r="Q268" i="28"/>
  <c r="M268" i="28"/>
  <c r="I268" i="28"/>
  <c r="E268" i="28"/>
  <c r="X268" i="28"/>
  <c r="T268" i="28"/>
  <c r="P268" i="28"/>
  <c r="L268" i="28"/>
  <c r="H268" i="28"/>
  <c r="D268" i="28"/>
  <c r="V268" i="28"/>
  <c r="N268" i="28"/>
  <c r="F268" i="28"/>
  <c r="S268" i="28"/>
  <c r="K268" i="28"/>
  <c r="C268" i="28"/>
  <c r="W268" i="28"/>
  <c r="G268" i="28"/>
  <c r="R268" i="28"/>
  <c r="B268" i="28"/>
  <c r="A269" i="28"/>
  <c r="J268" i="28"/>
  <c r="O268" i="28"/>
  <c r="A97" i="28"/>
  <c r="V96" i="28"/>
  <c r="R96" i="28"/>
  <c r="N96" i="28"/>
  <c r="J96" i="28"/>
  <c r="F96" i="28"/>
  <c r="B96" i="28"/>
  <c r="Y96" i="28"/>
  <c r="U96" i="28"/>
  <c r="Q96" i="28"/>
  <c r="M96" i="28"/>
  <c r="I96" i="28"/>
  <c r="E96" i="28"/>
  <c r="S96" i="28"/>
  <c r="K96" i="28"/>
  <c r="C96" i="28"/>
  <c r="X96" i="28"/>
  <c r="P96" i="28"/>
  <c r="H96" i="28"/>
  <c r="T96" i="28"/>
  <c r="D96" i="28"/>
  <c r="L96" i="28"/>
  <c r="O96" i="28"/>
  <c r="W96" i="28"/>
  <c r="G96" i="28"/>
  <c r="W371" i="28"/>
  <c r="S371" i="28"/>
  <c r="O371" i="28"/>
  <c r="K371" i="28"/>
  <c r="G371" i="28"/>
  <c r="C371" i="28"/>
  <c r="A372" i="28"/>
  <c r="V371" i="28"/>
  <c r="R371" i="28"/>
  <c r="N371" i="28"/>
  <c r="J371" i="28"/>
  <c r="F371" i="28"/>
  <c r="B371" i="28"/>
  <c r="T371" i="28"/>
  <c r="L371" i="28"/>
  <c r="D371" i="28"/>
  <c r="Y371" i="28"/>
  <c r="Q371" i="28"/>
  <c r="I371" i="28"/>
  <c r="M371" i="28"/>
  <c r="X371" i="28"/>
  <c r="H371" i="28"/>
  <c r="P371" i="28"/>
  <c r="E371" i="28"/>
  <c r="U371" i="28"/>
  <c r="Y337" i="28"/>
  <c r="U337" i="28"/>
  <c r="Q337" i="28"/>
  <c r="M337" i="28"/>
  <c r="I337" i="28"/>
  <c r="E337" i="28"/>
  <c r="X337" i="28"/>
  <c r="T337" i="28"/>
  <c r="P337" i="28"/>
  <c r="L337" i="28"/>
  <c r="H337" i="28"/>
  <c r="D337" i="28"/>
  <c r="A338" i="28"/>
  <c r="R337" i="28"/>
  <c r="J337" i="28"/>
  <c r="B337" i="28"/>
  <c r="W337" i="28"/>
  <c r="O337" i="28"/>
  <c r="G337" i="28"/>
  <c r="K337" i="28"/>
  <c r="V337" i="28"/>
  <c r="F337" i="28"/>
  <c r="N337" i="28"/>
  <c r="S337" i="28"/>
  <c r="C337" i="28"/>
  <c r="W268" i="21"/>
  <c r="S268" i="21"/>
  <c r="O268" i="21"/>
  <c r="K268" i="21"/>
  <c r="G268" i="21"/>
  <c r="C268" i="21"/>
  <c r="A269" i="21"/>
  <c r="V268" i="21"/>
  <c r="R268" i="21"/>
  <c r="N268" i="21"/>
  <c r="J268" i="21"/>
  <c r="F268" i="21"/>
  <c r="B268" i="21"/>
  <c r="T268" i="21"/>
  <c r="L268" i="21"/>
  <c r="D268" i="21"/>
  <c r="X268" i="21"/>
  <c r="H268" i="21"/>
  <c r="Y268" i="21"/>
  <c r="Q268" i="21"/>
  <c r="I268" i="21"/>
  <c r="P268" i="21"/>
  <c r="U268" i="21"/>
  <c r="M268" i="21"/>
  <c r="E268" i="21"/>
  <c r="X61" i="21"/>
  <c r="T61" i="21"/>
  <c r="P61" i="21"/>
  <c r="L61" i="21"/>
  <c r="H61" i="21"/>
  <c r="D61" i="21"/>
  <c r="W61" i="21"/>
  <c r="S61" i="21"/>
  <c r="O61" i="21"/>
  <c r="K61" i="21"/>
  <c r="G61" i="21"/>
  <c r="C61" i="21"/>
  <c r="U61" i="21"/>
  <c r="M61" i="21"/>
  <c r="E61" i="21"/>
  <c r="Y61" i="21"/>
  <c r="I61" i="21"/>
  <c r="N61" i="21"/>
  <c r="A62" i="21"/>
  <c r="R61" i="21"/>
  <c r="J61" i="21"/>
  <c r="B61" i="21"/>
  <c r="Q61" i="21"/>
  <c r="V61" i="21"/>
  <c r="F61" i="21"/>
  <c r="W337" i="21"/>
  <c r="S337" i="21"/>
  <c r="O337" i="21"/>
  <c r="K337" i="21"/>
  <c r="G337" i="21"/>
  <c r="C337" i="21"/>
  <c r="A338" i="21"/>
  <c r="V337" i="21"/>
  <c r="R337" i="21"/>
  <c r="N337" i="21"/>
  <c r="J337" i="21"/>
  <c r="F337" i="21"/>
  <c r="B337" i="21"/>
  <c r="X337" i="21"/>
  <c r="P337" i="21"/>
  <c r="H337" i="21"/>
  <c r="T337" i="21"/>
  <c r="D337" i="21"/>
  <c r="U337" i="21"/>
  <c r="M337" i="21"/>
  <c r="E337" i="21"/>
  <c r="L337" i="21"/>
  <c r="Y337" i="21"/>
  <c r="Q337" i="21"/>
  <c r="I337" i="21"/>
  <c r="W200" i="21"/>
  <c r="S200" i="21"/>
  <c r="O200" i="21"/>
  <c r="K200" i="21"/>
  <c r="G200" i="21"/>
  <c r="C200" i="21"/>
  <c r="A201" i="21"/>
  <c r="V200" i="21"/>
  <c r="R200" i="21"/>
  <c r="N200" i="21"/>
  <c r="J200" i="21"/>
  <c r="F200" i="21"/>
  <c r="B200" i="21"/>
  <c r="X200" i="21"/>
  <c r="P200" i="21"/>
  <c r="H200" i="21"/>
  <c r="L200" i="21"/>
  <c r="U200" i="21"/>
  <c r="M200" i="21"/>
  <c r="E200" i="21"/>
  <c r="T200" i="21"/>
  <c r="D200" i="21"/>
  <c r="Q200" i="21"/>
  <c r="Y200" i="21"/>
  <c r="I200" i="21"/>
  <c r="Y371" i="21"/>
  <c r="U371" i="21"/>
  <c r="Q371" i="21"/>
  <c r="M371" i="21"/>
  <c r="I371" i="21"/>
  <c r="E371" i="21"/>
  <c r="X371" i="21"/>
  <c r="T371" i="21"/>
  <c r="P371" i="21"/>
  <c r="L371" i="21"/>
  <c r="H371" i="21"/>
  <c r="D371" i="21"/>
  <c r="A372" i="21"/>
  <c r="R371" i="21"/>
  <c r="J371" i="21"/>
  <c r="B371" i="21"/>
  <c r="V371" i="21"/>
  <c r="N371" i="21"/>
  <c r="W371" i="21"/>
  <c r="O371" i="21"/>
  <c r="G371" i="21"/>
  <c r="F371" i="21"/>
  <c r="K371" i="21"/>
  <c r="S371" i="21"/>
  <c r="C371" i="21"/>
  <c r="Y200" i="28"/>
  <c r="U200" i="28"/>
  <c r="Q200" i="28"/>
  <c r="M200" i="28"/>
  <c r="I200" i="28"/>
  <c r="E200" i="28"/>
  <c r="X200" i="28"/>
  <c r="T200" i="28"/>
  <c r="P200" i="28"/>
  <c r="L200" i="28"/>
  <c r="H200" i="28"/>
  <c r="D200" i="28"/>
  <c r="A201" i="28"/>
  <c r="R200" i="28"/>
  <c r="J200" i="28"/>
  <c r="B200" i="28"/>
  <c r="W200" i="28"/>
  <c r="O200" i="28"/>
  <c r="G200" i="28"/>
  <c r="S200" i="28"/>
  <c r="C200" i="28"/>
  <c r="N200" i="28"/>
  <c r="V200" i="28"/>
  <c r="F200" i="28"/>
  <c r="K200" i="28"/>
  <c r="V27" i="28" l="1"/>
  <c r="F27" i="28"/>
  <c r="Q27" i="28"/>
  <c r="S27" i="28"/>
  <c r="G27" i="28"/>
  <c r="O27" i="28"/>
  <c r="R27" i="28"/>
  <c r="B27" i="28"/>
  <c r="M27" i="28"/>
  <c r="K27" i="28"/>
  <c r="X27" i="28"/>
  <c r="L27" i="28"/>
  <c r="N27" i="28"/>
  <c r="Y27" i="28"/>
  <c r="I27" i="28"/>
  <c r="C27" i="28"/>
  <c r="P27" i="28"/>
  <c r="T27" i="28"/>
  <c r="A28" i="28"/>
  <c r="J27" i="28"/>
  <c r="U27" i="28"/>
  <c r="E27" i="28"/>
  <c r="W27" i="28"/>
  <c r="H27" i="28"/>
  <c r="D27" i="28"/>
  <c r="A407" i="21"/>
  <c r="V406" i="21"/>
  <c r="R406" i="21"/>
  <c r="N406" i="21"/>
  <c r="J406" i="21"/>
  <c r="F406" i="21"/>
  <c r="B406" i="21"/>
  <c r="Y406" i="21"/>
  <c r="U406" i="21"/>
  <c r="Q406" i="21"/>
  <c r="M406" i="21"/>
  <c r="I406" i="21"/>
  <c r="E406" i="21"/>
  <c r="S406" i="21"/>
  <c r="K406" i="21"/>
  <c r="C406" i="21"/>
  <c r="W406" i="21"/>
  <c r="G406" i="21"/>
  <c r="X406" i="21"/>
  <c r="P406" i="21"/>
  <c r="H406" i="21"/>
  <c r="O406" i="21"/>
  <c r="D406" i="21"/>
  <c r="L406" i="21"/>
  <c r="T406" i="21"/>
  <c r="A305" i="28"/>
  <c r="V304" i="28"/>
  <c r="R304" i="28"/>
  <c r="N304" i="28"/>
  <c r="J304" i="28"/>
  <c r="F304" i="28"/>
  <c r="B304" i="28"/>
  <c r="Y304" i="28"/>
  <c r="U304" i="28"/>
  <c r="Q304" i="28"/>
  <c r="M304" i="28"/>
  <c r="I304" i="28"/>
  <c r="E304" i="28"/>
  <c r="W304" i="28"/>
  <c r="O304" i="28"/>
  <c r="G304" i="28"/>
  <c r="T304" i="28"/>
  <c r="L304" i="28"/>
  <c r="D304" i="28"/>
  <c r="P304" i="28"/>
  <c r="K304" i="28"/>
  <c r="S304" i="28"/>
  <c r="C304" i="28"/>
  <c r="H304" i="28"/>
  <c r="X304" i="28"/>
  <c r="V134" i="19"/>
  <c r="R134" i="19"/>
  <c r="N134" i="19"/>
  <c r="J134" i="19"/>
  <c r="F134" i="19"/>
  <c r="B134" i="19"/>
  <c r="Y134" i="19"/>
  <c r="U134" i="19"/>
  <c r="Q134" i="19"/>
  <c r="M134" i="19"/>
  <c r="I134" i="19"/>
  <c r="E134" i="19"/>
  <c r="X134" i="19"/>
  <c r="P134" i="19"/>
  <c r="H134" i="19"/>
  <c r="W134" i="19"/>
  <c r="O134" i="19"/>
  <c r="G134" i="19"/>
  <c r="L134" i="19"/>
  <c r="K134" i="19"/>
  <c r="D134" i="19"/>
  <c r="C134" i="19"/>
  <c r="T134" i="19"/>
  <c r="S134" i="19"/>
  <c r="A135" i="19"/>
  <c r="X406" i="28"/>
  <c r="T406" i="28"/>
  <c r="P406" i="28"/>
  <c r="L406" i="28"/>
  <c r="H406" i="28"/>
  <c r="D406" i="28"/>
  <c r="W406" i="28"/>
  <c r="S406" i="28"/>
  <c r="O406" i="28"/>
  <c r="K406" i="28"/>
  <c r="G406" i="28"/>
  <c r="C406" i="28"/>
  <c r="U406" i="28"/>
  <c r="M406" i="28"/>
  <c r="E406" i="28"/>
  <c r="A407" i="28"/>
  <c r="R406" i="28"/>
  <c r="J406" i="28"/>
  <c r="B406" i="28"/>
  <c r="V406" i="28"/>
  <c r="F406" i="28"/>
  <c r="Q406" i="28"/>
  <c r="I406" i="28"/>
  <c r="Y406" i="28"/>
  <c r="N406" i="28"/>
  <c r="A373" i="28"/>
  <c r="V372" i="28"/>
  <c r="R372" i="28"/>
  <c r="N372" i="28"/>
  <c r="J372" i="28"/>
  <c r="F372" i="28"/>
  <c r="B372" i="28"/>
  <c r="Y372" i="28"/>
  <c r="U372" i="28"/>
  <c r="Q372" i="28"/>
  <c r="M372" i="28"/>
  <c r="I372" i="28"/>
  <c r="E372" i="28"/>
  <c r="S372" i="28"/>
  <c r="K372" i="28"/>
  <c r="C372" i="28"/>
  <c r="X372" i="28"/>
  <c r="P372" i="28"/>
  <c r="H372" i="28"/>
  <c r="T372" i="28"/>
  <c r="D372" i="28"/>
  <c r="O372" i="28"/>
  <c r="W372" i="28"/>
  <c r="L372" i="28"/>
  <c r="G372" i="28"/>
  <c r="X167" i="21"/>
  <c r="T167" i="21"/>
  <c r="P167" i="21"/>
  <c r="L167" i="21"/>
  <c r="H167" i="21"/>
  <c r="D167" i="21"/>
  <c r="W167" i="21"/>
  <c r="S167" i="21"/>
  <c r="O167" i="21"/>
  <c r="K167" i="21"/>
  <c r="G167" i="21"/>
  <c r="C167" i="21"/>
  <c r="U167" i="21"/>
  <c r="M167" i="21"/>
  <c r="E167" i="21"/>
  <c r="Y167" i="21"/>
  <c r="I167" i="21"/>
  <c r="A168" i="21"/>
  <c r="R167" i="21"/>
  <c r="J167" i="21"/>
  <c r="B167" i="21"/>
  <c r="Q167" i="21"/>
  <c r="F167" i="21"/>
  <c r="V167" i="21"/>
  <c r="N167" i="21"/>
  <c r="A236" i="28"/>
  <c r="V235" i="28"/>
  <c r="R235" i="28"/>
  <c r="N235" i="28"/>
  <c r="J235" i="28"/>
  <c r="F235" i="28"/>
  <c r="B235" i="28"/>
  <c r="Y235" i="28"/>
  <c r="U235" i="28"/>
  <c r="Q235" i="28"/>
  <c r="M235" i="28"/>
  <c r="I235" i="28"/>
  <c r="E235" i="28"/>
  <c r="S235" i="28"/>
  <c r="K235" i="28"/>
  <c r="C235" i="28"/>
  <c r="X235" i="28"/>
  <c r="P235" i="28"/>
  <c r="H235" i="28"/>
  <c r="L235" i="28"/>
  <c r="W235" i="28"/>
  <c r="G235" i="28"/>
  <c r="O235" i="28"/>
  <c r="D235" i="28"/>
  <c r="T235" i="28"/>
  <c r="Y167" i="28"/>
  <c r="U167" i="28"/>
  <c r="Q167" i="28"/>
  <c r="M167" i="28"/>
  <c r="I167" i="28"/>
  <c r="E167" i="28"/>
  <c r="X167" i="28"/>
  <c r="T167" i="28"/>
  <c r="P167" i="28"/>
  <c r="L167" i="28"/>
  <c r="H167" i="28"/>
  <c r="D167" i="28"/>
  <c r="V167" i="28"/>
  <c r="N167" i="28"/>
  <c r="F167" i="28"/>
  <c r="S167" i="28"/>
  <c r="K167" i="28"/>
  <c r="C167" i="28"/>
  <c r="O167" i="28"/>
  <c r="G167" i="28"/>
  <c r="A168" i="28"/>
  <c r="J167" i="28"/>
  <c r="W167" i="28"/>
  <c r="B167" i="28"/>
  <c r="R167" i="28"/>
  <c r="X304" i="21"/>
  <c r="T304" i="21"/>
  <c r="P304" i="21"/>
  <c r="L304" i="21"/>
  <c r="H304" i="21"/>
  <c r="D304" i="21"/>
  <c r="W304" i="21"/>
  <c r="S304" i="21"/>
  <c r="O304" i="21"/>
  <c r="K304" i="21"/>
  <c r="G304" i="21"/>
  <c r="C304" i="21"/>
  <c r="U304" i="21"/>
  <c r="M304" i="21"/>
  <c r="E304" i="21"/>
  <c r="Q304" i="21"/>
  <c r="A305" i="21"/>
  <c r="R304" i="21"/>
  <c r="J304" i="21"/>
  <c r="B304" i="21"/>
  <c r="Y304" i="21"/>
  <c r="I304" i="21"/>
  <c r="N304" i="21"/>
  <c r="F304" i="21"/>
  <c r="V304" i="21"/>
  <c r="V63" i="25"/>
  <c r="R63" i="25"/>
  <c r="N63" i="25"/>
  <c r="J63" i="25"/>
  <c r="F63" i="25"/>
  <c r="B63" i="25"/>
  <c r="Y63" i="25"/>
  <c r="U63" i="25"/>
  <c r="Q63" i="25"/>
  <c r="M63" i="25"/>
  <c r="I63" i="25"/>
  <c r="E63" i="25"/>
  <c r="X63" i="25"/>
  <c r="P63" i="25"/>
  <c r="H63" i="25"/>
  <c r="W63" i="25"/>
  <c r="O63" i="25"/>
  <c r="G63" i="25"/>
  <c r="K63" i="25"/>
  <c r="L63" i="25"/>
  <c r="T63" i="25"/>
  <c r="D63" i="25"/>
  <c r="S63" i="25"/>
  <c r="C63" i="25"/>
  <c r="A64" i="25"/>
  <c r="X28" i="21"/>
  <c r="T28" i="21"/>
  <c r="P28" i="21"/>
  <c r="L28" i="21"/>
  <c r="H28" i="21"/>
  <c r="D28" i="21"/>
  <c r="W28" i="21"/>
  <c r="S28" i="21"/>
  <c r="O28" i="21"/>
  <c r="K28" i="21"/>
  <c r="G28" i="21"/>
  <c r="C28" i="21"/>
  <c r="Y28" i="21"/>
  <c r="Q28" i="21"/>
  <c r="I28" i="21"/>
  <c r="U28" i="21"/>
  <c r="E28" i="21"/>
  <c r="A29" i="21"/>
  <c r="J28" i="21"/>
  <c r="V28" i="21"/>
  <c r="N28" i="21"/>
  <c r="F28" i="21"/>
  <c r="M28" i="21"/>
  <c r="R28" i="21"/>
  <c r="B28" i="21"/>
  <c r="A270" i="21"/>
  <c r="V269" i="21"/>
  <c r="R269" i="21"/>
  <c r="N269" i="21"/>
  <c r="J269" i="21"/>
  <c r="F269" i="21"/>
  <c r="B269" i="21"/>
  <c r="Y269" i="21"/>
  <c r="U269" i="21"/>
  <c r="Q269" i="21"/>
  <c r="M269" i="21"/>
  <c r="I269" i="21"/>
  <c r="E269" i="21"/>
  <c r="S269" i="21"/>
  <c r="K269" i="21"/>
  <c r="C269" i="21"/>
  <c r="W269" i="21"/>
  <c r="X269" i="21"/>
  <c r="P269" i="21"/>
  <c r="H269" i="21"/>
  <c r="O269" i="21"/>
  <c r="G269" i="21"/>
  <c r="T269" i="21"/>
  <c r="L269" i="21"/>
  <c r="D269" i="21"/>
  <c r="X338" i="28"/>
  <c r="T338" i="28"/>
  <c r="P338" i="28"/>
  <c r="L338" i="28"/>
  <c r="H338" i="28"/>
  <c r="D338" i="28"/>
  <c r="W338" i="28"/>
  <c r="S338" i="28"/>
  <c r="O338" i="28"/>
  <c r="K338" i="28"/>
  <c r="G338" i="28"/>
  <c r="C338" i="28"/>
  <c r="Y338" i="28"/>
  <c r="Q338" i="28"/>
  <c r="I338" i="28"/>
  <c r="V338" i="28"/>
  <c r="N338" i="28"/>
  <c r="F338" i="28"/>
  <c r="R338" i="28"/>
  <c r="B338" i="28"/>
  <c r="M338" i="28"/>
  <c r="E338" i="28"/>
  <c r="U338" i="28"/>
  <c r="A339" i="28"/>
  <c r="J338" i="28"/>
  <c r="X201" i="28"/>
  <c r="T201" i="28"/>
  <c r="P201" i="28"/>
  <c r="L201" i="28"/>
  <c r="H201" i="28"/>
  <c r="D201" i="28"/>
  <c r="W201" i="28"/>
  <c r="S201" i="28"/>
  <c r="O201" i="28"/>
  <c r="K201" i="28"/>
  <c r="G201" i="28"/>
  <c r="C201" i="28"/>
  <c r="Y201" i="28"/>
  <c r="Q201" i="28"/>
  <c r="I201" i="28"/>
  <c r="V201" i="28"/>
  <c r="N201" i="28"/>
  <c r="F201" i="28"/>
  <c r="A202" i="28"/>
  <c r="J201" i="28"/>
  <c r="U201" i="28"/>
  <c r="E201" i="28"/>
  <c r="R201" i="28"/>
  <c r="M201" i="28"/>
  <c r="B201" i="28"/>
  <c r="A202" i="21"/>
  <c r="V201" i="21"/>
  <c r="R201" i="21"/>
  <c r="N201" i="21"/>
  <c r="J201" i="21"/>
  <c r="F201" i="21"/>
  <c r="B201" i="21"/>
  <c r="Y201" i="21"/>
  <c r="U201" i="21"/>
  <c r="Q201" i="21"/>
  <c r="M201" i="21"/>
  <c r="I201" i="21"/>
  <c r="E201" i="21"/>
  <c r="W201" i="21"/>
  <c r="O201" i="21"/>
  <c r="G201" i="21"/>
  <c r="S201" i="21"/>
  <c r="C201" i="21"/>
  <c r="T201" i="21"/>
  <c r="L201" i="21"/>
  <c r="D201" i="21"/>
  <c r="K201" i="21"/>
  <c r="X201" i="21"/>
  <c r="H201" i="21"/>
  <c r="P201" i="21"/>
  <c r="X269" i="28"/>
  <c r="T269" i="28"/>
  <c r="P269" i="28"/>
  <c r="L269" i="28"/>
  <c r="H269" i="28"/>
  <c r="D269" i="28"/>
  <c r="W269" i="28"/>
  <c r="S269" i="28"/>
  <c r="O269" i="28"/>
  <c r="K269" i="28"/>
  <c r="G269" i="28"/>
  <c r="C269" i="28"/>
  <c r="U269" i="28"/>
  <c r="M269" i="28"/>
  <c r="E269" i="28"/>
  <c r="A270" i="28"/>
  <c r="R269" i="28"/>
  <c r="J269" i="28"/>
  <c r="B269" i="28"/>
  <c r="N269" i="28"/>
  <c r="Y269" i="28"/>
  <c r="I269" i="28"/>
  <c r="V269" i="28"/>
  <c r="Q269" i="28"/>
  <c r="F269" i="28"/>
  <c r="X235" i="21"/>
  <c r="T235" i="21"/>
  <c r="P235" i="21"/>
  <c r="L235" i="21"/>
  <c r="H235" i="21"/>
  <c r="D235" i="21"/>
  <c r="W235" i="21"/>
  <c r="S235" i="21"/>
  <c r="O235" i="21"/>
  <c r="K235" i="21"/>
  <c r="G235" i="21"/>
  <c r="C235" i="21"/>
  <c r="Y235" i="21"/>
  <c r="Q235" i="21"/>
  <c r="I235" i="21"/>
  <c r="U235" i="21"/>
  <c r="E235" i="21"/>
  <c r="V235" i="21"/>
  <c r="N235" i="21"/>
  <c r="F235" i="21"/>
  <c r="M235" i="21"/>
  <c r="J235" i="21"/>
  <c r="B235" i="21"/>
  <c r="A236" i="21"/>
  <c r="R235" i="21"/>
  <c r="X372" i="21"/>
  <c r="T372" i="21"/>
  <c r="P372" i="21"/>
  <c r="L372" i="21"/>
  <c r="H372" i="21"/>
  <c r="D372" i="21"/>
  <c r="W372" i="21"/>
  <c r="S372" i="21"/>
  <c r="O372" i="21"/>
  <c r="K372" i="21"/>
  <c r="G372" i="21"/>
  <c r="C372" i="21"/>
  <c r="Y372" i="21"/>
  <c r="Q372" i="21"/>
  <c r="I372" i="21"/>
  <c r="M372" i="21"/>
  <c r="V372" i="21"/>
  <c r="N372" i="21"/>
  <c r="F372" i="21"/>
  <c r="U372" i="21"/>
  <c r="E372" i="21"/>
  <c r="R372" i="21"/>
  <c r="A373" i="21"/>
  <c r="J372" i="21"/>
  <c r="B372" i="21"/>
  <c r="A339" i="21"/>
  <c r="V338" i="21"/>
  <c r="R338" i="21"/>
  <c r="N338" i="21"/>
  <c r="J338" i="21"/>
  <c r="F338" i="21"/>
  <c r="B338" i="21"/>
  <c r="Y338" i="21"/>
  <c r="U338" i="21"/>
  <c r="Q338" i="21"/>
  <c r="M338" i="21"/>
  <c r="I338" i="21"/>
  <c r="E338" i="21"/>
  <c r="W338" i="21"/>
  <c r="O338" i="21"/>
  <c r="G338" i="21"/>
  <c r="K338" i="21"/>
  <c r="T338" i="21"/>
  <c r="L338" i="21"/>
  <c r="D338" i="21"/>
  <c r="S338" i="21"/>
  <c r="C338" i="21"/>
  <c r="H338" i="21"/>
  <c r="X338" i="21"/>
  <c r="P338" i="21"/>
  <c r="Y97" i="28"/>
  <c r="U97" i="28"/>
  <c r="Q97" i="28"/>
  <c r="M97" i="28"/>
  <c r="I97" i="28"/>
  <c r="E97" i="28"/>
  <c r="X97" i="28"/>
  <c r="T97" i="28"/>
  <c r="P97" i="28"/>
  <c r="L97" i="28"/>
  <c r="H97" i="28"/>
  <c r="D97" i="28"/>
  <c r="A98" i="28"/>
  <c r="R97" i="28"/>
  <c r="J97" i="28"/>
  <c r="B97" i="28"/>
  <c r="W97" i="28"/>
  <c r="O97" i="28"/>
  <c r="G97" i="28"/>
  <c r="K97" i="28"/>
  <c r="S97" i="28"/>
  <c r="V97" i="28"/>
  <c r="F97" i="28"/>
  <c r="C97" i="28"/>
  <c r="N97" i="28"/>
  <c r="V133" i="25"/>
  <c r="R133" i="25"/>
  <c r="N133" i="25"/>
  <c r="J133" i="25"/>
  <c r="F133" i="25"/>
  <c r="B133" i="25"/>
  <c r="Y133" i="25"/>
  <c r="U133" i="25"/>
  <c r="Q133" i="25"/>
  <c r="M133" i="25"/>
  <c r="I133" i="25"/>
  <c r="E133" i="25"/>
  <c r="X133" i="25"/>
  <c r="P133" i="25"/>
  <c r="H133" i="25"/>
  <c r="L133" i="25"/>
  <c r="W133" i="25"/>
  <c r="O133" i="25"/>
  <c r="G133" i="25"/>
  <c r="T133" i="25"/>
  <c r="D133" i="25"/>
  <c r="S133" i="25"/>
  <c r="K133" i="25"/>
  <c r="C133" i="25"/>
  <c r="A134" i="25"/>
  <c r="W63" i="19"/>
  <c r="S63" i="19"/>
  <c r="O63" i="19"/>
  <c r="K63" i="19"/>
  <c r="G63" i="19"/>
  <c r="C63" i="19"/>
  <c r="V63" i="19"/>
  <c r="R63" i="19"/>
  <c r="N63" i="19"/>
  <c r="J63" i="19"/>
  <c r="F63" i="19"/>
  <c r="B63" i="19"/>
  <c r="Y63" i="19"/>
  <c r="Q63" i="19"/>
  <c r="I63" i="19"/>
  <c r="X63" i="19"/>
  <c r="P63" i="19"/>
  <c r="H63" i="19"/>
  <c r="M63" i="19"/>
  <c r="L63" i="19"/>
  <c r="E63" i="19"/>
  <c r="D63" i="19"/>
  <c r="U63" i="19"/>
  <c r="T63" i="19"/>
  <c r="A64" i="19"/>
  <c r="W132" i="28"/>
  <c r="S132" i="28"/>
  <c r="O132" i="28"/>
  <c r="K132" i="28"/>
  <c r="G132" i="28"/>
  <c r="C132" i="28"/>
  <c r="A133" i="28"/>
  <c r="V132" i="28"/>
  <c r="R132" i="28"/>
  <c r="N132" i="28"/>
  <c r="J132" i="28"/>
  <c r="F132" i="28"/>
  <c r="B132" i="28"/>
  <c r="T132" i="28"/>
  <c r="L132" i="28"/>
  <c r="D132" i="28"/>
  <c r="Y132" i="28"/>
  <c r="Q132" i="28"/>
  <c r="I132" i="28"/>
  <c r="M132" i="28"/>
  <c r="U132" i="28"/>
  <c r="X132" i="28"/>
  <c r="H132" i="28"/>
  <c r="E132" i="28"/>
  <c r="P132" i="28"/>
  <c r="W62" i="28"/>
  <c r="S62" i="28"/>
  <c r="O62" i="28"/>
  <c r="K62" i="28"/>
  <c r="G62" i="28"/>
  <c r="C62" i="28"/>
  <c r="A63" i="28"/>
  <c r="V62" i="28"/>
  <c r="R62" i="28"/>
  <c r="N62" i="28"/>
  <c r="J62" i="28"/>
  <c r="F62" i="28"/>
  <c r="B62" i="28"/>
  <c r="X62" i="28"/>
  <c r="P62" i="28"/>
  <c r="H62" i="28"/>
  <c r="U62" i="28"/>
  <c r="M62" i="28"/>
  <c r="E62" i="28"/>
  <c r="Y62" i="28"/>
  <c r="I62" i="28"/>
  <c r="Q62" i="28"/>
  <c r="T62" i="28"/>
  <c r="D62" i="28"/>
  <c r="L62" i="28"/>
  <c r="Y97" i="21"/>
  <c r="U97" i="21"/>
  <c r="Q97" i="21"/>
  <c r="M97" i="21"/>
  <c r="I97" i="21"/>
  <c r="E97" i="21"/>
  <c r="X97" i="21"/>
  <c r="T97" i="21"/>
  <c r="P97" i="21"/>
  <c r="L97" i="21"/>
  <c r="H97" i="21"/>
  <c r="D97" i="21"/>
  <c r="V97" i="21"/>
  <c r="N97" i="21"/>
  <c r="F97" i="21"/>
  <c r="A98" i="21"/>
  <c r="R97" i="21"/>
  <c r="B97" i="21"/>
  <c r="O97" i="21"/>
  <c r="S97" i="21"/>
  <c r="K97" i="21"/>
  <c r="C97" i="21"/>
  <c r="J97" i="21"/>
  <c r="W97" i="21"/>
  <c r="G97" i="21"/>
  <c r="W62" i="21"/>
  <c r="S62" i="21"/>
  <c r="O62" i="21"/>
  <c r="K62" i="21"/>
  <c r="G62" i="21"/>
  <c r="C62" i="21"/>
  <c r="A63" i="21"/>
  <c r="V62" i="21"/>
  <c r="R62" i="21"/>
  <c r="N62" i="21"/>
  <c r="J62" i="21"/>
  <c r="F62" i="21"/>
  <c r="B62" i="21"/>
  <c r="T62" i="21"/>
  <c r="L62" i="21"/>
  <c r="D62" i="21"/>
  <c r="X62" i="21"/>
  <c r="H62" i="21"/>
  <c r="U62" i="21"/>
  <c r="E62" i="21"/>
  <c r="Y62" i="21"/>
  <c r="Q62" i="21"/>
  <c r="I62" i="21"/>
  <c r="P62" i="21"/>
  <c r="M62" i="21"/>
  <c r="V28" i="25"/>
  <c r="R28" i="25"/>
  <c r="N28" i="25"/>
  <c r="J28" i="25"/>
  <c r="F28" i="25"/>
  <c r="B28" i="25"/>
  <c r="Y28" i="25"/>
  <c r="U28" i="25"/>
  <c r="Q28" i="25"/>
  <c r="M28" i="25"/>
  <c r="I28" i="25"/>
  <c r="E28" i="25"/>
  <c r="S28" i="25"/>
  <c r="K28" i="25"/>
  <c r="C28" i="25"/>
  <c r="O28" i="25"/>
  <c r="G28" i="25"/>
  <c r="L28" i="25"/>
  <c r="X28" i="25"/>
  <c r="P28" i="25"/>
  <c r="H28" i="25"/>
  <c r="W28" i="25"/>
  <c r="T28" i="25"/>
  <c r="D28" i="25"/>
  <c r="A29" i="25"/>
  <c r="V98" i="25"/>
  <c r="R98" i="25"/>
  <c r="N98" i="25"/>
  <c r="J98" i="25"/>
  <c r="F98" i="25"/>
  <c r="B98" i="25"/>
  <c r="Y98" i="25"/>
  <c r="U98" i="25"/>
  <c r="Q98" i="25"/>
  <c r="M98" i="25"/>
  <c r="I98" i="25"/>
  <c r="E98" i="25"/>
  <c r="X98" i="25"/>
  <c r="P98" i="25"/>
  <c r="H98" i="25"/>
  <c r="W98" i="25"/>
  <c r="O98" i="25"/>
  <c r="G98" i="25"/>
  <c r="K98" i="25"/>
  <c r="T98" i="25"/>
  <c r="D98" i="25"/>
  <c r="S98" i="25"/>
  <c r="C98" i="25"/>
  <c r="L98" i="25"/>
  <c r="A99" i="25"/>
  <c r="A133" i="21"/>
  <c r="V132" i="21"/>
  <c r="R132" i="21"/>
  <c r="N132" i="21"/>
  <c r="J132" i="21"/>
  <c r="F132" i="21"/>
  <c r="B132" i="21"/>
  <c r="Y132" i="21"/>
  <c r="U132" i="21"/>
  <c r="Q132" i="21"/>
  <c r="M132" i="21"/>
  <c r="I132" i="21"/>
  <c r="E132" i="21"/>
  <c r="S132" i="21"/>
  <c r="K132" i="21"/>
  <c r="C132" i="21"/>
  <c r="W132" i="21"/>
  <c r="G132" i="21"/>
  <c r="X132" i="21"/>
  <c r="P132" i="21"/>
  <c r="H132" i="21"/>
  <c r="O132" i="21"/>
  <c r="T132" i="21"/>
  <c r="L132" i="21"/>
  <c r="D132" i="21"/>
  <c r="V27" i="19"/>
  <c r="R27" i="19"/>
  <c r="N27" i="19"/>
  <c r="J27" i="19"/>
  <c r="F27" i="19"/>
  <c r="B27" i="19"/>
  <c r="Y27" i="19"/>
  <c r="U27" i="19"/>
  <c r="Q27" i="19"/>
  <c r="M27" i="19"/>
  <c r="I27" i="19"/>
  <c r="E27" i="19"/>
  <c r="X27" i="19"/>
  <c r="P27" i="19"/>
  <c r="H27" i="19"/>
  <c r="W27" i="19"/>
  <c r="O27" i="19"/>
  <c r="G27" i="19"/>
  <c r="L27" i="19"/>
  <c r="K27" i="19"/>
  <c r="T27" i="19"/>
  <c r="D27" i="19"/>
  <c r="S27" i="19"/>
  <c r="C27" i="19"/>
  <c r="A28" i="19"/>
  <c r="X99" i="19"/>
  <c r="T99" i="19"/>
  <c r="P99" i="19"/>
  <c r="L99" i="19"/>
  <c r="H99" i="19"/>
  <c r="D99" i="19"/>
  <c r="W99" i="19"/>
  <c r="S99" i="19"/>
  <c r="O99" i="19"/>
  <c r="K99" i="19"/>
  <c r="G99" i="19"/>
  <c r="C99" i="19"/>
  <c r="V99" i="19"/>
  <c r="N99" i="19"/>
  <c r="F99" i="19"/>
  <c r="U99" i="19"/>
  <c r="M99" i="19"/>
  <c r="E99" i="19"/>
  <c r="R99" i="19"/>
  <c r="B99" i="19"/>
  <c r="Q99" i="19"/>
  <c r="Y99" i="19"/>
  <c r="J99" i="19"/>
  <c r="I99" i="19"/>
  <c r="A100" i="19"/>
  <c r="Q28" i="28" l="1"/>
  <c r="X28" i="28"/>
  <c r="H28" i="28"/>
  <c r="J28" i="28"/>
  <c r="O28" i="28"/>
  <c r="S28" i="28"/>
  <c r="M28" i="28"/>
  <c r="T28" i="28"/>
  <c r="D28" i="28"/>
  <c r="B28" i="28"/>
  <c r="G28" i="28"/>
  <c r="K28" i="28"/>
  <c r="Y28" i="28"/>
  <c r="I28" i="28"/>
  <c r="P28" i="28"/>
  <c r="A29" i="28"/>
  <c r="N28" i="28"/>
  <c r="V28" i="28"/>
  <c r="C28" i="28"/>
  <c r="U28" i="28"/>
  <c r="E28" i="28"/>
  <c r="L28" i="28"/>
  <c r="R28" i="28"/>
  <c r="W28" i="28"/>
  <c r="F28" i="28"/>
  <c r="W64" i="19"/>
  <c r="S64" i="19"/>
  <c r="O64" i="19"/>
  <c r="K64" i="19"/>
  <c r="G64" i="19"/>
  <c r="C64" i="19"/>
  <c r="V64" i="19"/>
  <c r="R64" i="19"/>
  <c r="N64" i="19"/>
  <c r="J64" i="19"/>
  <c r="F64" i="19"/>
  <c r="B64" i="19"/>
  <c r="Y64" i="19"/>
  <c r="Q64" i="19"/>
  <c r="I64" i="19"/>
  <c r="X64" i="19"/>
  <c r="P64" i="19"/>
  <c r="H64" i="19"/>
  <c r="U64" i="19"/>
  <c r="E64" i="19"/>
  <c r="T64" i="19"/>
  <c r="D64" i="19"/>
  <c r="M64" i="19"/>
  <c r="L64" i="19"/>
  <c r="A65" i="19"/>
  <c r="Y305" i="28"/>
  <c r="U305" i="28"/>
  <c r="Q305" i="28"/>
  <c r="M305" i="28"/>
  <c r="I305" i="28"/>
  <c r="E305" i="28"/>
  <c r="X305" i="28"/>
  <c r="T305" i="28"/>
  <c r="P305" i="28"/>
  <c r="L305" i="28"/>
  <c r="H305" i="28"/>
  <c r="D305" i="28"/>
  <c r="V305" i="28"/>
  <c r="N305" i="28"/>
  <c r="F305" i="28"/>
  <c r="S305" i="28"/>
  <c r="K305" i="28"/>
  <c r="C305" i="28"/>
  <c r="W305" i="28"/>
  <c r="G305" i="28"/>
  <c r="R305" i="28"/>
  <c r="B305" i="28"/>
  <c r="A306" i="28"/>
  <c r="O305" i="28"/>
  <c r="J305" i="28"/>
  <c r="V134" i="25"/>
  <c r="R134" i="25"/>
  <c r="N134" i="25"/>
  <c r="J134" i="25"/>
  <c r="F134" i="25"/>
  <c r="B134" i="25"/>
  <c r="Y134" i="25"/>
  <c r="U134" i="25"/>
  <c r="Q134" i="25"/>
  <c r="M134" i="25"/>
  <c r="I134" i="25"/>
  <c r="E134" i="25"/>
  <c r="X134" i="25"/>
  <c r="P134" i="25"/>
  <c r="H134" i="25"/>
  <c r="T134" i="25"/>
  <c r="D134" i="25"/>
  <c r="W134" i="25"/>
  <c r="O134" i="25"/>
  <c r="G134" i="25"/>
  <c r="L134" i="25"/>
  <c r="C134" i="25"/>
  <c r="S134" i="25"/>
  <c r="K134" i="25"/>
  <c r="A135" i="25"/>
  <c r="W202" i="28"/>
  <c r="S202" i="28"/>
  <c r="O202" i="28"/>
  <c r="K202" i="28"/>
  <c r="G202" i="28"/>
  <c r="C202" i="28"/>
  <c r="A203" i="28"/>
  <c r="V202" i="28"/>
  <c r="R202" i="28"/>
  <c r="N202" i="28"/>
  <c r="J202" i="28"/>
  <c r="F202" i="28"/>
  <c r="B202" i="28"/>
  <c r="X202" i="28"/>
  <c r="P202" i="28"/>
  <c r="H202" i="28"/>
  <c r="U202" i="28"/>
  <c r="M202" i="28"/>
  <c r="E202" i="28"/>
  <c r="Q202" i="28"/>
  <c r="L202" i="28"/>
  <c r="D202" i="28"/>
  <c r="T202" i="28"/>
  <c r="Y202" i="28"/>
  <c r="I202" i="28"/>
  <c r="W339" i="28"/>
  <c r="S339" i="28"/>
  <c r="O339" i="28"/>
  <c r="K339" i="28"/>
  <c r="G339" i="28"/>
  <c r="C339" i="28"/>
  <c r="A340" i="28"/>
  <c r="V339" i="28"/>
  <c r="R339" i="28"/>
  <c r="N339" i="28"/>
  <c r="J339" i="28"/>
  <c r="F339" i="28"/>
  <c r="B339" i="28"/>
  <c r="X339" i="28"/>
  <c r="P339" i="28"/>
  <c r="H339" i="28"/>
  <c r="U339" i="28"/>
  <c r="M339" i="28"/>
  <c r="E339" i="28"/>
  <c r="Y339" i="28"/>
  <c r="I339" i="28"/>
  <c r="T339" i="28"/>
  <c r="D339" i="28"/>
  <c r="L339" i="28"/>
  <c r="Q339" i="28"/>
  <c r="Y270" i="21"/>
  <c r="U270" i="21"/>
  <c r="Q270" i="21"/>
  <c r="M270" i="21"/>
  <c r="I270" i="21"/>
  <c r="E270" i="21"/>
  <c r="X270" i="21"/>
  <c r="T270" i="21"/>
  <c r="P270" i="21"/>
  <c r="L270" i="21"/>
  <c r="H270" i="21"/>
  <c r="D270" i="21"/>
  <c r="A271" i="21"/>
  <c r="R270" i="21"/>
  <c r="J270" i="21"/>
  <c r="B270" i="21"/>
  <c r="N270" i="21"/>
  <c r="W270" i="21"/>
  <c r="O270" i="21"/>
  <c r="G270" i="21"/>
  <c r="V270" i="21"/>
  <c r="F270" i="21"/>
  <c r="C270" i="21"/>
  <c r="K270" i="21"/>
  <c r="S270" i="21"/>
  <c r="W29" i="21"/>
  <c r="S29" i="21"/>
  <c r="O29" i="21"/>
  <c r="K29" i="21"/>
  <c r="G29" i="21"/>
  <c r="C29" i="21"/>
  <c r="A30" i="21"/>
  <c r="V29" i="21"/>
  <c r="R29" i="21"/>
  <c r="N29" i="21"/>
  <c r="J29" i="21"/>
  <c r="F29" i="21"/>
  <c r="B29" i="21"/>
  <c r="X29" i="21"/>
  <c r="P29" i="21"/>
  <c r="H29" i="21"/>
  <c r="L29" i="21"/>
  <c r="Y29" i="21"/>
  <c r="U29" i="21"/>
  <c r="M29" i="21"/>
  <c r="E29" i="21"/>
  <c r="T29" i="21"/>
  <c r="D29" i="21"/>
  <c r="Q29" i="21"/>
  <c r="I29" i="21"/>
  <c r="X168" i="28"/>
  <c r="T168" i="28"/>
  <c r="P168" i="28"/>
  <c r="L168" i="28"/>
  <c r="H168" i="28"/>
  <c r="D168" i="28"/>
  <c r="W168" i="28"/>
  <c r="S168" i="28"/>
  <c r="O168" i="28"/>
  <c r="K168" i="28"/>
  <c r="G168" i="28"/>
  <c r="C168" i="28"/>
  <c r="U168" i="28"/>
  <c r="M168" i="28"/>
  <c r="E168" i="28"/>
  <c r="A169" i="28"/>
  <c r="R168" i="28"/>
  <c r="J168" i="28"/>
  <c r="B168" i="28"/>
  <c r="V168" i="28"/>
  <c r="F168" i="28"/>
  <c r="Q168" i="28"/>
  <c r="N168" i="28"/>
  <c r="Y168" i="28"/>
  <c r="I168" i="28"/>
  <c r="A64" i="28"/>
  <c r="V63" i="28"/>
  <c r="R63" i="28"/>
  <c r="N63" i="28"/>
  <c r="J63" i="28"/>
  <c r="F63" i="28"/>
  <c r="B63" i="28"/>
  <c r="Y63" i="28"/>
  <c r="U63" i="28"/>
  <c r="Q63" i="28"/>
  <c r="M63" i="28"/>
  <c r="I63" i="28"/>
  <c r="E63" i="28"/>
  <c r="W63" i="28"/>
  <c r="O63" i="28"/>
  <c r="G63" i="28"/>
  <c r="T63" i="28"/>
  <c r="L63" i="28"/>
  <c r="D63" i="28"/>
  <c r="P63" i="28"/>
  <c r="X63" i="28"/>
  <c r="K63" i="28"/>
  <c r="H63" i="28"/>
  <c r="S63" i="28"/>
  <c r="C63" i="28"/>
  <c r="V99" i="25"/>
  <c r="R99" i="25"/>
  <c r="N99" i="25"/>
  <c r="J99" i="25"/>
  <c r="F99" i="25"/>
  <c r="B99" i="25"/>
  <c r="Y99" i="25"/>
  <c r="U99" i="25"/>
  <c r="Q99" i="25"/>
  <c r="M99" i="25"/>
  <c r="I99" i="25"/>
  <c r="E99" i="25"/>
  <c r="X99" i="25"/>
  <c r="P99" i="25"/>
  <c r="H99" i="25"/>
  <c r="W99" i="25"/>
  <c r="O99" i="25"/>
  <c r="G99" i="25"/>
  <c r="S99" i="25"/>
  <c r="C99" i="25"/>
  <c r="D99" i="25"/>
  <c r="L99" i="25"/>
  <c r="K99" i="25"/>
  <c r="T99" i="25"/>
  <c r="A100" i="25"/>
  <c r="X100" i="19"/>
  <c r="T100" i="19"/>
  <c r="P100" i="19"/>
  <c r="L100" i="19"/>
  <c r="H100" i="19"/>
  <c r="D100" i="19"/>
  <c r="W100" i="19"/>
  <c r="S100" i="19"/>
  <c r="O100" i="19"/>
  <c r="K100" i="19"/>
  <c r="G100" i="19"/>
  <c r="C100" i="19"/>
  <c r="V100" i="19"/>
  <c r="N100" i="19"/>
  <c r="F100" i="19"/>
  <c r="U100" i="19"/>
  <c r="M100" i="19"/>
  <c r="E100" i="19"/>
  <c r="J100" i="19"/>
  <c r="Y100" i="19"/>
  <c r="I100" i="19"/>
  <c r="B100" i="19"/>
  <c r="R100" i="19"/>
  <c r="Q100" i="19"/>
  <c r="A101" i="19"/>
  <c r="V29" i="25"/>
  <c r="R29" i="25"/>
  <c r="N29" i="25"/>
  <c r="J29" i="25"/>
  <c r="F29" i="25"/>
  <c r="B29" i="25"/>
  <c r="Y29" i="25"/>
  <c r="U29" i="25"/>
  <c r="Q29" i="25"/>
  <c r="M29" i="25"/>
  <c r="I29" i="25"/>
  <c r="E29" i="25"/>
  <c r="S29" i="25"/>
  <c r="K29" i="25"/>
  <c r="C29" i="25"/>
  <c r="W29" i="25"/>
  <c r="G29" i="25"/>
  <c r="L29" i="25"/>
  <c r="X29" i="25"/>
  <c r="P29" i="25"/>
  <c r="H29" i="25"/>
  <c r="O29" i="25"/>
  <c r="T29" i="25"/>
  <c r="D29" i="25"/>
  <c r="A30" i="25"/>
  <c r="A64" i="21"/>
  <c r="V63" i="21"/>
  <c r="R63" i="21"/>
  <c r="N63" i="21"/>
  <c r="J63" i="21"/>
  <c r="F63" i="21"/>
  <c r="B63" i="21"/>
  <c r="Y63" i="21"/>
  <c r="U63" i="21"/>
  <c r="Q63" i="21"/>
  <c r="M63" i="21"/>
  <c r="I63" i="21"/>
  <c r="E63" i="21"/>
  <c r="S63" i="21"/>
  <c r="K63" i="21"/>
  <c r="C63" i="21"/>
  <c r="W63" i="21"/>
  <c r="O63" i="21"/>
  <c r="T63" i="21"/>
  <c r="X63" i="21"/>
  <c r="P63" i="21"/>
  <c r="H63" i="21"/>
  <c r="G63" i="21"/>
  <c r="L63" i="21"/>
  <c r="D63" i="21"/>
  <c r="X98" i="21"/>
  <c r="T98" i="21"/>
  <c r="P98" i="21"/>
  <c r="L98" i="21"/>
  <c r="H98" i="21"/>
  <c r="D98" i="21"/>
  <c r="A99" i="21"/>
  <c r="W98" i="21"/>
  <c r="S98" i="21"/>
  <c r="O98" i="21"/>
  <c r="K98" i="21"/>
  <c r="G98" i="21"/>
  <c r="C98" i="21"/>
  <c r="V98" i="21"/>
  <c r="U98" i="21"/>
  <c r="M98" i="21"/>
  <c r="E98" i="21"/>
  <c r="Q98" i="21"/>
  <c r="Y98" i="21"/>
  <c r="F98" i="21"/>
  <c r="R98" i="21"/>
  <c r="J98" i="21"/>
  <c r="B98" i="21"/>
  <c r="I98" i="21"/>
  <c r="N98" i="21"/>
  <c r="X98" i="28"/>
  <c r="T98" i="28"/>
  <c r="P98" i="28"/>
  <c r="L98" i="28"/>
  <c r="H98" i="28"/>
  <c r="D98" i="28"/>
  <c r="W98" i="28"/>
  <c r="S98" i="28"/>
  <c r="O98" i="28"/>
  <c r="K98" i="28"/>
  <c r="G98" i="28"/>
  <c r="C98" i="28"/>
  <c r="Y98" i="28"/>
  <c r="Q98" i="28"/>
  <c r="I98" i="28"/>
  <c r="V98" i="28"/>
  <c r="N98" i="28"/>
  <c r="F98" i="28"/>
  <c r="R98" i="28"/>
  <c r="B98" i="28"/>
  <c r="J98" i="28"/>
  <c r="M98" i="28"/>
  <c r="A99" i="28"/>
  <c r="E98" i="28"/>
  <c r="U98" i="28"/>
  <c r="W373" i="21"/>
  <c r="S373" i="21"/>
  <c r="O373" i="21"/>
  <c r="K373" i="21"/>
  <c r="G373" i="21"/>
  <c r="C373" i="21"/>
  <c r="A374" i="21"/>
  <c r="V373" i="21"/>
  <c r="R373" i="21"/>
  <c r="N373" i="21"/>
  <c r="J373" i="21"/>
  <c r="F373" i="21"/>
  <c r="B373" i="21"/>
  <c r="X373" i="21"/>
  <c r="P373" i="21"/>
  <c r="H373" i="21"/>
  <c r="T373" i="21"/>
  <c r="D373" i="21"/>
  <c r="U373" i="21"/>
  <c r="M373" i="21"/>
  <c r="E373" i="21"/>
  <c r="L373" i="21"/>
  <c r="Y373" i="21"/>
  <c r="Q373" i="21"/>
  <c r="I373" i="21"/>
  <c r="W236" i="21"/>
  <c r="S236" i="21"/>
  <c r="O236" i="21"/>
  <c r="K236" i="21"/>
  <c r="G236" i="21"/>
  <c r="C236" i="21"/>
  <c r="A237" i="21"/>
  <c r="V236" i="21"/>
  <c r="R236" i="21"/>
  <c r="N236" i="21"/>
  <c r="J236" i="21"/>
  <c r="F236" i="21"/>
  <c r="B236" i="21"/>
  <c r="X236" i="21"/>
  <c r="P236" i="21"/>
  <c r="H236" i="21"/>
  <c r="L236" i="21"/>
  <c r="U236" i="21"/>
  <c r="M236" i="21"/>
  <c r="E236" i="21"/>
  <c r="T236" i="21"/>
  <c r="D236" i="21"/>
  <c r="Q236" i="21"/>
  <c r="Y236" i="21"/>
  <c r="I236" i="21"/>
  <c r="V28" i="19"/>
  <c r="R28" i="19"/>
  <c r="N28" i="19"/>
  <c r="J28" i="19"/>
  <c r="F28" i="19"/>
  <c r="B28" i="19"/>
  <c r="Y28" i="19"/>
  <c r="U28" i="19"/>
  <c r="Q28" i="19"/>
  <c r="M28" i="19"/>
  <c r="I28" i="19"/>
  <c r="E28" i="19"/>
  <c r="X28" i="19"/>
  <c r="P28" i="19"/>
  <c r="H28" i="19"/>
  <c r="W28" i="19"/>
  <c r="O28" i="19"/>
  <c r="G28" i="19"/>
  <c r="T28" i="19"/>
  <c r="D28" i="19"/>
  <c r="S28" i="19"/>
  <c r="C28" i="19"/>
  <c r="L28" i="19"/>
  <c r="K28" i="19"/>
  <c r="A29" i="19"/>
  <c r="Y339" i="21"/>
  <c r="U339" i="21"/>
  <c r="Q339" i="21"/>
  <c r="M339" i="21"/>
  <c r="I339" i="21"/>
  <c r="E339" i="21"/>
  <c r="X339" i="21"/>
  <c r="T339" i="21"/>
  <c r="P339" i="21"/>
  <c r="L339" i="21"/>
  <c r="H339" i="21"/>
  <c r="D339" i="21"/>
  <c r="V339" i="21"/>
  <c r="N339" i="21"/>
  <c r="F339" i="21"/>
  <c r="J339" i="21"/>
  <c r="B339" i="21"/>
  <c r="S339" i="21"/>
  <c r="K339" i="21"/>
  <c r="C339" i="21"/>
  <c r="A340" i="21"/>
  <c r="R339" i="21"/>
  <c r="G339" i="21"/>
  <c r="W339" i="21"/>
  <c r="O339" i="21"/>
  <c r="W270" i="28"/>
  <c r="S270" i="28"/>
  <c r="O270" i="28"/>
  <c r="K270" i="28"/>
  <c r="G270" i="28"/>
  <c r="C270" i="28"/>
  <c r="A271" i="28"/>
  <c r="V270" i="28"/>
  <c r="R270" i="28"/>
  <c r="N270" i="28"/>
  <c r="J270" i="28"/>
  <c r="F270" i="28"/>
  <c r="B270" i="28"/>
  <c r="T270" i="28"/>
  <c r="L270" i="28"/>
  <c r="D270" i="28"/>
  <c r="Y270" i="28"/>
  <c r="Q270" i="28"/>
  <c r="I270" i="28"/>
  <c r="U270" i="28"/>
  <c r="E270" i="28"/>
  <c r="P270" i="28"/>
  <c r="H270" i="28"/>
  <c r="X270" i="28"/>
  <c r="M270" i="28"/>
  <c r="Y202" i="21"/>
  <c r="U202" i="21"/>
  <c r="Q202" i="21"/>
  <c r="M202" i="21"/>
  <c r="I202" i="21"/>
  <c r="E202" i="21"/>
  <c r="X202" i="21"/>
  <c r="T202" i="21"/>
  <c r="P202" i="21"/>
  <c r="L202" i="21"/>
  <c r="H202" i="21"/>
  <c r="D202" i="21"/>
  <c r="V202" i="21"/>
  <c r="N202" i="21"/>
  <c r="F202" i="21"/>
  <c r="R202" i="21"/>
  <c r="S202" i="21"/>
  <c r="K202" i="21"/>
  <c r="C202" i="21"/>
  <c r="A203" i="21"/>
  <c r="J202" i="21"/>
  <c r="B202" i="21"/>
  <c r="W202" i="21"/>
  <c r="O202" i="21"/>
  <c r="G202" i="21"/>
  <c r="Y236" i="28"/>
  <c r="U236" i="28"/>
  <c r="Q236" i="28"/>
  <c r="M236" i="28"/>
  <c r="I236" i="28"/>
  <c r="E236" i="28"/>
  <c r="X236" i="28"/>
  <c r="T236" i="28"/>
  <c r="P236" i="28"/>
  <c r="L236" i="28"/>
  <c r="H236" i="28"/>
  <c r="D236" i="28"/>
  <c r="A237" i="28"/>
  <c r="R236" i="28"/>
  <c r="J236" i="28"/>
  <c r="B236" i="28"/>
  <c r="W236" i="28"/>
  <c r="O236" i="28"/>
  <c r="G236" i="28"/>
  <c r="S236" i="28"/>
  <c r="C236" i="28"/>
  <c r="N236" i="28"/>
  <c r="V236" i="28"/>
  <c r="F236" i="28"/>
  <c r="K236" i="28"/>
  <c r="W168" i="21"/>
  <c r="S168" i="21"/>
  <c r="O168" i="21"/>
  <c r="K168" i="21"/>
  <c r="G168" i="21"/>
  <c r="C168" i="21"/>
  <c r="A169" i="21"/>
  <c r="V168" i="21"/>
  <c r="R168" i="21"/>
  <c r="N168" i="21"/>
  <c r="J168" i="21"/>
  <c r="F168" i="21"/>
  <c r="B168" i="21"/>
  <c r="T168" i="21"/>
  <c r="L168" i="21"/>
  <c r="D168" i="21"/>
  <c r="P168" i="21"/>
  <c r="Y168" i="21"/>
  <c r="Q168" i="21"/>
  <c r="I168" i="21"/>
  <c r="X168" i="21"/>
  <c r="H168" i="21"/>
  <c r="M168" i="21"/>
  <c r="U168" i="21"/>
  <c r="E168" i="21"/>
  <c r="W407" i="28"/>
  <c r="S407" i="28"/>
  <c r="O407" i="28"/>
  <c r="K407" i="28"/>
  <c r="G407" i="28"/>
  <c r="C407" i="28"/>
  <c r="A408" i="28"/>
  <c r="V407" i="28"/>
  <c r="R407" i="28"/>
  <c r="N407" i="28"/>
  <c r="J407" i="28"/>
  <c r="F407" i="28"/>
  <c r="B407" i="28"/>
  <c r="T407" i="28"/>
  <c r="L407" i="28"/>
  <c r="D407" i="28"/>
  <c r="Y407" i="28"/>
  <c r="Q407" i="28"/>
  <c r="I407" i="28"/>
  <c r="M407" i="28"/>
  <c r="X407" i="28"/>
  <c r="H407" i="28"/>
  <c r="P407" i="28"/>
  <c r="E407" i="28"/>
  <c r="U407" i="28"/>
  <c r="V135" i="19"/>
  <c r="R135" i="19"/>
  <c r="N135" i="19"/>
  <c r="J135" i="19"/>
  <c r="F135" i="19"/>
  <c r="B135" i="19"/>
  <c r="Y135" i="19"/>
  <c r="U135" i="19"/>
  <c r="Q135" i="19"/>
  <c r="M135" i="19"/>
  <c r="I135" i="19"/>
  <c r="E135" i="19"/>
  <c r="X135" i="19"/>
  <c r="P135" i="19"/>
  <c r="H135" i="19"/>
  <c r="W135" i="19"/>
  <c r="O135" i="19"/>
  <c r="G135" i="19"/>
  <c r="T135" i="19"/>
  <c r="D135" i="19"/>
  <c r="S135" i="19"/>
  <c r="C135" i="19"/>
  <c r="L135" i="19"/>
  <c r="K135" i="19"/>
  <c r="A136" i="19"/>
  <c r="Y133" i="21"/>
  <c r="U133" i="21"/>
  <c r="Q133" i="21"/>
  <c r="M133" i="21"/>
  <c r="I133" i="21"/>
  <c r="E133" i="21"/>
  <c r="X133" i="21"/>
  <c r="T133" i="21"/>
  <c r="P133" i="21"/>
  <c r="L133" i="21"/>
  <c r="H133" i="21"/>
  <c r="D133" i="21"/>
  <c r="A134" i="21"/>
  <c r="R133" i="21"/>
  <c r="J133" i="21"/>
  <c r="B133" i="21"/>
  <c r="N133" i="21"/>
  <c r="W133" i="21"/>
  <c r="O133" i="21"/>
  <c r="G133" i="21"/>
  <c r="V133" i="21"/>
  <c r="F133" i="21"/>
  <c r="K133" i="21"/>
  <c r="C133" i="21"/>
  <c r="S133" i="21"/>
  <c r="V64" i="25"/>
  <c r="R64" i="25"/>
  <c r="N64" i="25"/>
  <c r="J64" i="25"/>
  <c r="F64" i="25"/>
  <c r="B64" i="25"/>
  <c r="Y64" i="25"/>
  <c r="U64" i="25"/>
  <c r="Q64" i="25"/>
  <c r="M64" i="25"/>
  <c r="I64" i="25"/>
  <c r="E64" i="25"/>
  <c r="X64" i="25"/>
  <c r="P64" i="25"/>
  <c r="H64" i="25"/>
  <c r="W64" i="25"/>
  <c r="O64" i="25"/>
  <c r="G64" i="25"/>
  <c r="S64" i="25"/>
  <c r="C64" i="25"/>
  <c r="L64" i="25"/>
  <c r="K64" i="25"/>
  <c r="T64" i="25"/>
  <c r="D64" i="25"/>
  <c r="A65" i="25"/>
  <c r="A134" i="28"/>
  <c r="V133" i="28"/>
  <c r="R133" i="28"/>
  <c r="N133" i="28"/>
  <c r="J133" i="28"/>
  <c r="F133" i="28"/>
  <c r="B133" i="28"/>
  <c r="Y133" i="28"/>
  <c r="U133" i="28"/>
  <c r="Q133" i="28"/>
  <c r="M133" i="28"/>
  <c r="I133" i="28"/>
  <c r="E133" i="28"/>
  <c r="S133" i="28"/>
  <c r="K133" i="28"/>
  <c r="C133" i="28"/>
  <c r="X133" i="28"/>
  <c r="P133" i="28"/>
  <c r="H133" i="28"/>
  <c r="T133" i="28"/>
  <c r="D133" i="28"/>
  <c r="O133" i="28"/>
  <c r="L133" i="28"/>
  <c r="W133" i="28"/>
  <c r="G133" i="28"/>
  <c r="W305" i="21"/>
  <c r="S305" i="21"/>
  <c r="O305" i="21"/>
  <c r="K305" i="21"/>
  <c r="G305" i="21"/>
  <c r="C305" i="21"/>
  <c r="A306" i="21"/>
  <c r="V305" i="21"/>
  <c r="R305" i="21"/>
  <c r="N305" i="21"/>
  <c r="J305" i="21"/>
  <c r="F305" i="21"/>
  <c r="B305" i="21"/>
  <c r="T305" i="21"/>
  <c r="L305" i="21"/>
  <c r="D305" i="21"/>
  <c r="X305" i="21"/>
  <c r="H305" i="21"/>
  <c r="Y305" i="21"/>
  <c r="Q305" i="21"/>
  <c r="I305" i="21"/>
  <c r="P305" i="21"/>
  <c r="U305" i="21"/>
  <c r="M305" i="21"/>
  <c r="E305" i="21"/>
  <c r="Y373" i="28"/>
  <c r="U373" i="28"/>
  <c r="Q373" i="28"/>
  <c r="M373" i="28"/>
  <c r="I373" i="28"/>
  <c r="E373" i="28"/>
  <c r="X373" i="28"/>
  <c r="T373" i="28"/>
  <c r="P373" i="28"/>
  <c r="L373" i="28"/>
  <c r="H373" i="28"/>
  <c r="D373" i="28"/>
  <c r="A374" i="28"/>
  <c r="R373" i="28"/>
  <c r="J373" i="28"/>
  <c r="B373" i="28"/>
  <c r="W373" i="28"/>
  <c r="O373" i="28"/>
  <c r="G373" i="28"/>
  <c r="K373" i="28"/>
  <c r="V373" i="28"/>
  <c r="F373" i="28"/>
  <c r="N373" i="28"/>
  <c r="S373" i="28"/>
  <c r="C373" i="28"/>
  <c r="Y407" i="21"/>
  <c r="U407" i="21"/>
  <c r="Q407" i="21"/>
  <c r="M407" i="21"/>
  <c r="I407" i="21"/>
  <c r="E407" i="21"/>
  <c r="X407" i="21"/>
  <c r="T407" i="21"/>
  <c r="P407" i="21"/>
  <c r="L407" i="21"/>
  <c r="H407" i="21"/>
  <c r="D407" i="21"/>
  <c r="A408" i="21"/>
  <c r="R407" i="21"/>
  <c r="J407" i="21"/>
  <c r="B407" i="21"/>
  <c r="N407" i="21"/>
  <c r="W407" i="21"/>
  <c r="O407" i="21"/>
  <c r="G407" i="21"/>
  <c r="V407" i="21"/>
  <c r="F407" i="21"/>
  <c r="K407" i="21"/>
  <c r="S407" i="21"/>
  <c r="C407" i="21"/>
  <c r="T29" i="28" l="1"/>
  <c r="D29" i="28"/>
  <c r="K29" i="28"/>
  <c r="Q29" i="28"/>
  <c r="V29" i="28"/>
  <c r="A30" i="28"/>
  <c r="P29" i="28"/>
  <c r="W29" i="28"/>
  <c r="G29" i="28"/>
  <c r="I29" i="28"/>
  <c r="N29" i="28"/>
  <c r="B29" i="28"/>
  <c r="L29" i="28"/>
  <c r="S29" i="28"/>
  <c r="C29" i="28"/>
  <c r="U29" i="28"/>
  <c r="F29" i="28"/>
  <c r="R29" i="28"/>
  <c r="X29" i="28"/>
  <c r="H29" i="28"/>
  <c r="O29" i="28"/>
  <c r="Y29" i="28"/>
  <c r="E29" i="28"/>
  <c r="M29" i="28"/>
  <c r="J29" i="28"/>
  <c r="Y134" i="28"/>
  <c r="U134" i="28"/>
  <c r="Q134" i="28"/>
  <c r="M134" i="28"/>
  <c r="I134" i="28"/>
  <c r="E134" i="28"/>
  <c r="X134" i="28"/>
  <c r="T134" i="28"/>
  <c r="P134" i="28"/>
  <c r="L134" i="28"/>
  <c r="H134" i="28"/>
  <c r="D134" i="28"/>
  <c r="A135" i="28"/>
  <c r="R134" i="28"/>
  <c r="J134" i="28"/>
  <c r="B134" i="28"/>
  <c r="W134" i="28"/>
  <c r="O134" i="28"/>
  <c r="G134" i="28"/>
  <c r="K134" i="28"/>
  <c r="S134" i="28"/>
  <c r="V134" i="28"/>
  <c r="F134" i="28"/>
  <c r="C134" i="28"/>
  <c r="N134" i="28"/>
  <c r="W65" i="19"/>
  <c r="S65" i="19"/>
  <c r="O65" i="19"/>
  <c r="K65" i="19"/>
  <c r="G65" i="19"/>
  <c r="C65" i="19"/>
  <c r="V65" i="19"/>
  <c r="R65" i="19"/>
  <c r="N65" i="19"/>
  <c r="J65" i="19"/>
  <c r="F65" i="19"/>
  <c r="B65" i="19"/>
  <c r="Y65" i="19"/>
  <c r="Q65" i="19"/>
  <c r="I65" i="19"/>
  <c r="X65" i="19"/>
  <c r="P65" i="19"/>
  <c r="H65" i="19"/>
  <c r="M65" i="19"/>
  <c r="L65" i="19"/>
  <c r="U65" i="19"/>
  <c r="T65" i="19"/>
  <c r="E65" i="19"/>
  <c r="D65" i="19"/>
  <c r="A66" i="19"/>
  <c r="X340" i="21"/>
  <c r="T340" i="21"/>
  <c r="P340" i="21"/>
  <c r="L340" i="21"/>
  <c r="H340" i="21"/>
  <c r="D340" i="21"/>
  <c r="W340" i="21"/>
  <c r="S340" i="21"/>
  <c r="O340" i="21"/>
  <c r="K340" i="21"/>
  <c r="G340" i="21"/>
  <c r="C340" i="21"/>
  <c r="U340" i="21"/>
  <c r="M340" i="21"/>
  <c r="E340" i="21"/>
  <c r="Y340" i="21"/>
  <c r="I340" i="21"/>
  <c r="A341" i="21"/>
  <c r="R340" i="21"/>
  <c r="J340" i="21"/>
  <c r="B340" i="21"/>
  <c r="Q340" i="21"/>
  <c r="N340" i="21"/>
  <c r="V340" i="21"/>
  <c r="F340" i="21"/>
  <c r="V30" i="25"/>
  <c r="R30" i="25"/>
  <c r="N30" i="25"/>
  <c r="J30" i="25"/>
  <c r="F30" i="25"/>
  <c r="B30" i="25"/>
  <c r="Y30" i="25"/>
  <c r="U30" i="25"/>
  <c r="Q30" i="25"/>
  <c r="M30" i="25"/>
  <c r="I30" i="25"/>
  <c r="E30" i="25"/>
  <c r="S30" i="25"/>
  <c r="K30" i="25"/>
  <c r="C30" i="25"/>
  <c r="O30" i="25"/>
  <c r="L30" i="25"/>
  <c r="X30" i="25"/>
  <c r="P30" i="25"/>
  <c r="H30" i="25"/>
  <c r="W30" i="25"/>
  <c r="G30" i="25"/>
  <c r="T30" i="25"/>
  <c r="D30" i="25"/>
  <c r="A31" i="25"/>
  <c r="X306" i="28"/>
  <c r="T306" i="28"/>
  <c r="P306" i="28"/>
  <c r="L306" i="28"/>
  <c r="H306" i="28"/>
  <c r="D306" i="28"/>
  <c r="W306" i="28"/>
  <c r="S306" i="28"/>
  <c r="O306" i="28"/>
  <c r="K306" i="28"/>
  <c r="G306" i="28"/>
  <c r="C306" i="28"/>
  <c r="U306" i="28"/>
  <c r="M306" i="28"/>
  <c r="E306" i="28"/>
  <c r="A307" i="28"/>
  <c r="R306" i="28"/>
  <c r="J306" i="28"/>
  <c r="B306" i="28"/>
  <c r="N306" i="28"/>
  <c r="Y306" i="28"/>
  <c r="I306" i="28"/>
  <c r="Q306" i="28"/>
  <c r="V306" i="28"/>
  <c r="F306" i="28"/>
  <c r="X203" i="21"/>
  <c r="T203" i="21"/>
  <c r="P203" i="21"/>
  <c r="L203" i="21"/>
  <c r="H203" i="21"/>
  <c r="D203" i="21"/>
  <c r="W203" i="21"/>
  <c r="S203" i="21"/>
  <c r="O203" i="21"/>
  <c r="K203" i="21"/>
  <c r="G203" i="21"/>
  <c r="C203" i="21"/>
  <c r="U203" i="21"/>
  <c r="M203" i="21"/>
  <c r="E203" i="21"/>
  <c r="Y203" i="21"/>
  <c r="I203" i="21"/>
  <c r="A204" i="21"/>
  <c r="R203" i="21"/>
  <c r="J203" i="21"/>
  <c r="B203" i="21"/>
  <c r="Q203" i="21"/>
  <c r="F203" i="21"/>
  <c r="V203" i="21"/>
  <c r="N203" i="21"/>
  <c r="W99" i="21"/>
  <c r="S99" i="21"/>
  <c r="O99" i="21"/>
  <c r="K99" i="21"/>
  <c r="G99" i="21"/>
  <c r="C99" i="21"/>
  <c r="U99" i="21"/>
  <c r="M99" i="21"/>
  <c r="E99" i="21"/>
  <c r="A100" i="21"/>
  <c r="V99" i="21"/>
  <c r="R99" i="21"/>
  <c r="N99" i="21"/>
  <c r="J99" i="21"/>
  <c r="F99" i="21"/>
  <c r="B99" i="21"/>
  <c r="Y99" i="21"/>
  <c r="Q99" i="21"/>
  <c r="I99" i="21"/>
  <c r="L99" i="21"/>
  <c r="T99" i="21"/>
  <c r="X99" i="21"/>
  <c r="H99" i="21"/>
  <c r="D99" i="21"/>
  <c r="P99" i="21"/>
  <c r="Y64" i="28"/>
  <c r="U64" i="28"/>
  <c r="Q64" i="28"/>
  <c r="M64" i="28"/>
  <c r="I64" i="28"/>
  <c r="E64" i="28"/>
  <c r="X64" i="28"/>
  <c r="T64" i="28"/>
  <c r="P64" i="28"/>
  <c r="L64" i="28"/>
  <c r="H64" i="28"/>
  <c r="D64" i="28"/>
  <c r="V64" i="28"/>
  <c r="N64" i="28"/>
  <c r="F64" i="28"/>
  <c r="S64" i="28"/>
  <c r="K64" i="28"/>
  <c r="C64" i="28"/>
  <c r="W64" i="28"/>
  <c r="G64" i="28"/>
  <c r="R64" i="28"/>
  <c r="B64" i="28"/>
  <c r="O64" i="28"/>
  <c r="A65" i="28"/>
  <c r="J64" i="28"/>
  <c r="A31" i="21"/>
  <c r="V30" i="21"/>
  <c r="R30" i="21"/>
  <c r="N30" i="21"/>
  <c r="J30" i="21"/>
  <c r="F30" i="21"/>
  <c r="B30" i="21"/>
  <c r="Y30" i="21"/>
  <c r="U30" i="21"/>
  <c r="Q30" i="21"/>
  <c r="M30" i="21"/>
  <c r="I30" i="21"/>
  <c r="E30" i="21"/>
  <c r="W30" i="21"/>
  <c r="O30" i="21"/>
  <c r="G30" i="21"/>
  <c r="S30" i="21"/>
  <c r="C30" i="21"/>
  <c r="P30" i="21"/>
  <c r="T30" i="21"/>
  <c r="L30" i="21"/>
  <c r="D30" i="21"/>
  <c r="K30" i="21"/>
  <c r="X30" i="21"/>
  <c r="H30" i="21"/>
  <c r="X408" i="21"/>
  <c r="T408" i="21"/>
  <c r="P408" i="21"/>
  <c r="L408" i="21"/>
  <c r="H408" i="21"/>
  <c r="D408" i="21"/>
  <c r="W408" i="21"/>
  <c r="S408" i="21"/>
  <c r="O408" i="21"/>
  <c r="K408" i="21"/>
  <c r="G408" i="21"/>
  <c r="C408" i="21"/>
  <c r="Y408" i="21"/>
  <c r="Q408" i="21"/>
  <c r="I408" i="21"/>
  <c r="U408" i="21"/>
  <c r="E408" i="21"/>
  <c r="V408" i="21"/>
  <c r="N408" i="21"/>
  <c r="F408" i="21"/>
  <c r="M408" i="21"/>
  <c r="R408" i="21"/>
  <c r="A409" i="21"/>
  <c r="J408" i="21"/>
  <c r="B408" i="21"/>
  <c r="A307" i="21"/>
  <c r="V306" i="21"/>
  <c r="R306" i="21"/>
  <c r="N306" i="21"/>
  <c r="J306" i="21"/>
  <c r="F306" i="21"/>
  <c r="B306" i="21"/>
  <c r="Y306" i="21"/>
  <c r="U306" i="21"/>
  <c r="Q306" i="21"/>
  <c r="M306" i="21"/>
  <c r="I306" i="21"/>
  <c r="E306" i="21"/>
  <c r="S306" i="21"/>
  <c r="K306" i="21"/>
  <c r="C306" i="21"/>
  <c r="O306" i="21"/>
  <c r="X306" i="21"/>
  <c r="P306" i="21"/>
  <c r="H306" i="21"/>
  <c r="W306" i="21"/>
  <c r="G306" i="21"/>
  <c r="D306" i="21"/>
  <c r="T306" i="21"/>
  <c r="L306" i="21"/>
  <c r="V65" i="25"/>
  <c r="R65" i="25"/>
  <c r="N65" i="25"/>
  <c r="J65" i="25"/>
  <c r="F65" i="25"/>
  <c r="B65" i="25"/>
  <c r="Y65" i="25"/>
  <c r="U65" i="25"/>
  <c r="Q65" i="25"/>
  <c r="M65" i="25"/>
  <c r="I65" i="25"/>
  <c r="E65" i="25"/>
  <c r="X65" i="25"/>
  <c r="P65" i="25"/>
  <c r="H65" i="25"/>
  <c r="W65" i="25"/>
  <c r="O65" i="25"/>
  <c r="G65" i="25"/>
  <c r="K65" i="25"/>
  <c r="L65" i="25"/>
  <c r="T65" i="25"/>
  <c r="D65" i="25"/>
  <c r="S65" i="25"/>
  <c r="C65" i="25"/>
  <c r="A66" i="25"/>
  <c r="A238" i="21"/>
  <c r="V237" i="21"/>
  <c r="R237" i="21"/>
  <c r="N237" i="21"/>
  <c r="J237" i="21"/>
  <c r="F237" i="21"/>
  <c r="B237" i="21"/>
  <c r="Y237" i="21"/>
  <c r="U237" i="21"/>
  <c r="Q237" i="21"/>
  <c r="M237" i="21"/>
  <c r="I237" i="21"/>
  <c r="E237" i="21"/>
  <c r="W237" i="21"/>
  <c r="O237" i="21"/>
  <c r="G237" i="21"/>
  <c r="S237" i="21"/>
  <c r="C237" i="21"/>
  <c r="T237" i="21"/>
  <c r="L237" i="21"/>
  <c r="D237" i="21"/>
  <c r="K237" i="21"/>
  <c r="X237" i="21"/>
  <c r="P237" i="21"/>
  <c r="H237" i="21"/>
  <c r="X374" i="28"/>
  <c r="T374" i="28"/>
  <c r="P374" i="28"/>
  <c r="L374" i="28"/>
  <c r="H374" i="28"/>
  <c r="D374" i="28"/>
  <c r="W374" i="28"/>
  <c r="S374" i="28"/>
  <c r="O374" i="28"/>
  <c r="K374" i="28"/>
  <c r="G374" i="28"/>
  <c r="C374" i="28"/>
  <c r="Y374" i="28"/>
  <c r="Q374" i="28"/>
  <c r="I374" i="28"/>
  <c r="V374" i="28"/>
  <c r="N374" i="28"/>
  <c r="F374" i="28"/>
  <c r="R374" i="28"/>
  <c r="B374" i="28"/>
  <c r="M374" i="28"/>
  <c r="E374" i="28"/>
  <c r="A375" i="28"/>
  <c r="U374" i="28"/>
  <c r="J374" i="28"/>
  <c r="X134" i="21"/>
  <c r="T134" i="21"/>
  <c r="P134" i="21"/>
  <c r="L134" i="21"/>
  <c r="H134" i="21"/>
  <c r="D134" i="21"/>
  <c r="W134" i="21"/>
  <c r="S134" i="21"/>
  <c r="O134" i="21"/>
  <c r="K134" i="21"/>
  <c r="G134" i="21"/>
  <c r="C134" i="21"/>
  <c r="Y134" i="21"/>
  <c r="Q134" i="21"/>
  <c r="I134" i="21"/>
  <c r="U134" i="21"/>
  <c r="E134" i="21"/>
  <c r="V134" i="21"/>
  <c r="N134" i="21"/>
  <c r="F134" i="21"/>
  <c r="M134" i="21"/>
  <c r="B134" i="21"/>
  <c r="A135" i="21"/>
  <c r="R134" i="21"/>
  <c r="J134" i="21"/>
  <c r="A409" i="28"/>
  <c r="V408" i="28"/>
  <c r="R408" i="28"/>
  <c r="N408" i="28"/>
  <c r="J408" i="28"/>
  <c r="F408" i="28"/>
  <c r="B408" i="28"/>
  <c r="Y408" i="28"/>
  <c r="U408" i="28"/>
  <c r="Q408" i="28"/>
  <c r="M408" i="28"/>
  <c r="I408" i="28"/>
  <c r="E408" i="28"/>
  <c r="S408" i="28"/>
  <c r="K408" i="28"/>
  <c r="C408" i="28"/>
  <c r="X408" i="28"/>
  <c r="P408" i="28"/>
  <c r="H408" i="28"/>
  <c r="T408" i="28"/>
  <c r="D408" i="28"/>
  <c r="O408" i="28"/>
  <c r="W408" i="28"/>
  <c r="G408" i="28"/>
  <c r="L408" i="28"/>
  <c r="X237" i="28"/>
  <c r="T237" i="28"/>
  <c r="P237" i="28"/>
  <c r="L237" i="28"/>
  <c r="H237" i="28"/>
  <c r="D237" i="28"/>
  <c r="W237" i="28"/>
  <c r="S237" i="28"/>
  <c r="O237" i="28"/>
  <c r="K237" i="28"/>
  <c r="G237" i="28"/>
  <c r="C237" i="28"/>
  <c r="Y237" i="28"/>
  <c r="Q237" i="28"/>
  <c r="I237" i="28"/>
  <c r="V237" i="28"/>
  <c r="N237" i="28"/>
  <c r="F237" i="28"/>
  <c r="A238" i="28"/>
  <c r="J237" i="28"/>
  <c r="U237" i="28"/>
  <c r="E237" i="28"/>
  <c r="R237" i="28"/>
  <c r="M237" i="28"/>
  <c r="B237" i="28"/>
  <c r="A272" i="28"/>
  <c r="V271" i="28"/>
  <c r="R271" i="28"/>
  <c r="N271" i="28"/>
  <c r="J271" i="28"/>
  <c r="F271" i="28"/>
  <c r="B271" i="28"/>
  <c r="Y271" i="28"/>
  <c r="U271" i="28"/>
  <c r="Q271" i="28"/>
  <c r="M271" i="28"/>
  <c r="I271" i="28"/>
  <c r="E271" i="28"/>
  <c r="S271" i="28"/>
  <c r="K271" i="28"/>
  <c r="C271" i="28"/>
  <c r="X271" i="28"/>
  <c r="P271" i="28"/>
  <c r="H271" i="28"/>
  <c r="L271" i="28"/>
  <c r="W271" i="28"/>
  <c r="G271" i="28"/>
  <c r="O271" i="28"/>
  <c r="D271" i="28"/>
  <c r="T271" i="28"/>
  <c r="V29" i="19"/>
  <c r="R29" i="19"/>
  <c r="N29" i="19"/>
  <c r="J29" i="19"/>
  <c r="F29" i="19"/>
  <c r="B29" i="19"/>
  <c r="Y29" i="19"/>
  <c r="U29" i="19"/>
  <c r="Q29" i="19"/>
  <c r="M29" i="19"/>
  <c r="I29" i="19"/>
  <c r="E29" i="19"/>
  <c r="X29" i="19"/>
  <c r="P29" i="19"/>
  <c r="H29" i="19"/>
  <c r="W29" i="19"/>
  <c r="O29" i="19"/>
  <c r="G29" i="19"/>
  <c r="L29" i="19"/>
  <c r="K29" i="19"/>
  <c r="T29" i="19"/>
  <c r="D29" i="19"/>
  <c r="S29" i="19"/>
  <c r="C29" i="19"/>
  <c r="A30" i="19"/>
  <c r="A375" i="21"/>
  <c r="V374" i="21"/>
  <c r="R374" i="21"/>
  <c r="N374" i="21"/>
  <c r="J374" i="21"/>
  <c r="F374" i="21"/>
  <c r="B374" i="21"/>
  <c r="Y374" i="21"/>
  <c r="U374" i="21"/>
  <c r="Q374" i="21"/>
  <c r="M374" i="21"/>
  <c r="I374" i="21"/>
  <c r="E374" i="21"/>
  <c r="W374" i="21"/>
  <c r="O374" i="21"/>
  <c r="G374" i="21"/>
  <c r="K374" i="21"/>
  <c r="T374" i="21"/>
  <c r="L374" i="21"/>
  <c r="D374" i="21"/>
  <c r="S374" i="21"/>
  <c r="C374" i="21"/>
  <c r="H374" i="21"/>
  <c r="X374" i="21"/>
  <c r="P374" i="21"/>
  <c r="X101" i="19"/>
  <c r="T101" i="19"/>
  <c r="P101" i="19"/>
  <c r="L101" i="19"/>
  <c r="H101" i="19"/>
  <c r="D101" i="19"/>
  <c r="W101" i="19"/>
  <c r="S101" i="19"/>
  <c r="O101" i="19"/>
  <c r="K101" i="19"/>
  <c r="G101" i="19"/>
  <c r="C101" i="19"/>
  <c r="V101" i="19"/>
  <c r="N101" i="19"/>
  <c r="F101" i="19"/>
  <c r="U101" i="19"/>
  <c r="M101" i="19"/>
  <c r="E101" i="19"/>
  <c r="R101" i="19"/>
  <c r="B101" i="19"/>
  <c r="Q101" i="19"/>
  <c r="J101" i="19"/>
  <c r="I101" i="19"/>
  <c r="Y101" i="19"/>
  <c r="A102" i="19"/>
  <c r="W169" i="28"/>
  <c r="S169" i="28"/>
  <c r="O169" i="28"/>
  <c r="K169" i="28"/>
  <c r="G169" i="28"/>
  <c r="C169" i="28"/>
  <c r="A170" i="28"/>
  <c r="V169" i="28"/>
  <c r="R169" i="28"/>
  <c r="N169" i="28"/>
  <c r="J169" i="28"/>
  <c r="F169" i="28"/>
  <c r="B169" i="28"/>
  <c r="T169" i="28"/>
  <c r="L169" i="28"/>
  <c r="D169" i="28"/>
  <c r="Y169" i="28"/>
  <c r="Q169" i="28"/>
  <c r="I169" i="28"/>
  <c r="M169" i="28"/>
  <c r="E169" i="28"/>
  <c r="X169" i="28"/>
  <c r="H169" i="28"/>
  <c r="U169" i="28"/>
  <c r="P169" i="28"/>
  <c r="A341" i="28"/>
  <c r="V340" i="28"/>
  <c r="R340" i="28"/>
  <c r="N340" i="28"/>
  <c r="J340" i="28"/>
  <c r="F340" i="28"/>
  <c r="B340" i="28"/>
  <c r="Y340" i="28"/>
  <c r="U340" i="28"/>
  <c r="Q340" i="28"/>
  <c r="M340" i="28"/>
  <c r="I340" i="28"/>
  <c r="E340" i="28"/>
  <c r="W340" i="28"/>
  <c r="O340" i="28"/>
  <c r="G340" i="28"/>
  <c r="T340" i="28"/>
  <c r="L340" i="28"/>
  <c r="D340" i="28"/>
  <c r="P340" i="28"/>
  <c r="K340" i="28"/>
  <c r="S340" i="28"/>
  <c r="H340" i="28"/>
  <c r="C340" i="28"/>
  <c r="X340" i="28"/>
  <c r="V135" i="25"/>
  <c r="R135" i="25"/>
  <c r="N135" i="25"/>
  <c r="J135" i="25"/>
  <c r="F135" i="25"/>
  <c r="B135" i="25"/>
  <c r="Y135" i="25"/>
  <c r="U135" i="25"/>
  <c r="Q135" i="25"/>
  <c r="M135" i="25"/>
  <c r="I135" i="25"/>
  <c r="E135" i="25"/>
  <c r="X135" i="25"/>
  <c r="P135" i="25"/>
  <c r="H135" i="25"/>
  <c r="L135" i="25"/>
  <c r="W135" i="25"/>
  <c r="O135" i="25"/>
  <c r="G135" i="25"/>
  <c r="T135" i="25"/>
  <c r="D135" i="25"/>
  <c r="K135" i="25"/>
  <c r="C135" i="25"/>
  <c r="S135" i="25"/>
  <c r="A136" i="25"/>
  <c r="X136" i="19"/>
  <c r="V136" i="19"/>
  <c r="R136" i="19"/>
  <c r="N136" i="19"/>
  <c r="J136" i="19"/>
  <c r="F136" i="19"/>
  <c r="B136" i="19"/>
  <c r="U136" i="19"/>
  <c r="Q136" i="19"/>
  <c r="M136" i="19"/>
  <c r="I136" i="19"/>
  <c r="E136" i="19"/>
  <c r="Y136" i="19"/>
  <c r="P136" i="19"/>
  <c r="H136" i="19"/>
  <c r="W136" i="19"/>
  <c r="O136" i="19"/>
  <c r="G136" i="19"/>
  <c r="L136" i="19"/>
  <c r="K136" i="19"/>
  <c r="T136" i="19"/>
  <c r="S136" i="19"/>
  <c r="D136" i="19"/>
  <c r="C136" i="19"/>
  <c r="A137" i="19"/>
  <c r="A170" i="21"/>
  <c r="V169" i="21"/>
  <c r="R169" i="21"/>
  <c r="N169" i="21"/>
  <c r="J169" i="21"/>
  <c r="F169" i="21"/>
  <c r="B169" i="21"/>
  <c r="Y169" i="21"/>
  <c r="U169" i="21"/>
  <c r="Q169" i="21"/>
  <c r="M169" i="21"/>
  <c r="I169" i="21"/>
  <c r="E169" i="21"/>
  <c r="S169" i="21"/>
  <c r="K169" i="21"/>
  <c r="C169" i="21"/>
  <c r="O169" i="21"/>
  <c r="G169" i="21"/>
  <c r="X169" i="21"/>
  <c r="P169" i="21"/>
  <c r="H169" i="21"/>
  <c r="W169" i="21"/>
  <c r="T169" i="21"/>
  <c r="L169" i="21"/>
  <c r="D169" i="21"/>
  <c r="W99" i="28"/>
  <c r="S99" i="28"/>
  <c r="O99" i="28"/>
  <c r="K99" i="28"/>
  <c r="G99" i="28"/>
  <c r="C99" i="28"/>
  <c r="A100" i="28"/>
  <c r="V99" i="28"/>
  <c r="R99" i="28"/>
  <c r="N99" i="28"/>
  <c r="J99" i="28"/>
  <c r="F99" i="28"/>
  <c r="B99" i="28"/>
  <c r="X99" i="28"/>
  <c r="P99" i="28"/>
  <c r="H99" i="28"/>
  <c r="U99" i="28"/>
  <c r="M99" i="28"/>
  <c r="E99" i="28"/>
  <c r="Y99" i="28"/>
  <c r="I99" i="28"/>
  <c r="Q99" i="28"/>
  <c r="T99" i="28"/>
  <c r="D99" i="28"/>
  <c r="L99" i="28"/>
  <c r="Y64" i="21"/>
  <c r="U64" i="21"/>
  <c r="Q64" i="21"/>
  <c r="M64" i="21"/>
  <c r="I64" i="21"/>
  <c r="E64" i="21"/>
  <c r="X64" i="21"/>
  <c r="T64" i="21"/>
  <c r="P64" i="21"/>
  <c r="L64" i="21"/>
  <c r="H64" i="21"/>
  <c r="D64" i="21"/>
  <c r="A65" i="21"/>
  <c r="R64" i="21"/>
  <c r="J64" i="21"/>
  <c r="B64" i="21"/>
  <c r="N64" i="21"/>
  <c r="S64" i="21"/>
  <c r="C64" i="21"/>
  <c r="W64" i="21"/>
  <c r="O64" i="21"/>
  <c r="G64" i="21"/>
  <c r="V64" i="21"/>
  <c r="F64" i="21"/>
  <c r="K64" i="21"/>
  <c r="V100" i="25"/>
  <c r="R100" i="25"/>
  <c r="N100" i="25"/>
  <c r="J100" i="25"/>
  <c r="F100" i="25"/>
  <c r="B100" i="25"/>
  <c r="Y100" i="25"/>
  <c r="U100" i="25"/>
  <c r="Q100" i="25"/>
  <c r="M100" i="25"/>
  <c r="I100" i="25"/>
  <c r="E100" i="25"/>
  <c r="X100" i="25"/>
  <c r="P100" i="25"/>
  <c r="H100" i="25"/>
  <c r="W100" i="25"/>
  <c r="O100" i="25"/>
  <c r="G100" i="25"/>
  <c r="K100" i="25"/>
  <c r="L100" i="25"/>
  <c r="T100" i="25"/>
  <c r="D100" i="25"/>
  <c r="S100" i="25"/>
  <c r="C100" i="25"/>
  <c r="A101" i="25"/>
  <c r="X271" i="21"/>
  <c r="T271" i="21"/>
  <c r="P271" i="21"/>
  <c r="L271" i="21"/>
  <c r="H271" i="21"/>
  <c r="D271" i="21"/>
  <c r="W271" i="21"/>
  <c r="S271" i="21"/>
  <c r="O271" i="21"/>
  <c r="K271" i="21"/>
  <c r="G271" i="21"/>
  <c r="C271" i="21"/>
  <c r="Y271" i="21"/>
  <c r="Q271" i="21"/>
  <c r="I271" i="21"/>
  <c r="U271" i="21"/>
  <c r="E271" i="21"/>
  <c r="V271" i="21"/>
  <c r="N271" i="21"/>
  <c r="F271" i="21"/>
  <c r="M271" i="21"/>
  <c r="J271" i="21"/>
  <c r="B271" i="21"/>
  <c r="A272" i="21"/>
  <c r="R271" i="21"/>
  <c r="A204" i="28"/>
  <c r="V203" i="28"/>
  <c r="R203" i="28"/>
  <c r="N203" i="28"/>
  <c r="J203" i="28"/>
  <c r="F203" i="28"/>
  <c r="B203" i="28"/>
  <c r="Y203" i="28"/>
  <c r="U203" i="28"/>
  <c r="Q203" i="28"/>
  <c r="M203" i="28"/>
  <c r="I203" i="28"/>
  <c r="E203" i="28"/>
  <c r="W203" i="28"/>
  <c r="O203" i="28"/>
  <c r="G203" i="28"/>
  <c r="T203" i="28"/>
  <c r="L203" i="28"/>
  <c r="D203" i="28"/>
  <c r="X203" i="28"/>
  <c r="H203" i="28"/>
  <c r="S203" i="28"/>
  <c r="C203" i="28"/>
  <c r="K203" i="28"/>
  <c r="P203" i="28"/>
  <c r="K30" i="28" l="1"/>
  <c r="V30" i="28"/>
  <c r="F30" i="28"/>
  <c r="H30" i="28"/>
  <c r="E30" i="28"/>
  <c r="Q30" i="28"/>
  <c r="W30" i="28"/>
  <c r="G30" i="28"/>
  <c r="R30" i="28"/>
  <c r="B30" i="28"/>
  <c r="L30" i="28"/>
  <c r="T30" i="28"/>
  <c r="I30" i="28"/>
  <c r="S30" i="28"/>
  <c r="C30" i="28"/>
  <c r="N30" i="28"/>
  <c r="X30" i="28"/>
  <c r="U30" i="28"/>
  <c r="D30" i="28"/>
  <c r="O30" i="28"/>
  <c r="A31" i="28"/>
  <c r="J30" i="28"/>
  <c r="P30" i="28"/>
  <c r="M30" i="28"/>
  <c r="Y30" i="28"/>
  <c r="W272" i="21"/>
  <c r="S272" i="21"/>
  <c r="O272" i="21"/>
  <c r="K272" i="21"/>
  <c r="G272" i="21"/>
  <c r="C272" i="21"/>
  <c r="A273" i="21"/>
  <c r="V272" i="21"/>
  <c r="R272" i="21"/>
  <c r="N272" i="21"/>
  <c r="J272" i="21"/>
  <c r="F272" i="21"/>
  <c r="B272" i="21"/>
  <c r="X272" i="21"/>
  <c r="P272" i="21"/>
  <c r="H272" i="21"/>
  <c r="T272" i="21"/>
  <c r="D272" i="21"/>
  <c r="U272" i="21"/>
  <c r="M272" i="21"/>
  <c r="E272" i="21"/>
  <c r="L272" i="21"/>
  <c r="Q272" i="21"/>
  <c r="Y272" i="21"/>
  <c r="I272" i="21"/>
  <c r="V101" i="25"/>
  <c r="R101" i="25"/>
  <c r="N101" i="25"/>
  <c r="J101" i="25"/>
  <c r="F101" i="25"/>
  <c r="B101" i="25"/>
  <c r="Y101" i="25"/>
  <c r="U101" i="25"/>
  <c r="Q101" i="25"/>
  <c r="M101" i="25"/>
  <c r="I101" i="25"/>
  <c r="E101" i="25"/>
  <c r="X101" i="25"/>
  <c r="P101" i="25"/>
  <c r="H101" i="25"/>
  <c r="W101" i="25"/>
  <c r="O101" i="25"/>
  <c r="G101" i="25"/>
  <c r="S101" i="25"/>
  <c r="C101" i="25"/>
  <c r="T101" i="25"/>
  <c r="L101" i="25"/>
  <c r="K101" i="25"/>
  <c r="D101" i="25"/>
  <c r="A102" i="25"/>
  <c r="A171" i="28"/>
  <c r="V170" i="28"/>
  <c r="R170" i="28"/>
  <c r="N170" i="28"/>
  <c r="J170" i="28"/>
  <c r="F170" i="28"/>
  <c r="B170" i="28"/>
  <c r="Y170" i="28"/>
  <c r="U170" i="28"/>
  <c r="Q170" i="28"/>
  <c r="M170" i="28"/>
  <c r="I170" i="28"/>
  <c r="E170" i="28"/>
  <c r="S170" i="28"/>
  <c r="K170" i="28"/>
  <c r="C170" i="28"/>
  <c r="X170" i="28"/>
  <c r="P170" i="28"/>
  <c r="H170" i="28"/>
  <c r="T170" i="28"/>
  <c r="D170" i="28"/>
  <c r="L170" i="28"/>
  <c r="O170" i="28"/>
  <c r="G170" i="28"/>
  <c r="W170" i="28"/>
  <c r="Y31" i="21"/>
  <c r="U31" i="21"/>
  <c r="Q31" i="21"/>
  <c r="M31" i="21"/>
  <c r="I31" i="21"/>
  <c r="E31" i="21"/>
  <c r="X31" i="21"/>
  <c r="T31" i="21"/>
  <c r="P31" i="21"/>
  <c r="L31" i="21"/>
  <c r="H31" i="21"/>
  <c r="D31" i="21"/>
  <c r="V31" i="21"/>
  <c r="N31" i="21"/>
  <c r="F31" i="21"/>
  <c r="A32" i="21"/>
  <c r="R31" i="21"/>
  <c r="B31" i="21"/>
  <c r="W31" i="21"/>
  <c r="G31" i="21"/>
  <c r="S31" i="21"/>
  <c r="K31" i="21"/>
  <c r="C31" i="21"/>
  <c r="J31" i="21"/>
  <c r="O31" i="21"/>
  <c r="Y409" i="28"/>
  <c r="U409" i="28"/>
  <c r="Q409" i="28"/>
  <c r="M409" i="28"/>
  <c r="I409" i="28"/>
  <c r="E409" i="28"/>
  <c r="X409" i="28"/>
  <c r="T409" i="28"/>
  <c r="P409" i="28"/>
  <c r="L409" i="28"/>
  <c r="H409" i="28"/>
  <c r="D409" i="28"/>
  <c r="A410" i="28"/>
  <c r="R409" i="28"/>
  <c r="J409" i="28"/>
  <c r="B409" i="28"/>
  <c r="W409" i="28"/>
  <c r="O409" i="28"/>
  <c r="G409" i="28"/>
  <c r="K409" i="28"/>
  <c r="V409" i="28"/>
  <c r="F409" i="28"/>
  <c r="S409" i="28"/>
  <c r="N409" i="28"/>
  <c r="C409" i="28"/>
  <c r="W375" i="28"/>
  <c r="S375" i="28"/>
  <c r="O375" i="28"/>
  <c r="K375" i="28"/>
  <c r="G375" i="28"/>
  <c r="C375" i="28"/>
  <c r="A376" i="28"/>
  <c r="V375" i="28"/>
  <c r="R375" i="28"/>
  <c r="N375" i="28"/>
  <c r="J375" i="28"/>
  <c r="F375" i="28"/>
  <c r="B375" i="28"/>
  <c r="X375" i="28"/>
  <c r="P375" i="28"/>
  <c r="H375" i="28"/>
  <c r="U375" i="28"/>
  <c r="M375" i="28"/>
  <c r="E375" i="28"/>
  <c r="Y375" i="28"/>
  <c r="I375" i="28"/>
  <c r="T375" i="28"/>
  <c r="D375" i="28"/>
  <c r="L375" i="28"/>
  <c r="Q375" i="28"/>
  <c r="V66" i="25"/>
  <c r="R66" i="25"/>
  <c r="N66" i="25"/>
  <c r="J66" i="25"/>
  <c r="F66" i="25"/>
  <c r="B66" i="25"/>
  <c r="Y66" i="25"/>
  <c r="U66" i="25"/>
  <c r="Q66" i="25"/>
  <c r="M66" i="25"/>
  <c r="I66" i="25"/>
  <c r="E66" i="25"/>
  <c r="X66" i="25"/>
  <c r="P66" i="25"/>
  <c r="H66" i="25"/>
  <c r="W66" i="25"/>
  <c r="O66" i="25"/>
  <c r="G66" i="25"/>
  <c r="S66" i="25"/>
  <c r="C66" i="25"/>
  <c r="L66" i="25"/>
  <c r="K66" i="25"/>
  <c r="T66" i="25"/>
  <c r="D66" i="25"/>
  <c r="A67" i="25"/>
  <c r="W409" i="21"/>
  <c r="S409" i="21"/>
  <c r="O409" i="21"/>
  <c r="K409" i="21"/>
  <c r="G409" i="21"/>
  <c r="C409" i="21"/>
  <c r="A410" i="21"/>
  <c r="V409" i="21"/>
  <c r="R409" i="21"/>
  <c r="N409" i="21"/>
  <c r="J409" i="21"/>
  <c r="F409" i="21"/>
  <c r="B409" i="21"/>
  <c r="X409" i="21"/>
  <c r="P409" i="21"/>
  <c r="H409" i="21"/>
  <c r="L409" i="21"/>
  <c r="U409" i="21"/>
  <c r="M409" i="21"/>
  <c r="E409" i="21"/>
  <c r="T409" i="21"/>
  <c r="D409" i="21"/>
  <c r="Y409" i="21"/>
  <c r="Q409" i="21"/>
  <c r="I409" i="21"/>
  <c r="A101" i="21"/>
  <c r="V100" i="21"/>
  <c r="R100" i="21"/>
  <c r="N100" i="21"/>
  <c r="J100" i="21"/>
  <c r="F100" i="21"/>
  <c r="B100" i="21"/>
  <c r="T100" i="21"/>
  <c r="L100" i="21"/>
  <c r="D100" i="21"/>
  <c r="Y100" i="21"/>
  <c r="U100" i="21"/>
  <c r="Q100" i="21"/>
  <c r="M100" i="21"/>
  <c r="I100" i="21"/>
  <c r="E100" i="21"/>
  <c r="X100" i="21"/>
  <c r="P100" i="21"/>
  <c r="H100" i="21"/>
  <c r="S100" i="21"/>
  <c r="C100" i="21"/>
  <c r="G100" i="21"/>
  <c r="O100" i="21"/>
  <c r="K100" i="21"/>
  <c r="W100" i="21"/>
  <c r="W307" i="28"/>
  <c r="S307" i="28"/>
  <c r="O307" i="28"/>
  <c r="K307" i="28"/>
  <c r="G307" i="28"/>
  <c r="C307" i="28"/>
  <c r="A308" i="28"/>
  <c r="V307" i="28"/>
  <c r="R307" i="28"/>
  <c r="N307" i="28"/>
  <c r="J307" i="28"/>
  <c r="F307" i="28"/>
  <c r="B307" i="28"/>
  <c r="T307" i="28"/>
  <c r="L307" i="28"/>
  <c r="D307" i="28"/>
  <c r="Y307" i="28"/>
  <c r="Q307" i="28"/>
  <c r="I307" i="28"/>
  <c r="U307" i="28"/>
  <c r="E307" i="28"/>
  <c r="P307" i="28"/>
  <c r="H307" i="28"/>
  <c r="X307" i="28"/>
  <c r="M307" i="28"/>
  <c r="V31" i="25"/>
  <c r="R31" i="25"/>
  <c r="N31" i="25"/>
  <c r="J31" i="25"/>
  <c r="F31" i="25"/>
  <c r="B31" i="25"/>
  <c r="Y31" i="25"/>
  <c r="U31" i="25"/>
  <c r="Q31" i="25"/>
  <c r="M31" i="25"/>
  <c r="I31" i="25"/>
  <c r="E31" i="25"/>
  <c r="S31" i="25"/>
  <c r="K31" i="25"/>
  <c r="C31" i="25"/>
  <c r="O31" i="25"/>
  <c r="G31" i="25"/>
  <c r="L31" i="25"/>
  <c r="X31" i="25"/>
  <c r="P31" i="25"/>
  <c r="H31" i="25"/>
  <c r="W31" i="25"/>
  <c r="T31" i="25"/>
  <c r="D31" i="25"/>
  <c r="A32" i="25"/>
  <c r="W341" i="21"/>
  <c r="S341" i="21"/>
  <c r="O341" i="21"/>
  <c r="K341" i="21"/>
  <c r="G341" i="21"/>
  <c r="C341" i="21"/>
  <c r="A342" i="21"/>
  <c r="V341" i="21"/>
  <c r="R341" i="21"/>
  <c r="N341" i="21"/>
  <c r="J341" i="21"/>
  <c r="F341" i="21"/>
  <c r="B341" i="21"/>
  <c r="T341" i="21"/>
  <c r="L341" i="21"/>
  <c r="D341" i="21"/>
  <c r="P341" i="21"/>
  <c r="Y341" i="21"/>
  <c r="Q341" i="21"/>
  <c r="I341" i="21"/>
  <c r="X341" i="21"/>
  <c r="H341" i="21"/>
  <c r="U341" i="21"/>
  <c r="M341" i="21"/>
  <c r="E341" i="21"/>
  <c r="X65" i="21"/>
  <c r="T65" i="21"/>
  <c r="P65" i="21"/>
  <c r="L65" i="21"/>
  <c r="H65" i="21"/>
  <c r="D65" i="21"/>
  <c r="W65" i="21"/>
  <c r="S65" i="21"/>
  <c r="O65" i="21"/>
  <c r="K65" i="21"/>
  <c r="G65" i="21"/>
  <c r="C65" i="21"/>
  <c r="Y65" i="21"/>
  <c r="Q65" i="21"/>
  <c r="I65" i="21"/>
  <c r="U65" i="21"/>
  <c r="E65" i="21"/>
  <c r="A66" i="21"/>
  <c r="J65" i="21"/>
  <c r="V65" i="21"/>
  <c r="N65" i="21"/>
  <c r="F65" i="21"/>
  <c r="M65" i="21"/>
  <c r="R65" i="21"/>
  <c r="B65" i="21"/>
  <c r="V136" i="25"/>
  <c r="R136" i="25"/>
  <c r="N136" i="25"/>
  <c r="J136" i="25"/>
  <c r="F136" i="25"/>
  <c r="B136" i="25"/>
  <c r="Y136" i="25"/>
  <c r="U136" i="25"/>
  <c r="Q136" i="25"/>
  <c r="M136" i="25"/>
  <c r="I136" i="25"/>
  <c r="E136" i="25"/>
  <c r="X136" i="25"/>
  <c r="P136" i="25"/>
  <c r="H136" i="25"/>
  <c r="L136" i="25"/>
  <c r="W136" i="25"/>
  <c r="O136" i="25"/>
  <c r="G136" i="25"/>
  <c r="T136" i="25"/>
  <c r="D136" i="25"/>
  <c r="S136" i="25"/>
  <c r="K136" i="25"/>
  <c r="C136" i="25"/>
  <c r="A137" i="25"/>
  <c r="W135" i="21"/>
  <c r="S135" i="21"/>
  <c r="O135" i="21"/>
  <c r="K135" i="21"/>
  <c r="G135" i="21"/>
  <c r="C135" i="21"/>
  <c r="A136" i="21"/>
  <c r="V135" i="21"/>
  <c r="R135" i="21"/>
  <c r="N135" i="21"/>
  <c r="J135" i="21"/>
  <c r="F135" i="21"/>
  <c r="B135" i="21"/>
  <c r="X135" i="21"/>
  <c r="P135" i="21"/>
  <c r="H135" i="21"/>
  <c r="L135" i="21"/>
  <c r="U135" i="21"/>
  <c r="M135" i="21"/>
  <c r="E135" i="21"/>
  <c r="T135" i="21"/>
  <c r="D135" i="21"/>
  <c r="I135" i="21"/>
  <c r="Y135" i="21"/>
  <c r="Q135" i="21"/>
  <c r="Y238" i="21"/>
  <c r="U238" i="21"/>
  <c r="Q238" i="21"/>
  <c r="M238" i="21"/>
  <c r="I238" i="21"/>
  <c r="E238" i="21"/>
  <c r="X238" i="21"/>
  <c r="T238" i="21"/>
  <c r="P238" i="21"/>
  <c r="L238" i="21"/>
  <c r="H238" i="21"/>
  <c r="D238" i="21"/>
  <c r="V238" i="21"/>
  <c r="N238" i="21"/>
  <c r="F238" i="21"/>
  <c r="A239" i="21"/>
  <c r="J238" i="21"/>
  <c r="S238" i="21"/>
  <c r="K238" i="21"/>
  <c r="C238" i="21"/>
  <c r="R238" i="21"/>
  <c r="B238" i="21"/>
  <c r="W238" i="21"/>
  <c r="O238" i="21"/>
  <c r="G238" i="21"/>
  <c r="X135" i="28"/>
  <c r="T135" i="28"/>
  <c r="P135" i="28"/>
  <c r="L135" i="28"/>
  <c r="H135" i="28"/>
  <c r="D135" i="28"/>
  <c r="W135" i="28"/>
  <c r="S135" i="28"/>
  <c r="O135" i="28"/>
  <c r="K135" i="28"/>
  <c r="G135" i="28"/>
  <c r="C135" i="28"/>
  <c r="Y135" i="28"/>
  <c r="Q135" i="28"/>
  <c r="I135" i="28"/>
  <c r="V135" i="28"/>
  <c r="N135" i="28"/>
  <c r="F135" i="28"/>
  <c r="R135" i="28"/>
  <c r="B135" i="28"/>
  <c r="A136" i="28"/>
  <c r="M135" i="28"/>
  <c r="J135" i="28"/>
  <c r="U135" i="28"/>
  <c r="E135" i="28"/>
  <c r="Y204" i="28"/>
  <c r="U204" i="28"/>
  <c r="Q204" i="28"/>
  <c r="M204" i="28"/>
  <c r="I204" i="28"/>
  <c r="E204" i="28"/>
  <c r="X204" i="28"/>
  <c r="T204" i="28"/>
  <c r="P204" i="28"/>
  <c r="L204" i="28"/>
  <c r="H204" i="28"/>
  <c r="D204" i="28"/>
  <c r="V204" i="28"/>
  <c r="N204" i="28"/>
  <c r="F204" i="28"/>
  <c r="S204" i="28"/>
  <c r="K204" i="28"/>
  <c r="C204" i="28"/>
  <c r="O204" i="28"/>
  <c r="A205" i="28"/>
  <c r="J204" i="28"/>
  <c r="R204" i="28"/>
  <c r="B204" i="28"/>
  <c r="G204" i="28"/>
  <c r="W204" i="28"/>
  <c r="Y341" i="28"/>
  <c r="U341" i="28"/>
  <c r="Q341" i="28"/>
  <c r="M341" i="28"/>
  <c r="I341" i="28"/>
  <c r="E341" i="28"/>
  <c r="X341" i="28"/>
  <c r="T341" i="28"/>
  <c r="P341" i="28"/>
  <c r="L341" i="28"/>
  <c r="H341" i="28"/>
  <c r="D341" i="28"/>
  <c r="V341" i="28"/>
  <c r="N341" i="28"/>
  <c r="F341" i="28"/>
  <c r="S341" i="28"/>
  <c r="K341" i="28"/>
  <c r="C341" i="28"/>
  <c r="W341" i="28"/>
  <c r="G341" i="28"/>
  <c r="R341" i="28"/>
  <c r="B341" i="28"/>
  <c r="A342" i="28"/>
  <c r="J341" i="28"/>
  <c r="O341" i="28"/>
  <c r="Y375" i="21"/>
  <c r="U375" i="21"/>
  <c r="Q375" i="21"/>
  <c r="M375" i="21"/>
  <c r="I375" i="21"/>
  <c r="E375" i="21"/>
  <c r="X375" i="21"/>
  <c r="T375" i="21"/>
  <c r="P375" i="21"/>
  <c r="L375" i="21"/>
  <c r="H375" i="21"/>
  <c r="D375" i="21"/>
  <c r="V375" i="21"/>
  <c r="N375" i="21"/>
  <c r="F375" i="21"/>
  <c r="R375" i="21"/>
  <c r="B375" i="21"/>
  <c r="S375" i="21"/>
  <c r="K375" i="21"/>
  <c r="C375" i="21"/>
  <c r="A376" i="21"/>
  <c r="J375" i="21"/>
  <c r="G375" i="21"/>
  <c r="O375" i="21"/>
  <c r="W375" i="21"/>
  <c r="Y170" i="21"/>
  <c r="U170" i="21"/>
  <c r="Q170" i="21"/>
  <c r="M170" i="21"/>
  <c r="I170" i="21"/>
  <c r="E170" i="21"/>
  <c r="X170" i="21"/>
  <c r="T170" i="21"/>
  <c r="P170" i="21"/>
  <c r="L170" i="21"/>
  <c r="H170" i="21"/>
  <c r="D170" i="21"/>
  <c r="A171" i="21"/>
  <c r="R170" i="21"/>
  <c r="J170" i="21"/>
  <c r="B170" i="21"/>
  <c r="V170" i="21"/>
  <c r="F170" i="21"/>
  <c r="W170" i="21"/>
  <c r="O170" i="21"/>
  <c r="G170" i="21"/>
  <c r="N170" i="21"/>
  <c r="K170" i="21"/>
  <c r="S170" i="21"/>
  <c r="C170" i="21"/>
  <c r="V30" i="19"/>
  <c r="R30" i="19"/>
  <c r="N30" i="19"/>
  <c r="J30" i="19"/>
  <c r="F30" i="19"/>
  <c r="B30" i="19"/>
  <c r="Y30" i="19"/>
  <c r="U30" i="19"/>
  <c r="Q30" i="19"/>
  <c r="M30" i="19"/>
  <c r="I30" i="19"/>
  <c r="E30" i="19"/>
  <c r="X30" i="19"/>
  <c r="P30" i="19"/>
  <c r="H30" i="19"/>
  <c r="W30" i="19"/>
  <c r="O30" i="19"/>
  <c r="G30" i="19"/>
  <c r="T30" i="19"/>
  <c r="D30" i="19"/>
  <c r="S30" i="19"/>
  <c r="C30" i="19"/>
  <c r="L30" i="19"/>
  <c r="K30" i="19"/>
  <c r="A31" i="19"/>
  <c r="W238" i="28"/>
  <c r="S238" i="28"/>
  <c r="O238" i="28"/>
  <c r="K238" i="28"/>
  <c r="G238" i="28"/>
  <c r="C238" i="28"/>
  <c r="A239" i="28"/>
  <c r="V238" i="28"/>
  <c r="R238" i="28"/>
  <c r="N238" i="28"/>
  <c r="J238" i="28"/>
  <c r="F238" i="28"/>
  <c r="B238" i="28"/>
  <c r="X238" i="28"/>
  <c r="P238" i="28"/>
  <c r="H238" i="28"/>
  <c r="U238" i="28"/>
  <c r="M238" i="28"/>
  <c r="E238" i="28"/>
  <c r="Q238" i="28"/>
  <c r="L238" i="28"/>
  <c r="D238" i="28"/>
  <c r="T238" i="28"/>
  <c r="Y238" i="28"/>
  <c r="I238" i="28"/>
  <c r="Y307" i="21"/>
  <c r="U307" i="21"/>
  <c r="Q307" i="21"/>
  <c r="M307" i="21"/>
  <c r="I307" i="21"/>
  <c r="E307" i="21"/>
  <c r="X307" i="21"/>
  <c r="T307" i="21"/>
  <c r="P307" i="21"/>
  <c r="L307" i="21"/>
  <c r="H307" i="21"/>
  <c r="D307" i="21"/>
  <c r="A308" i="21"/>
  <c r="R307" i="21"/>
  <c r="J307" i="21"/>
  <c r="B307" i="21"/>
  <c r="V307" i="21"/>
  <c r="F307" i="21"/>
  <c r="W307" i="21"/>
  <c r="O307" i="21"/>
  <c r="G307" i="21"/>
  <c r="N307" i="21"/>
  <c r="C307" i="21"/>
  <c r="S307" i="21"/>
  <c r="K307" i="21"/>
  <c r="X65" i="28"/>
  <c r="T65" i="28"/>
  <c r="P65" i="28"/>
  <c r="L65" i="28"/>
  <c r="H65" i="28"/>
  <c r="D65" i="28"/>
  <c r="W65" i="28"/>
  <c r="S65" i="28"/>
  <c r="O65" i="28"/>
  <c r="K65" i="28"/>
  <c r="G65" i="28"/>
  <c r="C65" i="28"/>
  <c r="U65" i="28"/>
  <c r="M65" i="28"/>
  <c r="E65" i="28"/>
  <c r="A66" i="28"/>
  <c r="R65" i="28"/>
  <c r="J65" i="28"/>
  <c r="B65" i="28"/>
  <c r="N65" i="28"/>
  <c r="F65" i="28"/>
  <c r="Y65" i="28"/>
  <c r="I65" i="28"/>
  <c r="V65" i="28"/>
  <c r="Q65" i="28"/>
  <c r="W204" i="21"/>
  <c r="S204" i="21"/>
  <c r="O204" i="21"/>
  <c r="K204" i="21"/>
  <c r="G204" i="21"/>
  <c r="C204" i="21"/>
  <c r="A205" i="21"/>
  <c r="V204" i="21"/>
  <c r="R204" i="21"/>
  <c r="N204" i="21"/>
  <c r="J204" i="21"/>
  <c r="F204" i="21"/>
  <c r="B204" i="21"/>
  <c r="T204" i="21"/>
  <c r="L204" i="21"/>
  <c r="D204" i="21"/>
  <c r="P204" i="21"/>
  <c r="Y204" i="21"/>
  <c r="Q204" i="21"/>
  <c r="I204" i="21"/>
  <c r="X204" i="21"/>
  <c r="H204" i="21"/>
  <c r="M204" i="21"/>
  <c r="E204" i="21"/>
  <c r="U204" i="21"/>
  <c r="A101" i="28"/>
  <c r="V100" i="28"/>
  <c r="R100" i="28"/>
  <c r="N100" i="28"/>
  <c r="J100" i="28"/>
  <c r="F100" i="28"/>
  <c r="B100" i="28"/>
  <c r="Y100" i="28"/>
  <c r="U100" i="28"/>
  <c r="Q100" i="28"/>
  <c r="M100" i="28"/>
  <c r="I100" i="28"/>
  <c r="E100" i="28"/>
  <c r="W100" i="28"/>
  <c r="O100" i="28"/>
  <c r="G100" i="28"/>
  <c r="T100" i="28"/>
  <c r="L100" i="28"/>
  <c r="D100" i="28"/>
  <c r="P100" i="28"/>
  <c r="X100" i="28"/>
  <c r="K100" i="28"/>
  <c r="H100" i="28"/>
  <c r="S100" i="28"/>
  <c r="C100" i="28"/>
  <c r="Y137" i="19"/>
  <c r="U137" i="19"/>
  <c r="Q137" i="19"/>
  <c r="M137" i="19"/>
  <c r="X137" i="19"/>
  <c r="T137" i="19"/>
  <c r="P137" i="19"/>
  <c r="L137" i="19"/>
  <c r="H137" i="19"/>
  <c r="D137" i="19"/>
  <c r="W137" i="19"/>
  <c r="O137" i="19"/>
  <c r="I137" i="19"/>
  <c r="C137" i="19"/>
  <c r="V137" i="19"/>
  <c r="N137" i="19"/>
  <c r="G137" i="19"/>
  <c r="B137" i="19"/>
  <c r="K137" i="19"/>
  <c r="J137" i="19"/>
  <c r="F137" i="19"/>
  <c r="E137" i="19"/>
  <c r="S137" i="19"/>
  <c r="R137" i="19"/>
  <c r="A138" i="19"/>
  <c r="W102" i="19"/>
  <c r="S102" i="19"/>
  <c r="O102" i="19"/>
  <c r="V102" i="19"/>
  <c r="Q102" i="19"/>
  <c r="L102" i="19"/>
  <c r="H102" i="19"/>
  <c r="D102" i="19"/>
  <c r="U102" i="19"/>
  <c r="P102" i="19"/>
  <c r="K102" i="19"/>
  <c r="G102" i="19"/>
  <c r="C102" i="19"/>
  <c r="Y102" i="19"/>
  <c r="N102" i="19"/>
  <c r="F102" i="19"/>
  <c r="X102" i="19"/>
  <c r="M102" i="19"/>
  <c r="E102" i="19"/>
  <c r="J102" i="19"/>
  <c r="I102" i="19"/>
  <c r="T102" i="19"/>
  <c r="R102" i="19"/>
  <c r="B102" i="19"/>
  <c r="A103" i="19"/>
  <c r="Y272" i="28"/>
  <c r="U272" i="28"/>
  <c r="Q272" i="28"/>
  <c r="M272" i="28"/>
  <c r="I272" i="28"/>
  <c r="E272" i="28"/>
  <c r="X272" i="28"/>
  <c r="T272" i="28"/>
  <c r="P272" i="28"/>
  <c r="L272" i="28"/>
  <c r="H272" i="28"/>
  <c r="D272" i="28"/>
  <c r="A273" i="28"/>
  <c r="R272" i="28"/>
  <c r="J272" i="28"/>
  <c r="B272" i="28"/>
  <c r="W272" i="28"/>
  <c r="O272" i="28"/>
  <c r="G272" i="28"/>
  <c r="S272" i="28"/>
  <c r="C272" i="28"/>
  <c r="N272" i="28"/>
  <c r="V272" i="28"/>
  <c r="K272" i="28"/>
  <c r="F272" i="28"/>
  <c r="W66" i="19"/>
  <c r="S66" i="19"/>
  <c r="O66" i="19"/>
  <c r="K66" i="19"/>
  <c r="G66" i="19"/>
  <c r="C66" i="19"/>
  <c r="V66" i="19"/>
  <c r="R66" i="19"/>
  <c r="N66" i="19"/>
  <c r="J66" i="19"/>
  <c r="F66" i="19"/>
  <c r="B66" i="19"/>
  <c r="Y66" i="19"/>
  <c r="Q66" i="19"/>
  <c r="I66" i="19"/>
  <c r="X66" i="19"/>
  <c r="P66" i="19"/>
  <c r="H66" i="19"/>
  <c r="U66" i="19"/>
  <c r="E66" i="19"/>
  <c r="T66" i="19"/>
  <c r="D66" i="19"/>
  <c r="M66" i="19"/>
  <c r="L66" i="19"/>
  <c r="A67" i="19"/>
  <c r="N31" i="28" l="1"/>
  <c r="Y31" i="28"/>
  <c r="I31" i="28"/>
  <c r="G31" i="28"/>
  <c r="L31" i="28"/>
  <c r="P31" i="28"/>
  <c r="A32" i="28"/>
  <c r="J31" i="28"/>
  <c r="U31" i="28"/>
  <c r="E31" i="28"/>
  <c r="S31" i="28"/>
  <c r="D31" i="28"/>
  <c r="X31" i="28"/>
  <c r="V31" i="28"/>
  <c r="F31" i="28"/>
  <c r="Q31" i="28"/>
  <c r="W31" i="28"/>
  <c r="C31" i="28"/>
  <c r="K31" i="28"/>
  <c r="R31" i="28"/>
  <c r="B31" i="28"/>
  <c r="M31" i="28"/>
  <c r="O31" i="28"/>
  <c r="T31" i="28"/>
  <c r="H31" i="28"/>
  <c r="Y101" i="28"/>
  <c r="U101" i="28"/>
  <c r="Q101" i="28"/>
  <c r="M101" i="28"/>
  <c r="I101" i="28"/>
  <c r="E101" i="28"/>
  <c r="X101" i="28"/>
  <c r="T101" i="28"/>
  <c r="P101" i="28"/>
  <c r="L101" i="28"/>
  <c r="H101" i="28"/>
  <c r="D101" i="28"/>
  <c r="V101" i="28"/>
  <c r="N101" i="28"/>
  <c r="F101" i="28"/>
  <c r="S101" i="28"/>
  <c r="K101" i="28"/>
  <c r="C101" i="28"/>
  <c r="W101" i="28"/>
  <c r="G101" i="28"/>
  <c r="R101" i="28"/>
  <c r="B101" i="28"/>
  <c r="O101" i="28"/>
  <c r="A102" i="28"/>
  <c r="J101" i="28"/>
  <c r="X239" i="21"/>
  <c r="T239" i="21"/>
  <c r="P239" i="21"/>
  <c r="L239" i="21"/>
  <c r="H239" i="21"/>
  <c r="D239" i="21"/>
  <c r="W239" i="21"/>
  <c r="S239" i="21"/>
  <c r="O239" i="21"/>
  <c r="K239" i="21"/>
  <c r="G239" i="21"/>
  <c r="C239" i="21"/>
  <c r="U239" i="21"/>
  <c r="M239" i="21"/>
  <c r="E239" i="21"/>
  <c r="Y239" i="21"/>
  <c r="I239" i="21"/>
  <c r="A240" i="21"/>
  <c r="R239" i="21"/>
  <c r="J239" i="21"/>
  <c r="B239" i="21"/>
  <c r="Q239" i="21"/>
  <c r="F239" i="21"/>
  <c r="N239" i="21"/>
  <c r="V239" i="21"/>
  <c r="V32" i="25"/>
  <c r="R32" i="25"/>
  <c r="N32" i="25"/>
  <c r="J32" i="25"/>
  <c r="F32" i="25"/>
  <c r="B32" i="25"/>
  <c r="Y32" i="25"/>
  <c r="U32" i="25"/>
  <c r="Q32" i="25"/>
  <c r="M32" i="25"/>
  <c r="I32" i="25"/>
  <c r="E32" i="25"/>
  <c r="S32" i="25"/>
  <c r="K32" i="25"/>
  <c r="C32" i="25"/>
  <c r="W32" i="25"/>
  <c r="G32" i="25"/>
  <c r="L32" i="25"/>
  <c r="X32" i="25"/>
  <c r="P32" i="25"/>
  <c r="H32" i="25"/>
  <c r="O32" i="25"/>
  <c r="T32" i="25"/>
  <c r="D32" i="25"/>
  <c r="A33" i="25"/>
  <c r="V67" i="25"/>
  <c r="R67" i="25"/>
  <c r="N67" i="25"/>
  <c r="J67" i="25"/>
  <c r="F67" i="25"/>
  <c r="B67" i="25"/>
  <c r="Y67" i="25"/>
  <c r="U67" i="25"/>
  <c r="Q67" i="25"/>
  <c r="M67" i="25"/>
  <c r="I67" i="25"/>
  <c r="E67" i="25"/>
  <c r="X67" i="25"/>
  <c r="P67" i="25"/>
  <c r="H67" i="25"/>
  <c r="W67" i="25"/>
  <c r="O67" i="25"/>
  <c r="G67" i="25"/>
  <c r="K67" i="25"/>
  <c r="L67" i="25"/>
  <c r="T67" i="25"/>
  <c r="D67" i="25"/>
  <c r="S67" i="25"/>
  <c r="C67" i="25"/>
  <c r="A68" i="25"/>
  <c r="X32" i="21"/>
  <c r="T32" i="21"/>
  <c r="P32" i="21"/>
  <c r="L32" i="21"/>
  <c r="H32" i="21"/>
  <c r="D32" i="21"/>
  <c r="W32" i="21"/>
  <c r="S32" i="21"/>
  <c r="O32" i="21"/>
  <c r="K32" i="21"/>
  <c r="G32" i="21"/>
  <c r="C32" i="21"/>
  <c r="U32" i="21"/>
  <c r="M32" i="21"/>
  <c r="E32" i="21"/>
  <c r="Q32" i="21"/>
  <c r="N32" i="21"/>
  <c r="A33" i="21"/>
  <c r="R32" i="21"/>
  <c r="J32" i="21"/>
  <c r="B32" i="21"/>
  <c r="Y32" i="21"/>
  <c r="I32" i="21"/>
  <c r="V32" i="21"/>
  <c r="F32" i="21"/>
  <c r="V137" i="25"/>
  <c r="R137" i="25"/>
  <c r="N137" i="25"/>
  <c r="J137" i="25"/>
  <c r="F137" i="25"/>
  <c r="B137" i="25"/>
  <c r="Y137" i="25"/>
  <c r="U137" i="25"/>
  <c r="Q137" i="25"/>
  <c r="M137" i="25"/>
  <c r="I137" i="25"/>
  <c r="E137" i="25"/>
  <c r="X137" i="25"/>
  <c r="P137" i="25"/>
  <c r="H137" i="25"/>
  <c r="D137" i="25"/>
  <c r="W137" i="25"/>
  <c r="O137" i="25"/>
  <c r="G137" i="25"/>
  <c r="T137" i="25"/>
  <c r="L137" i="25"/>
  <c r="S137" i="25"/>
  <c r="K137" i="25"/>
  <c r="C137" i="25"/>
  <c r="A138" i="25"/>
  <c r="A411" i="21"/>
  <c r="V410" i="21"/>
  <c r="R410" i="21"/>
  <c r="N410" i="21"/>
  <c r="J410" i="21"/>
  <c r="F410" i="21"/>
  <c r="B410" i="21"/>
  <c r="Y410" i="21"/>
  <c r="U410" i="21"/>
  <c r="Q410" i="21"/>
  <c r="M410" i="21"/>
  <c r="I410" i="21"/>
  <c r="E410" i="21"/>
  <c r="W410" i="21"/>
  <c r="O410" i="21"/>
  <c r="G410" i="21"/>
  <c r="S410" i="21"/>
  <c r="C410" i="21"/>
  <c r="T410" i="21"/>
  <c r="L410" i="21"/>
  <c r="D410" i="21"/>
  <c r="K410" i="21"/>
  <c r="H410" i="21"/>
  <c r="X410" i="21"/>
  <c r="P410" i="21"/>
  <c r="Y171" i="28"/>
  <c r="U171" i="28"/>
  <c r="Q171" i="28"/>
  <c r="M171" i="28"/>
  <c r="I171" i="28"/>
  <c r="E171" i="28"/>
  <c r="X171" i="28"/>
  <c r="T171" i="28"/>
  <c r="P171" i="28"/>
  <c r="L171" i="28"/>
  <c r="H171" i="28"/>
  <c r="D171" i="28"/>
  <c r="A172" i="28"/>
  <c r="R171" i="28"/>
  <c r="J171" i="28"/>
  <c r="B171" i="28"/>
  <c r="W171" i="28"/>
  <c r="O171" i="28"/>
  <c r="G171" i="28"/>
  <c r="K171" i="28"/>
  <c r="S171" i="28"/>
  <c r="V171" i="28"/>
  <c r="F171" i="28"/>
  <c r="C171" i="28"/>
  <c r="N171" i="28"/>
  <c r="A274" i="21"/>
  <c r="V273" i="21"/>
  <c r="R273" i="21"/>
  <c r="N273" i="21"/>
  <c r="J273" i="21"/>
  <c r="F273" i="21"/>
  <c r="B273" i="21"/>
  <c r="Y273" i="21"/>
  <c r="U273" i="21"/>
  <c r="Q273" i="21"/>
  <c r="M273" i="21"/>
  <c r="I273" i="21"/>
  <c r="E273" i="21"/>
  <c r="W273" i="21"/>
  <c r="O273" i="21"/>
  <c r="G273" i="21"/>
  <c r="K273" i="21"/>
  <c r="T273" i="21"/>
  <c r="L273" i="21"/>
  <c r="D273" i="21"/>
  <c r="S273" i="21"/>
  <c r="C273" i="21"/>
  <c r="X273" i="21"/>
  <c r="P273" i="21"/>
  <c r="H273" i="21"/>
  <c r="W103" i="19"/>
  <c r="S103" i="19"/>
  <c r="O103" i="19"/>
  <c r="K103" i="19"/>
  <c r="G103" i="19"/>
  <c r="C103" i="19"/>
  <c r="Y103" i="19"/>
  <c r="T103" i="19"/>
  <c r="N103" i="19"/>
  <c r="I103" i="19"/>
  <c r="D103" i="19"/>
  <c r="X103" i="19"/>
  <c r="R103" i="19"/>
  <c r="M103" i="19"/>
  <c r="H103" i="19"/>
  <c r="B103" i="19"/>
  <c r="V103" i="19"/>
  <c r="L103" i="19"/>
  <c r="U103" i="19"/>
  <c r="J103" i="19"/>
  <c r="F103" i="19"/>
  <c r="E103" i="19"/>
  <c r="Q103" i="19"/>
  <c r="P103" i="19"/>
  <c r="A104" i="19"/>
  <c r="X205" i="28"/>
  <c r="T205" i="28"/>
  <c r="P205" i="28"/>
  <c r="L205" i="28"/>
  <c r="H205" i="28"/>
  <c r="D205" i="28"/>
  <c r="W205" i="28"/>
  <c r="S205" i="28"/>
  <c r="O205" i="28"/>
  <c r="K205" i="28"/>
  <c r="G205" i="28"/>
  <c r="C205" i="28"/>
  <c r="U205" i="28"/>
  <c r="M205" i="28"/>
  <c r="E205" i="28"/>
  <c r="A206" i="28"/>
  <c r="R205" i="28"/>
  <c r="J205" i="28"/>
  <c r="B205" i="28"/>
  <c r="V205" i="28"/>
  <c r="F205" i="28"/>
  <c r="Q205" i="28"/>
  <c r="Y205" i="28"/>
  <c r="N205" i="28"/>
  <c r="I205" i="28"/>
  <c r="A137" i="21"/>
  <c r="V136" i="21"/>
  <c r="R136" i="21"/>
  <c r="N136" i="21"/>
  <c r="J136" i="21"/>
  <c r="F136" i="21"/>
  <c r="B136" i="21"/>
  <c r="Y136" i="21"/>
  <c r="U136" i="21"/>
  <c r="Q136" i="21"/>
  <c r="M136" i="21"/>
  <c r="I136" i="21"/>
  <c r="E136" i="21"/>
  <c r="W136" i="21"/>
  <c r="O136" i="21"/>
  <c r="G136" i="21"/>
  <c r="S136" i="21"/>
  <c r="C136" i="21"/>
  <c r="T136" i="21"/>
  <c r="L136" i="21"/>
  <c r="D136" i="21"/>
  <c r="K136" i="21"/>
  <c r="P136" i="21"/>
  <c r="H136" i="21"/>
  <c r="X136" i="21"/>
  <c r="Y101" i="21"/>
  <c r="U101" i="21"/>
  <c r="Q101" i="21"/>
  <c r="M101" i="21"/>
  <c r="I101" i="21"/>
  <c r="E101" i="21"/>
  <c r="S101" i="21"/>
  <c r="K101" i="21"/>
  <c r="C101" i="21"/>
  <c r="X101" i="21"/>
  <c r="T101" i="21"/>
  <c r="P101" i="21"/>
  <c r="L101" i="21"/>
  <c r="H101" i="21"/>
  <c r="D101" i="21"/>
  <c r="W101" i="21"/>
  <c r="O101" i="21"/>
  <c r="G101" i="21"/>
  <c r="A102" i="21"/>
  <c r="J101" i="21"/>
  <c r="R101" i="21"/>
  <c r="B101" i="21"/>
  <c r="N101" i="21"/>
  <c r="V101" i="21"/>
  <c r="F101" i="21"/>
  <c r="X410" i="28"/>
  <c r="T410" i="28"/>
  <c r="P410" i="28"/>
  <c r="L410" i="28"/>
  <c r="H410" i="28"/>
  <c r="D410" i="28"/>
  <c r="W410" i="28"/>
  <c r="S410" i="28"/>
  <c r="O410" i="28"/>
  <c r="K410" i="28"/>
  <c r="G410" i="28"/>
  <c r="C410" i="28"/>
  <c r="Y410" i="28"/>
  <c r="Q410" i="28"/>
  <c r="I410" i="28"/>
  <c r="V410" i="28"/>
  <c r="N410" i="28"/>
  <c r="F410" i="28"/>
  <c r="R410" i="28"/>
  <c r="B410" i="28"/>
  <c r="M410" i="28"/>
  <c r="E410" i="28"/>
  <c r="U410" i="28"/>
  <c r="A411" i="28"/>
  <c r="J410" i="28"/>
  <c r="V102" i="25"/>
  <c r="R102" i="25"/>
  <c r="N102" i="25"/>
  <c r="J102" i="25"/>
  <c r="F102" i="25"/>
  <c r="B102" i="25"/>
  <c r="Y102" i="25"/>
  <c r="U102" i="25"/>
  <c r="Q102" i="25"/>
  <c r="M102" i="25"/>
  <c r="I102" i="25"/>
  <c r="E102" i="25"/>
  <c r="X102" i="25"/>
  <c r="P102" i="25"/>
  <c r="H102" i="25"/>
  <c r="L102" i="25"/>
  <c r="W102" i="25"/>
  <c r="O102" i="25"/>
  <c r="G102" i="25"/>
  <c r="T102" i="25"/>
  <c r="K102" i="25"/>
  <c r="D102" i="25"/>
  <c r="C102" i="25"/>
  <c r="S102" i="25"/>
  <c r="A103" i="25"/>
  <c r="W67" i="19"/>
  <c r="S67" i="19"/>
  <c r="O67" i="19"/>
  <c r="K67" i="19"/>
  <c r="G67" i="19"/>
  <c r="C67" i="19"/>
  <c r="V67" i="19"/>
  <c r="R67" i="19"/>
  <c r="N67" i="19"/>
  <c r="J67" i="19"/>
  <c r="F67" i="19"/>
  <c r="B67" i="19"/>
  <c r="Y67" i="19"/>
  <c r="Q67" i="19"/>
  <c r="I67" i="19"/>
  <c r="X67" i="19"/>
  <c r="P67" i="19"/>
  <c r="H67" i="19"/>
  <c r="M67" i="19"/>
  <c r="L67" i="19"/>
  <c r="E67" i="19"/>
  <c r="D67" i="19"/>
  <c r="U67" i="19"/>
  <c r="T67" i="19"/>
  <c r="A68" i="19"/>
  <c r="X273" i="28"/>
  <c r="T273" i="28"/>
  <c r="P273" i="28"/>
  <c r="L273" i="28"/>
  <c r="H273" i="28"/>
  <c r="D273" i="28"/>
  <c r="W273" i="28"/>
  <c r="S273" i="28"/>
  <c r="O273" i="28"/>
  <c r="K273" i="28"/>
  <c r="G273" i="28"/>
  <c r="C273" i="28"/>
  <c r="Y273" i="28"/>
  <c r="Q273" i="28"/>
  <c r="I273" i="28"/>
  <c r="V273" i="28"/>
  <c r="N273" i="28"/>
  <c r="F273" i="28"/>
  <c r="A274" i="28"/>
  <c r="J273" i="28"/>
  <c r="U273" i="28"/>
  <c r="E273" i="28"/>
  <c r="M273" i="28"/>
  <c r="R273" i="28"/>
  <c r="B273" i="28"/>
  <c r="V31" i="19"/>
  <c r="R31" i="19"/>
  <c r="N31" i="19"/>
  <c r="J31" i="19"/>
  <c r="F31" i="19"/>
  <c r="B31" i="19"/>
  <c r="Y31" i="19"/>
  <c r="U31" i="19"/>
  <c r="Q31" i="19"/>
  <c r="M31" i="19"/>
  <c r="I31" i="19"/>
  <c r="E31" i="19"/>
  <c r="X31" i="19"/>
  <c r="P31" i="19"/>
  <c r="H31" i="19"/>
  <c r="W31" i="19"/>
  <c r="O31" i="19"/>
  <c r="G31" i="19"/>
  <c r="L31" i="19"/>
  <c r="K31" i="19"/>
  <c r="T31" i="19"/>
  <c r="D31" i="19"/>
  <c r="C31" i="19"/>
  <c r="S31" i="19"/>
  <c r="A32" i="19"/>
  <c r="W66" i="21"/>
  <c r="S66" i="21"/>
  <c r="O66" i="21"/>
  <c r="K66" i="21"/>
  <c r="G66" i="21"/>
  <c r="C66" i="21"/>
  <c r="A67" i="21"/>
  <c r="V66" i="21"/>
  <c r="R66" i="21"/>
  <c r="N66" i="21"/>
  <c r="J66" i="21"/>
  <c r="F66" i="21"/>
  <c r="B66" i="21"/>
  <c r="X66" i="21"/>
  <c r="P66" i="21"/>
  <c r="H66" i="21"/>
  <c r="T66" i="21"/>
  <c r="D66" i="21"/>
  <c r="Y66" i="21"/>
  <c r="U66" i="21"/>
  <c r="M66" i="21"/>
  <c r="E66" i="21"/>
  <c r="L66" i="21"/>
  <c r="Q66" i="21"/>
  <c r="I66" i="21"/>
  <c r="A343" i="21"/>
  <c r="V342" i="21"/>
  <c r="R342" i="21"/>
  <c r="N342" i="21"/>
  <c r="J342" i="21"/>
  <c r="F342" i="21"/>
  <c r="B342" i="21"/>
  <c r="Y342" i="21"/>
  <c r="U342" i="21"/>
  <c r="Q342" i="21"/>
  <c r="M342" i="21"/>
  <c r="I342" i="21"/>
  <c r="E342" i="21"/>
  <c r="S342" i="21"/>
  <c r="K342" i="21"/>
  <c r="C342" i="21"/>
  <c r="W342" i="21"/>
  <c r="G342" i="21"/>
  <c r="X342" i="21"/>
  <c r="P342" i="21"/>
  <c r="H342" i="21"/>
  <c r="O342" i="21"/>
  <c r="D342" i="21"/>
  <c r="T342" i="21"/>
  <c r="L342" i="21"/>
  <c r="A240" i="28"/>
  <c r="V239" i="28"/>
  <c r="R239" i="28"/>
  <c r="N239" i="28"/>
  <c r="J239" i="28"/>
  <c r="F239" i="28"/>
  <c r="B239" i="28"/>
  <c r="Y239" i="28"/>
  <c r="U239" i="28"/>
  <c r="Q239" i="28"/>
  <c r="M239" i="28"/>
  <c r="I239" i="28"/>
  <c r="E239" i="28"/>
  <c r="W239" i="28"/>
  <c r="O239" i="28"/>
  <c r="G239" i="28"/>
  <c r="T239" i="28"/>
  <c r="L239" i="28"/>
  <c r="D239" i="28"/>
  <c r="X239" i="28"/>
  <c r="H239" i="28"/>
  <c r="S239" i="28"/>
  <c r="C239" i="28"/>
  <c r="K239" i="28"/>
  <c r="P239" i="28"/>
  <c r="X171" i="21"/>
  <c r="T171" i="21"/>
  <c r="P171" i="21"/>
  <c r="L171" i="21"/>
  <c r="H171" i="21"/>
  <c r="D171" i="21"/>
  <c r="W171" i="21"/>
  <c r="S171" i="21"/>
  <c r="O171" i="21"/>
  <c r="K171" i="21"/>
  <c r="G171" i="21"/>
  <c r="C171" i="21"/>
  <c r="Y171" i="21"/>
  <c r="Q171" i="21"/>
  <c r="I171" i="21"/>
  <c r="U171" i="21"/>
  <c r="V171" i="21"/>
  <c r="N171" i="21"/>
  <c r="F171" i="21"/>
  <c r="M171" i="21"/>
  <c r="E171" i="21"/>
  <c r="B171" i="21"/>
  <c r="A172" i="21"/>
  <c r="R171" i="21"/>
  <c r="J171" i="21"/>
  <c r="X342" i="28"/>
  <c r="T342" i="28"/>
  <c r="P342" i="28"/>
  <c r="L342" i="28"/>
  <c r="H342" i="28"/>
  <c r="D342" i="28"/>
  <c r="W342" i="28"/>
  <c r="S342" i="28"/>
  <c r="O342" i="28"/>
  <c r="K342" i="28"/>
  <c r="G342" i="28"/>
  <c r="C342" i="28"/>
  <c r="U342" i="28"/>
  <c r="M342" i="28"/>
  <c r="E342" i="28"/>
  <c r="A343" i="28"/>
  <c r="R342" i="28"/>
  <c r="J342" i="28"/>
  <c r="B342" i="28"/>
  <c r="N342" i="28"/>
  <c r="Y342" i="28"/>
  <c r="I342" i="28"/>
  <c r="V342" i="28"/>
  <c r="Q342" i="28"/>
  <c r="F342" i="28"/>
  <c r="W136" i="28"/>
  <c r="S136" i="28"/>
  <c r="O136" i="28"/>
  <c r="K136" i="28"/>
  <c r="G136" i="28"/>
  <c r="C136" i="28"/>
  <c r="A137" i="28"/>
  <c r="V136" i="28"/>
  <c r="R136" i="28"/>
  <c r="N136" i="28"/>
  <c r="J136" i="28"/>
  <c r="F136" i="28"/>
  <c r="B136" i="28"/>
  <c r="X136" i="28"/>
  <c r="P136" i="28"/>
  <c r="H136" i="28"/>
  <c r="U136" i="28"/>
  <c r="M136" i="28"/>
  <c r="E136" i="28"/>
  <c r="Y136" i="28"/>
  <c r="I136" i="28"/>
  <c r="T136" i="28"/>
  <c r="D136" i="28"/>
  <c r="Q136" i="28"/>
  <c r="L136" i="28"/>
  <c r="Y138" i="19"/>
  <c r="U138" i="19"/>
  <c r="Q138" i="19"/>
  <c r="M138" i="19"/>
  <c r="I138" i="19"/>
  <c r="E138" i="19"/>
  <c r="X138" i="19"/>
  <c r="T138" i="19"/>
  <c r="P138" i="19"/>
  <c r="L138" i="19"/>
  <c r="H138" i="19"/>
  <c r="D138" i="19"/>
  <c r="W138" i="19"/>
  <c r="O138" i="19"/>
  <c r="G138" i="19"/>
  <c r="V138" i="19"/>
  <c r="N138" i="19"/>
  <c r="F138" i="19"/>
  <c r="S138" i="19"/>
  <c r="C138" i="19"/>
  <c r="R138" i="19"/>
  <c r="B138" i="19"/>
  <c r="K138" i="19"/>
  <c r="J138" i="19"/>
  <c r="A139" i="19"/>
  <c r="A206" i="21"/>
  <c r="V205" i="21"/>
  <c r="R205" i="21"/>
  <c r="N205" i="21"/>
  <c r="J205" i="21"/>
  <c r="F205" i="21"/>
  <c r="B205" i="21"/>
  <c r="Y205" i="21"/>
  <c r="U205" i="21"/>
  <c r="Q205" i="21"/>
  <c r="M205" i="21"/>
  <c r="I205" i="21"/>
  <c r="E205" i="21"/>
  <c r="S205" i="21"/>
  <c r="K205" i="21"/>
  <c r="C205" i="21"/>
  <c r="W205" i="21"/>
  <c r="G205" i="21"/>
  <c r="X205" i="21"/>
  <c r="P205" i="21"/>
  <c r="H205" i="21"/>
  <c r="O205" i="21"/>
  <c r="T205" i="21"/>
  <c r="L205" i="21"/>
  <c r="D205" i="21"/>
  <c r="W66" i="28"/>
  <c r="S66" i="28"/>
  <c r="O66" i="28"/>
  <c r="K66" i="28"/>
  <c r="G66" i="28"/>
  <c r="C66" i="28"/>
  <c r="A67" i="28"/>
  <c r="V66" i="28"/>
  <c r="R66" i="28"/>
  <c r="N66" i="28"/>
  <c r="J66" i="28"/>
  <c r="F66" i="28"/>
  <c r="B66" i="28"/>
  <c r="T66" i="28"/>
  <c r="L66" i="28"/>
  <c r="D66" i="28"/>
  <c r="Y66" i="28"/>
  <c r="Q66" i="28"/>
  <c r="I66" i="28"/>
  <c r="U66" i="28"/>
  <c r="E66" i="28"/>
  <c r="M66" i="28"/>
  <c r="P66" i="28"/>
  <c r="X66" i="28"/>
  <c r="H66" i="28"/>
  <c r="X308" i="21"/>
  <c r="T308" i="21"/>
  <c r="P308" i="21"/>
  <c r="L308" i="21"/>
  <c r="H308" i="21"/>
  <c r="D308" i="21"/>
  <c r="W308" i="21"/>
  <c r="S308" i="21"/>
  <c r="O308" i="21"/>
  <c r="K308" i="21"/>
  <c r="G308" i="21"/>
  <c r="C308" i="21"/>
  <c r="Y308" i="21"/>
  <c r="Q308" i="21"/>
  <c r="I308" i="21"/>
  <c r="M308" i="21"/>
  <c r="V308" i="21"/>
  <c r="N308" i="21"/>
  <c r="F308" i="21"/>
  <c r="U308" i="21"/>
  <c r="E308" i="21"/>
  <c r="J308" i="21"/>
  <c r="R308" i="21"/>
  <c r="B308" i="21"/>
  <c r="A309" i="21"/>
  <c r="X376" i="21"/>
  <c r="T376" i="21"/>
  <c r="P376" i="21"/>
  <c r="L376" i="21"/>
  <c r="H376" i="21"/>
  <c r="D376" i="21"/>
  <c r="W376" i="21"/>
  <c r="S376" i="21"/>
  <c r="O376" i="21"/>
  <c r="K376" i="21"/>
  <c r="G376" i="21"/>
  <c r="C376" i="21"/>
  <c r="U376" i="21"/>
  <c r="M376" i="21"/>
  <c r="E376" i="21"/>
  <c r="Y376" i="21"/>
  <c r="I376" i="21"/>
  <c r="A377" i="21"/>
  <c r="R376" i="21"/>
  <c r="J376" i="21"/>
  <c r="B376" i="21"/>
  <c r="Q376" i="21"/>
  <c r="N376" i="21"/>
  <c r="V376" i="21"/>
  <c r="F376" i="21"/>
  <c r="A309" i="28"/>
  <c r="V308" i="28"/>
  <c r="R308" i="28"/>
  <c r="N308" i="28"/>
  <c r="J308" i="28"/>
  <c r="F308" i="28"/>
  <c r="B308" i="28"/>
  <c r="Y308" i="28"/>
  <c r="U308" i="28"/>
  <c r="Q308" i="28"/>
  <c r="M308" i="28"/>
  <c r="I308" i="28"/>
  <c r="E308" i="28"/>
  <c r="S308" i="28"/>
  <c r="K308" i="28"/>
  <c r="C308" i="28"/>
  <c r="X308" i="28"/>
  <c r="P308" i="28"/>
  <c r="H308" i="28"/>
  <c r="L308" i="28"/>
  <c r="W308" i="28"/>
  <c r="G308" i="28"/>
  <c r="O308" i="28"/>
  <c r="D308" i="28"/>
  <c r="T308" i="28"/>
  <c r="A377" i="28"/>
  <c r="V376" i="28"/>
  <c r="R376" i="28"/>
  <c r="N376" i="28"/>
  <c r="J376" i="28"/>
  <c r="F376" i="28"/>
  <c r="B376" i="28"/>
  <c r="Y376" i="28"/>
  <c r="U376" i="28"/>
  <c r="Q376" i="28"/>
  <c r="M376" i="28"/>
  <c r="I376" i="28"/>
  <c r="E376" i="28"/>
  <c r="W376" i="28"/>
  <c r="O376" i="28"/>
  <c r="G376" i="28"/>
  <c r="T376" i="28"/>
  <c r="L376" i="28"/>
  <c r="D376" i="28"/>
  <c r="P376" i="28"/>
  <c r="K376" i="28"/>
  <c r="S376" i="28"/>
  <c r="C376" i="28"/>
  <c r="H376" i="28"/>
  <c r="X376" i="28"/>
  <c r="Y32" i="28" l="1"/>
  <c r="I32" i="28"/>
  <c r="P32" i="28"/>
  <c r="V32" i="28"/>
  <c r="J32" i="28"/>
  <c r="R32" i="28"/>
  <c r="W32" i="28"/>
  <c r="U32" i="28"/>
  <c r="E32" i="28"/>
  <c r="L32" i="28"/>
  <c r="N32" i="28"/>
  <c r="S32" i="28"/>
  <c r="B32" i="28"/>
  <c r="Q32" i="28"/>
  <c r="X32" i="28"/>
  <c r="H32" i="28"/>
  <c r="F32" i="28"/>
  <c r="K32" i="28"/>
  <c r="O32" i="28"/>
  <c r="M32" i="28"/>
  <c r="T32" i="28"/>
  <c r="D32" i="28"/>
  <c r="A33" i="28"/>
  <c r="C32" i="28"/>
  <c r="G32" i="28"/>
  <c r="Y343" i="21"/>
  <c r="U343" i="21"/>
  <c r="Q343" i="21"/>
  <c r="M343" i="21"/>
  <c r="I343" i="21"/>
  <c r="E343" i="21"/>
  <c r="X343" i="21"/>
  <c r="T343" i="21"/>
  <c r="P343" i="21"/>
  <c r="L343" i="21"/>
  <c r="H343" i="21"/>
  <c r="D343" i="21"/>
  <c r="A344" i="21"/>
  <c r="R343" i="21"/>
  <c r="J343" i="21"/>
  <c r="B343" i="21"/>
  <c r="N343" i="21"/>
  <c r="W343" i="21"/>
  <c r="O343" i="21"/>
  <c r="G343" i="21"/>
  <c r="V343" i="21"/>
  <c r="F343" i="21"/>
  <c r="C343" i="21"/>
  <c r="K343" i="21"/>
  <c r="S343" i="21"/>
  <c r="W68" i="19"/>
  <c r="S68" i="19"/>
  <c r="O68" i="19"/>
  <c r="K68" i="19"/>
  <c r="G68" i="19"/>
  <c r="C68" i="19"/>
  <c r="V68" i="19"/>
  <c r="R68" i="19"/>
  <c r="N68" i="19"/>
  <c r="J68" i="19"/>
  <c r="F68" i="19"/>
  <c r="B68" i="19"/>
  <c r="Y68" i="19"/>
  <c r="Q68" i="19"/>
  <c r="I68" i="19"/>
  <c r="X68" i="19"/>
  <c r="P68" i="19"/>
  <c r="H68" i="19"/>
  <c r="U68" i="19"/>
  <c r="E68" i="19"/>
  <c r="T68" i="19"/>
  <c r="D68" i="19"/>
  <c r="M68" i="19"/>
  <c r="L68" i="19"/>
  <c r="A69" i="19"/>
  <c r="Y137" i="21"/>
  <c r="U137" i="21"/>
  <c r="Q137" i="21"/>
  <c r="M137" i="21"/>
  <c r="I137" i="21"/>
  <c r="E137" i="21"/>
  <c r="X137" i="21"/>
  <c r="T137" i="21"/>
  <c r="P137" i="21"/>
  <c r="L137" i="21"/>
  <c r="H137" i="21"/>
  <c r="D137" i="21"/>
  <c r="V137" i="21"/>
  <c r="N137" i="21"/>
  <c r="F137" i="21"/>
  <c r="R137" i="21"/>
  <c r="S137" i="21"/>
  <c r="K137" i="21"/>
  <c r="C137" i="21"/>
  <c r="A138" i="21"/>
  <c r="J137" i="21"/>
  <c r="B137" i="21"/>
  <c r="W137" i="21"/>
  <c r="O137" i="21"/>
  <c r="G137" i="21"/>
  <c r="X172" i="28"/>
  <c r="T172" i="28"/>
  <c r="P172" i="28"/>
  <c r="L172" i="28"/>
  <c r="H172" i="28"/>
  <c r="D172" i="28"/>
  <c r="W172" i="28"/>
  <c r="S172" i="28"/>
  <c r="O172" i="28"/>
  <c r="K172" i="28"/>
  <c r="G172" i="28"/>
  <c r="C172" i="28"/>
  <c r="Y172" i="28"/>
  <c r="Q172" i="28"/>
  <c r="I172" i="28"/>
  <c r="V172" i="28"/>
  <c r="N172" i="28"/>
  <c r="F172" i="28"/>
  <c r="R172" i="28"/>
  <c r="B172" i="28"/>
  <c r="A173" i="28"/>
  <c r="M172" i="28"/>
  <c r="J172" i="28"/>
  <c r="E172" i="28"/>
  <c r="U172" i="28"/>
  <c r="V68" i="25"/>
  <c r="R68" i="25"/>
  <c r="N68" i="25"/>
  <c r="J68" i="25"/>
  <c r="F68" i="25"/>
  <c r="B68" i="25"/>
  <c r="Y68" i="25"/>
  <c r="U68" i="25"/>
  <c r="Q68" i="25"/>
  <c r="M68" i="25"/>
  <c r="I68" i="25"/>
  <c r="E68" i="25"/>
  <c r="X68" i="25"/>
  <c r="P68" i="25"/>
  <c r="H68" i="25"/>
  <c r="W68" i="25"/>
  <c r="O68" i="25"/>
  <c r="G68" i="25"/>
  <c r="S68" i="25"/>
  <c r="C68" i="25"/>
  <c r="L68" i="25"/>
  <c r="K68" i="25"/>
  <c r="T68" i="25"/>
  <c r="D68" i="25"/>
  <c r="A69" i="25"/>
  <c r="X102" i="28"/>
  <c r="T102" i="28"/>
  <c r="P102" i="28"/>
  <c r="L102" i="28"/>
  <c r="H102" i="28"/>
  <c r="D102" i="28"/>
  <c r="W102" i="28"/>
  <c r="S102" i="28"/>
  <c r="O102" i="28"/>
  <c r="K102" i="28"/>
  <c r="G102" i="28"/>
  <c r="C102" i="28"/>
  <c r="U102" i="28"/>
  <c r="M102" i="28"/>
  <c r="E102" i="28"/>
  <c r="A103" i="28"/>
  <c r="R102" i="28"/>
  <c r="J102" i="28"/>
  <c r="B102" i="28"/>
  <c r="N102" i="28"/>
  <c r="F102" i="28"/>
  <c r="Y102" i="28"/>
  <c r="I102" i="28"/>
  <c r="V102" i="28"/>
  <c r="Q102" i="28"/>
  <c r="Y377" i="28"/>
  <c r="U377" i="28"/>
  <c r="Q377" i="28"/>
  <c r="M377" i="28"/>
  <c r="I377" i="28"/>
  <c r="E377" i="28"/>
  <c r="X377" i="28"/>
  <c r="T377" i="28"/>
  <c r="P377" i="28"/>
  <c r="L377" i="28"/>
  <c r="H377" i="28"/>
  <c r="D377" i="28"/>
  <c r="V377" i="28"/>
  <c r="N377" i="28"/>
  <c r="F377" i="28"/>
  <c r="S377" i="28"/>
  <c r="K377" i="28"/>
  <c r="C377" i="28"/>
  <c r="W377" i="28"/>
  <c r="G377" i="28"/>
  <c r="R377" i="28"/>
  <c r="B377" i="28"/>
  <c r="A378" i="28"/>
  <c r="O377" i="28"/>
  <c r="J377" i="28"/>
  <c r="Y309" i="28"/>
  <c r="U309" i="28"/>
  <c r="Q309" i="28"/>
  <c r="M309" i="28"/>
  <c r="I309" i="28"/>
  <c r="E309" i="28"/>
  <c r="X309" i="28"/>
  <c r="T309" i="28"/>
  <c r="P309" i="28"/>
  <c r="L309" i="28"/>
  <c r="H309" i="28"/>
  <c r="D309" i="28"/>
  <c r="A310" i="28"/>
  <c r="R309" i="28"/>
  <c r="J309" i="28"/>
  <c r="B309" i="28"/>
  <c r="W309" i="28"/>
  <c r="O309" i="28"/>
  <c r="G309" i="28"/>
  <c r="S309" i="28"/>
  <c r="C309" i="28"/>
  <c r="N309" i="28"/>
  <c r="V309" i="28"/>
  <c r="K309" i="28"/>
  <c r="F309" i="28"/>
  <c r="Y206" i="21"/>
  <c r="U206" i="21"/>
  <c r="Q206" i="21"/>
  <c r="M206" i="21"/>
  <c r="I206" i="21"/>
  <c r="E206" i="21"/>
  <c r="X206" i="21"/>
  <c r="T206" i="21"/>
  <c r="P206" i="21"/>
  <c r="L206" i="21"/>
  <c r="H206" i="21"/>
  <c r="D206" i="21"/>
  <c r="A207" i="21"/>
  <c r="R206" i="21"/>
  <c r="J206" i="21"/>
  <c r="B206" i="21"/>
  <c r="N206" i="21"/>
  <c r="W206" i="21"/>
  <c r="O206" i="21"/>
  <c r="G206" i="21"/>
  <c r="V206" i="21"/>
  <c r="F206" i="21"/>
  <c r="K206" i="21"/>
  <c r="S206" i="21"/>
  <c r="C206" i="21"/>
  <c r="A138" i="28"/>
  <c r="V137" i="28"/>
  <c r="R137" i="28"/>
  <c r="N137" i="28"/>
  <c r="J137" i="28"/>
  <c r="F137" i="28"/>
  <c r="B137" i="28"/>
  <c r="Y137" i="28"/>
  <c r="U137" i="28"/>
  <c r="Q137" i="28"/>
  <c r="M137" i="28"/>
  <c r="I137" i="28"/>
  <c r="E137" i="28"/>
  <c r="W137" i="28"/>
  <c r="O137" i="28"/>
  <c r="G137" i="28"/>
  <c r="T137" i="28"/>
  <c r="L137" i="28"/>
  <c r="D137" i="28"/>
  <c r="P137" i="28"/>
  <c r="H137" i="28"/>
  <c r="K137" i="28"/>
  <c r="X137" i="28"/>
  <c r="S137" i="28"/>
  <c r="C137" i="28"/>
  <c r="W343" i="28"/>
  <c r="S343" i="28"/>
  <c r="O343" i="28"/>
  <c r="K343" i="28"/>
  <c r="G343" i="28"/>
  <c r="C343" i="28"/>
  <c r="A344" i="28"/>
  <c r="V343" i="28"/>
  <c r="R343" i="28"/>
  <c r="N343" i="28"/>
  <c r="J343" i="28"/>
  <c r="F343" i="28"/>
  <c r="B343" i="28"/>
  <c r="T343" i="28"/>
  <c r="L343" i="28"/>
  <c r="D343" i="28"/>
  <c r="Y343" i="28"/>
  <c r="Q343" i="28"/>
  <c r="I343" i="28"/>
  <c r="U343" i="28"/>
  <c r="E343" i="28"/>
  <c r="P343" i="28"/>
  <c r="H343" i="28"/>
  <c r="X343" i="28"/>
  <c r="M343" i="28"/>
  <c r="Y411" i="21"/>
  <c r="U411" i="21"/>
  <c r="Q411" i="21"/>
  <c r="M411" i="21"/>
  <c r="I411" i="21"/>
  <c r="E411" i="21"/>
  <c r="X411" i="21"/>
  <c r="T411" i="21"/>
  <c r="P411" i="21"/>
  <c r="L411" i="21"/>
  <c r="H411" i="21"/>
  <c r="D411" i="21"/>
  <c r="V411" i="21"/>
  <c r="N411" i="21"/>
  <c r="F411" i="21"/>
  <c r="A412" i="21"/>
  <c r="J411" i="21"/>
  <c r="S411" i="21"/>
  <c r="K411" i="21"/>
  <c r="C411" i="21"/>
  <c r="R411" i="21"/>
  <c r="B411" i="21"/>
  <c r="G411" i="21"/>
  <c r="O411" i="21"/>
  <c r="W411" i="21"/>
  <c r="V32" i="19"/>
  <c r="R32" i="19"/>
  <c r="N32" i="19"/>
  <c r="J32" i="19"/>
  <c r="F32" i="19"/>
  <c r="B32" i="19"/>
  <c r="Y32" i="19"/>
  <c r="U32" i="19"/>
  <c r="Q32" i="19"/>
  <c r="M32" i="19"/>
  <c r="I32" i="19"/>
  <c r="E32" i="19"/>
  <c r="X32" i="19"/>
  <c r="P32" i="19"/>
  <c r="H32" i="19"/>
  <c r="W32" i="19"/>
  <c r="O32" i="19"/>
  <c r="G32" i="19"/>
  <c r="T32" i="19"/>
  <c r="D32" i="19"/>
  <c r="S32" i="19"/>
  <c r="C32" i="19"/>
  <c r="L32" i="19"/>
  <c r="K32" i="19"/>
  <c r="A33" i="19"/>
  <c r="W206" i="28"/>
  <c r="S206" i="28"/>
  <c r="O206" i="28"/>
  <c r="K206" i="28"/>
  <c r="G206" i="28"/>
  <c r="C206" i="28"/>
  <c r="A207" i="28"/>
  <c r="V206" i="28"/>
  <c r="R206" i="28"/>
  <c r="N206" i="28"/>
  <c r="J206" i="28"/>
  <c r="F206" i="28"/>
  <c r="B206" i="28"/>
  <c r="T206" i="28"/>
  <c r="L206" i="28"/>
  <c r="D206" i="28"/>
  <c r="Y206" i="28"/>
  <c r="Q206" i="28"/>
  <c r="I206" i="28"/>
  <c r="M206" i="28"/>
  <c r="X206" i="28"/>
  <c r="H206" i="28"/>
  <c r="P206" i="28"/>
  <c r="U206" i="28"/>
  <c r="E206" i="28"/>
  <c r="W104" i="19"/>
  <c r="S104" i="19"/>
  <c r="O104" i="19"/>
  <c r="K104" i="19"/>
  <c r="G104" i="19"/>
  <c r="C104" i="19"/>
  <c r="V104" i="19"/>
  <c r="Q104" i="19"/>
  <c r="L104" i="19"/>
  <c r="F104" i="19"/>
  <c r="U104" i="19"/>
  <c r="P104" i="19"/>
  <c r="J104" i="19"/>
  <c r="E104" i="19"/>
  <c r="T104" i="19"/>
  <c r="I104" i="19"/>
  <c r="R104" i="19"/>
  <c r="H104" i="19"/>
  <c r="Y104" i="19"/>
  <c r="D104" i="19"/>
  <c r="X104" i="19"/>
  <c r="B104" i="19"/>
  <c r="N104" i="19"/>
  <c r="M104" i="19"/>
  <c r="A105" i="19"/>
  <c r="V138" i="25"/>
  <c r="R138" i="25"/>
  <c r="N138" i="25"/>
  <c r="J138" i="25"/>
  <c r="F138" i="25"/>
  <c r="B138" i="25"/>
  <c r="Y138" i="25"/>
  <c r="U138" i="25"/>
  <c r="Q138" i="25"/>
  <c r="M138" i="25"/>
  <c r="I138" i="25"/>
  <c r="E138" i="25"/>
  <c r="X138" i="25"/>
  <c r="P138" i="25"/>
  <c r="H138" i="25"/>
  <c r="T138" i="25"/>
  <c r="D138" i="25"/>
  <c r="W138" i="25"/>
  <c r="O138" i="25"/>
  <c r="G138" i="25"/>
  <c r="L138" i="25"/>
  <c r="C138" i="25"/>
  <c r="S138" i="25"/>
  <c r="K138" i="25"/>
  <c r="A139" i="25"/>
  <c r="W33" i="21"/>
  <c r="S33" i="21"/>
  <c r="O33" i="21"/>
  <c r="K33" i="21"/>
  <c r="G33" i="21"/>
  <c r="C33" i="21"/>
  <c r="A34" i="21"/>
  <c r="V33" i="21"/>
  <c r="R33" i="21"/>
  <c r="N33" i="21"/>
  <c r="J33" i="21"/>
  <c r="F33" i="21"/>
  <c r="B33" i="21"/>
  <c r="T33" i="21"/>
  <c r="L33" i="21"/>
  <c r="D33" i="21"/>
  <c r="X33" i="21"/>
  <c r="H33" i="21"/>
  <c r="U33" i="21"/>
  <c r="E33" i="21"/>
  <c r="Y33" i="21"/>
  <c r="Q33" i="21"/>
  <c r="I33" i="21"/>
  <c r="P33" i="21"/>
  <c r="M33" i="21"/>
  <c r="W377" i="21"/>
  <c r="S377" i="21"/>
  <c r="O377" i="21"/>
  <c r="K377" i="21"/>
  <c r="G377" i="21"/>
  <c r="C377" i="21"/>
  <c r="A378" i="21"/>
  <c r="V377" i="21"/>
  <c r="R377" i="21"/>
  <c r="N377" i="21"/>
  <c r="J377" i="21"/>
  <c r="F377" i="21"/>
  <c r="B377" i="21"/>
  <c r="T377" i="21"/>
  <c r="L377" i="21"/>
  <c r="D377" i="21"/>
  <c r="X377" i="21"/>
  <c r="H377" i="21"/>
  <c r="Y377" i="21"/>
  <c r="Q377" i="21"/>
  <c r="I377" i="21"/>
  <c r="P377" i="21"/>
  <c r="U377" i="21"/>
  <c r="M377" i="21"/>
  <c r="E377" i="21"/>
  <c r="W274" i="28"/>
  <c r="S274" i="28"/>
  <c r="O274" i="28"/>
  <c r="K274" i="28"/>
  <c r="G274" i="28"/>
  <c r="C274" i="28"/>
  <c r="A275" i="28"/>
  <c r="V274" i="28"/>
  <c r="R274" i="28"/>
  <c r="N274" i="28"/>
  <c r="J274" i="28"/>
  <c r="F274" i="28"/>
  <c r="B274" i="28"/>
  <c r="X274" i="28"/>
  <c r="P274" i="28"/>
  <c r="H274" i="28"/>
  <c r="U274" i="28"/>
  <c r="M274" i="28"/>
  <c r="E274" i="28"/>
  <c r="Q274" i="28"/>
  <c r="L274" i="28"/>
  <c r="D274" i="28"/>
  <c r="Y274" i="28"/>
  <c r="T274" i="28"/>
  <c r="I274" i="28"/>
  <c r="V103" i="25"/>
  <c r="R103" i="25"/>
  <c r="N103" i="25"/>
  <c r="J103" i="25"/>
  <c r="F103" i="25"/>
  <c r="B103" i="25"/>
  <c r="Y103" i="25"/>
  <c r="U103" i="25"/>
  <c r="Q103" i="25"/>
  <c r="M103" i="25"/>
  <c r="I103" i="25"/>
  <c r="E103" i="25"/>
  <c r="X103" i="25"/>
  <c r="P103" i="25"/>
  <c r="H103" i="25"/>
  <c r="L103" i="25"/>
  <c r="D103" i="25"/>
  <c r="W103" i="25"/>
  <c r="O103" i="25"/>
  <c r="G103" i="25"/>
  <c r="T103" i="25"/>
  <c r="S103" i="25"/>
  <c r="K103" i="25"/>
  <c r="C103" i="25"/>
  <c r="A104" i="25"/>
  <c r="X102" i="21"/>
  <c r="T102" i="21"/>
  <c r="P102" i="21"/>
  <c r="L102" i="21"/>
  <c r="H102" i="21"/>
  <c r="D102" i="21"/>
  <c r="A103" i="21"/>
  <c r="R102" i="21"/>
  <c r="J102" i="21"/>
  <c r="B102" i="21"/>
  <c r="W102" i="21"/>
  <c r="S102" i="21"/>
  <c r="O102" i="21"/>
  <c r="K102" i="21"/>
  <c r="G102" i="21"/>
  <c r="C102" i="21"/>
  <c r="V102" i="21"/>
  <c r="N102" i="21"/>
  <c r="F102" i="21"/>
  <c r="Q102" i="21"/>
  <c r="Y102" i="21"/>
  <c r="U102" i="21"/>
  <c r="M102" i="21"/>
  <c r="I102" i="21"/>
  <c r="E102" i="21"/>
  <c r="V33" i="25"/>
  <c r="R33" i="25"/>
  <c r="N33" i="25"/>
  <c r="J33" i="25"/>
  <c r="F33" i="25"/>
  <c r="B33" i="25"/>
  <c r="Y33" i="25"/>
  <c r="U33" i="25"/>
  <c r="Q33" i="25"/>
  <c r="M33" i="25"/>
  <c r="I33" i="25"/>
  <c r="E33" i="25"/>
  <c r="S33" i="25"/>
  <c r="K33" i="25"/>
  <c r="C33" i="25"/>
  <c r="W33" i="25"/>
  <c r="G33" i="25"/>
  <c r="L33" i="25"/>
  <c r="X33" i="25"/>
  <c r="P33" i="25"/>
  <c r="H33" i="25"/>
  <c r="O33" i="25"/>
  <c r="T33" i="25"/>
  <c r="D33" i="25"/>
  <c r="A34" i="25"/>
  <c r="W240" i="21"/>
  <c r="S240" i="21"/>
  <c r="O240" i="21"/>
  <c r="K240" i="21"/>
  <c r="G240" i="21"/>
  <c r="C240" i="21"/>
  <c r="A241" i="21"/>
  <c r="V240" i="21"/>
  <c r="R240" i="21"/>
  <c r="N240" i="21"/>
  <c r="J240" i="21"/>
  <c r="F240" i="21"/>
  <c r="B240" i="21"/>
  <c r="T240" i="21"/>
  <c r="L240" i="21"/>
  <c r="D240" i="21"/>
  <c r="X240" i="21"/>
  <c r="Y240" i="21"/>
  <c r="Q240" i="21"/>
  <c r="I240" i="21"/>
  <c r="P240" i="21"/>
  <c r="H240" i="21"/>
  <c r="M240" i="21"/>
  <c r="E240" i="21"/>
  <c r="U240" i="21"/>
  <c r="A68" i="28"/>
  <c r="V67" i="28"/>
  <c r="R67" i="28"/>
  <c r="N67" i="28"/>
  <c r="J67" i="28"/>
  <c r="F67" i="28"/>
  <c r="B67" i="28"/>
  <c r="Y67" i="28"/>
  <c r="U67" i="28"/>
  <c r="Q67" i="28"/>
  <c r="M67" i="28"/>
  <c r="I67" i="28"/>
  <c r="E67" i="28"/>
  <c r="S67" i="28"/>
  <c r="K67" i="28"/>
  <c r="C67" i="28"/>
  <c r="X67" i="28"/>
  <c r="P67" i="28"/>
  <c r="H67" i="28"/>
  <c r="L67" i="28"/>
  <c r="T67" i="28"/>
  <c r="W67" i="28"/>
  <c r="G67" i="28"/>
  <c r="D67" i="28"/>
  <c r="O67" i="28"/>
  <c r="Y139" i="19"/>
  <c r="U139" i="19"/>
  <c r="Q139" i="19"/>
  <c r="M139" i="19"/>
  <c r="I139" i="19"/>
  <c r="E139" i="19"/>
  <c r="X139" i="19"/>
  <c r="T139" i="19"/>
  <c r="P139" i="19"/>
  <c r="L139" i="19"/>
  <c r="H139" i="19"/>
  <c r="D139" i="19"/>
  <c r="W139" i="19"/>
  <c r="O139" i="19"/>
  <c r="G139" i="19"/>
  <c r="V139" i="19"/>
  <c r="N139" i="19"/>
  <c r="F139" i="19"/>
  <c r="K139" i="19"/>
  <c r="J139" i="19"/>
  <c r="S139" i="19"/>
  <c r="R139" i="19"/>
  <c r="C139" i="19"/>
  <c r="B139" i="19"/>
  <c r="A140" i="19"/>
  <c r="Y240" i="28"/>
  <c r="U240" i="28"/>
  <c r="Q240" i="28"/>
  <c r="M240" i="28"/>
  <c r="I240" i="28"/>
  <c r="E240" i="28"/>
  <c r="X240" i="28"/>
  <c r="T240" i="28"/>
  <c r="P240" i="28"/>
  <c r="L240" i="28"/>
  <c r="H240" i="28"/>
  <c r="D240" i="28"/>
  <c r="V240" i="28"/>
  <c r="N240" i="28"/>
  <c r="F240" i="28"/>
  <c r="S240" i="28"/>
  <c r="K240" i="28"/>
  <c r="C240" i="28"/>
  <c r="O240" i="28"/>
  <c r="A241" i="28"/>
  <c r="J240" i="28"/>
  <c r="R240" i="28"/>
  <c r="G240" i="28"/>
  <c r="B240" i="28"/>
  <c r="W240" i="28"/>
  <c r="W309" i="21"/>
  <c r="S309" i="21"/>
  <c r="O309" i="21"/>
  <c r="K309" i="21"/>
  <c r="G309" i="21"/>
  <c r="C309" i="21"/>
  <c r="A310" i="21"/>
  <c r="V309" i="21"/>
  <c r="R309" i="21"/>
  <c r="N309" i="21"/>
  <c r="J309" i="21"/>
  <c r="F309" i="21"/>
  <c r="B309" i="21"/>
  <c r="X309" i="21"/>
  <c r="P309" i="21"/>
  <c r="H309" i="21"/>
  <c r="T309" i="21"/>
  <c r="D309" i="21"/>
  <c r="U309" i="21"/>
  <c r="M309" i="21"/>
  <c r="E309" i="21"/>
  <c r="L309" i="21"/>
  <c r="Q309" i="21"/>
  <c r="I309" i="21"/>
  <c r="Y309" i="21"/>
  <c r="W172" i="21"/>
  <c r="S172" i="21"/>
  <c r="O172" i="21"/>
  <c r="K172" i="21"/>
  <c r="G172" i="21"/>
  <c r="C172" i="21"/>
  <c r="A173" i="21"/>
  <c r="V172" i="21"/>
  <c r="R172" i="21"/>
  <c r="N172" i="21"/>
  <c r="J172" i="21"/>
  <c r="F172" i="21"/>
  <c r="B172" i="21"/>
  <c r="X172" i="21"/>
  <c r="P172" i="21"/>
  <c r="H172" i="21"/>
  <c r="T172" i="21"/>
  <c r="U172" i="21"/>
  <c r="M172" i="21"/>
  <c r="E172" i="21"/>
  <c r="L172" i="21"/>
  <c r="D172" i="21"/>
  <c r="I172" i="21"/>
  <c r="Y172" i="21"/>
  <c r="Q172" i="21"/>
  <c r="A68" i="21"/>
  <c r="V67" i="21"/>
  <c r="R67" i="21"/>
  <c r="N67" i="21"/>
  <c r="J67" i="21"/>
  <c r="F67" i="21"/>
  <c r="B67" i="21"/>
  <c r="Y67" i="21"/>
  <c r="U67" i="21"/>
  <c r="Q67" i="21"/>
  <c r="M67" i="21"/>
  <c r="I67" i="21"/>
  <c r="E67" i="21"/>
  <c r="W67" i="21"/>
  <c r="O67" i="21"/>
  <c r="G67" i="21"/>
  <c r="K67" i="21"/>
  <c r="P67" i="21"/>
  <c r="T67" i="21"/>
  <c r="L67" i="21"/>
  <c r="D67" i="21"/>
  <c r="S67" i="21"/>
  <c r="C67" i="21"/>
  <c r="X67" i="21"/>
  <c r="H67" i="21"/>
  <c r="W411" i="28"/>
  <c r="S411" i="28"/>
  <c r="O411" i="28"/>
  <c r="K411" i="28"/>
  <c r="G411" i="28"/>
  <c r="C411" i="28"/>
  <c r="A412" i="28"/>
  <c r="V411" i="28"/>
  <c r="R411" i="28"/>
  <c r="N411" i="28"/>
  <c r="J411" i="28"/>
  <c r="F411" i="28"/>
  <c r="B411" i="28"/>
  <c r="X411" i="28"/>
  <c r="P411" i="28"/>
  <c r="H411" i="28"/>
  <c r="U411" i="28"/>
  <c r="M411" i="28"/>
  <c r="E411" i="28"/>
  <c r="Y411" i="28"/>
  <c r="I411" i="28"/>
  <c r="T411" i="28"/>
  <c r="D411" i="28"/>
  <c r="L411" i="28"/>
  <c r="Q411" i="28"/>
  <c r="Y274" i="21"/>
  <c r="U274" i="21"/>
  <c r="Q274" i="21"/>
  <c r="M274" i="21"/>
  <c r="I274" i="21"/>
  <c r="E274" i="21"/>
  <c r="X274" i="21"/>
  <c r="T274" i="21"/>
  <c r="P274" i="21"/>
  <c r="L274" i="21"/>
  <c r="H274" i="21"/>
  <c r="D274" i="21"/>
  <c r="V274" i="21"/>
  <c r="N274" i="21"/>
  <c r="F274" i="21"/>
  <c r="R274" i="21"/>
  <c r="B274" i="21"/>
  <c r="S274" i="21"/>
  <c r="K274" i="21"/>
  <c r="C274" i="21"/>
  <c r="A275" i="21"/>
  <c r="J274" i="21"/>
  <c r="W274" i="21"/>
  <c r="O274" i="21"/>
  <c r="G274" i="21"/>
  <c r="L33" i="28" l="1"/>
  <c r="S33" i="28"/>
  <c r="C33" i="28"/>
  <c r="Y33" i="28"/>
  <c r="B33" i="28"/>
  <c r="N33" i="28"/>
  <c r="X33" i="28"/>
  <c r="H33" i="28"/>
  <c r="O33" i="28"/>
  <c r="U33" i="28"/>
  <c r="A34" i="28"/>
  <c r="Q33" i="28"/>
  <c r="F33" i="28"/>
  <c r="T33" i="28"/>
  <c r="D33" i="28"/>
  <c r="K33" i="28"/>
  <c r="M33" i="28"/>
  <c r="R33" i="28"/>
  <c r="I33" i="28"/>
  <c r="P33" i="28"/>
  <c r="W33" i="28"/>
  <c r="G33" i="28"/>
  <c r="E33" i="28"/>
  <c r="J33" i="28"/>
  <c r="V33" i="28"/>
  <c r="Y68" i="28"/>
  <c r="U68" i="28"/>
  <c r="Q68" i="28"/>
  <c r="M68" i="28"/>
  <c r="I68" i="28"/>
  <c r="E68" i="28"/>
  <c r="X68" i="28"/>
  <c r="T68" i="28"/>
  <c r="P68" i="28"/>
  <c r="L68" i="28"/>
  <c r="H68" i="28"/>
  <c r="D68" i="28"/>
  <c r="A69" i="28"/>
  <c r="R68" i="28"/>
  <c r="J68" i="28"/>
  <c r="B68" i="28"/>
  <c r="W68" i="28"/>
  <c r="O68" i="28"/>
  <c r="G68" i="28"/>
  <c r="S68" i="28"/>
  <c r="C68" i="28"/>
  <c r="N68" i="28"/>
  <c r="K68" i="28"/>
  <c r="V68" i="28"/>
  <c r="F68" i="28"/>
  <c r="V104" i="25"/>
  <c r="R104" i="25"/>
  <c r="N104" i="25"/>
  <c r="J104" i="25"/>
  <c r="F104" i="25"/>
  <c r="B104" i="25"/>
  <c r="Y104" i="25"/>
  <c r="U104" i="25"/>
  <c r="Q104" i="25"/>
  <c r="M104" i="25"/>
  <c r="I104" i="25"/>
  <c r="E104" i="25"/>
  <c r="X104" i="25"/>
  <c r="P104" i="25"/>
  <c r="H104" i="25"/>
  <c r="D104" i="25"/>
  <c r="W104" i="25"/>
  <c r="O104" i="25"/>
  <c r="G104" i="25"/>
  <c r="T104" i="25"/>
  <c r="L104" i="25"/>
  <c r="S104" i="25"/>
  <c r="K104" i="25"/>
  <c r="C104" i="25"/>
  <c r="A105" i="25"/>
  <c r="A379" i="21"/>
  <c r="V378" i="21"/>
  <c r="R378" i="21"/>
  <c r="N378" i="21"/>
  <c r="J378" i="21"/>
  <c r="F378" i="21"/>
  <c r="B378" i="21"/>
  <c r="Y378" i="21"/>
  <c r="U378" i="21"/>
  <c r="Q378" i="21"/>
  <c r="M378" i="21"/>
  <c r="I378" i="21"/>
  <c r="E378" i="21"/>
  <c r="S378" i="21"/>
  <c r="K378" i="21"/>
  <c r="C378" i="21"/>
  <c r="O378" i="21"/>
  <c r="X378" i="21"/>
  <c r="P378" i="21"/>
  <c r="H378" i="21"/>
  <c r="W378" i="21"/>
  <c r="G378" i="21"/>
  <c r="D378" i="21"/>
  <c r="T378" i="21"/>
  <c r="L378" i="21"/>
  <c r="V139" i="25"/>
  <c r="R139" i="25"/>
  <c r="N139" i="25"/>
  <c r="J139" i="25"/>
  <c r="F139" i="25"/>
  <c r="B139" i="25"/>
  <c r="Y139" i="25"/>
  <c r="U139" i="25"/>
  <c r="Q139" i="25"/>
  <c r="M139" i="25"/>
  <c r="I139" i="25"/>
  <c r="E139" i="25"/>
  <c r="X139" i="25"/>
  <c r="P139" i="25"/>
  <c r="H139" i="25"/>
  <c r="L139" i="25"/>
  <c r="W139" i="25"/>
  <c r="O139" i="25"/>
  <c r="G139" i="25"/>
  <c r="T139" i="25"/>
  <c r="D139" i="25"/>
  <c r="K139" i="25"/>
  <c r="C139" i="25"/>
  <c r="S139" i="25"/>
  <c r="A140" i="25"/>
  <c r="A208" i="28"/>
  <c r="V207" i="28"/>
  <c r="R207" i="28"/>
  <c r="N207" i="28"/>
  <c r="J207" i="28"/>
  <c r="F207" i="28"/>
  <c r="B207" i="28"/>
  <c r="Y207" i="28"/>
  <c r="U207" i="28"/>
  <c r="Q207" i="28"/>
  <c r="M207" i="28"/>
  <c r="I207" i="28"/>
  <c r="E207" i="28"/>
  <c r="S207" i="28"/>
  <c r="K207" i="28"/>
  <c r="C207" i="28"/>
  <c r="X207" i="28"/>
  <c r="P207" i="28"/>
  <c r="H207" i="28"/>
  <c r="T207" i="28"/>
  <c r="D207" i="28"/>
  <c r="O207" i="28"/>
  <c r="G207" i="28"/>
  <c r="W207" i="28"/>
  <c r="L207" i="28"/>
  <c r="X310" i="28"/>
  <c r="T310" i="28"/>
  <c r="P310" i="28"/>
  <c r="L310" i="28"/>
  <c r="H310" i="28"/>
  <c r="D310" i="28"/>
  <c r="W310" i="28"/>
  <c r="S310" i="28"/>
  <c r="O310" i="28"/>
  <c r="K310" i="28"/>
  <c r="G310" i="28"/>
  <c r="C310" i="28"/>
  <c r="Y310" i="28"/>
  <c r="Q310" i="28"/>
  <c r="I310" i="28"/>
  <c r="V310" i="28"/>
  <c r="N310" i="28"/>
  <c r="F310" i="28"/>
  <c r="A311" i="28"/>
  <c r="J310" i="28"/>
  <c r="U310" i="28"/>
  <c r="E310" i="28"/>
  <c r="M310" i="28"/>
  <c r="R310" i="28"/>
  <c r="B310" i="28"/>
  <c r="W173" i="28"/>
  <c r="S173" i="28"/>
  <c r="O173" i="28"/>
  <c r="K173" i="28"/>
  <c r="G173" i="28"/>
  <c r="C173" i="28"/>
  <c r="A174" i="28"/>
  <c r="V173" i="28"/>
  <c r="R173" i="28"/>
  <c r="N173" i="28"/>
  <c r="J173" i="28"/>
  <c r="F173" i="28"/>
  <c r="B173" i="28"/>
  <c r="X173" i="28"/>
  <c r="P173" i="28"/>
  <c r="H173" i="28"/>
  <c r="U173" i="28"/>
  <c r="M173" i="28"/>
  <c r="E173" i="28"/>
  <c r="Y173" i="28"/>
  <c r="I173" i="28"/>
  <c r="T173" i="28"/>
  <c r="D173" i="28"/>
  <c r="Q173" i="28"/>
  <c r="L173" i="28"/>
  <c r="W105" i="19"/>
  <c r="S105" i="19"/>
  <c r="O105" i="19"/>
  <c r="K105" i="19"/>
  <c r="G105" i="19"/>
  <c r="C105" i="19"/>
  <c r="Y105" i="19"/>
  <c r="T105" i="19"/>
  <c r="N105" i="19"/>
  <c r="I105" i="19"/>
  <c r="D105" i="19"/>
  <c r="X105" i="19"/>
  <c r="R105" i="19"/>
  <c r="M105" i="19"/>
  <c r="H105" i="19"/>
  <c r="B105" i="19"/>
  <c r="Q105" i="19"/>
  <c r="F105" i="19"/>
  <c r="P105" i="19"/>
  <c r="E105" i="19"/>
  <c r="V105" i="19"/>
  <c r="U105" i="19"/>
  <c r="L105" i="19"/>
  <c r="J105" i="19"/>
  <c r="A106" i="19"/>
  <c r="X412" i="21"/>
  <c r="T412" i="21"/>
  <c r="P412" i="21"/>
  <c r="L412" i="21"/>
  <c r="H412" i="21"/>
  <c r="D412" i="21"/>
  <c r="W412" i="21"/>
  <c r="S412" i="21"/>
  <c r="O412" i="21"/>
  <c r="K412" i="21"/>
  <c r="G412" i="21"/>
  <c r="C412" i="21"/>
  <c r="U412" i="21"/>
  <c r="M412" i="21"/>
  <c r="E412" i="21"/>
  <c r="Q412" i="21"/>
  <c r="A413" i="21"/>
  <c r="R412" i="21"/>
  <c r="J412" i="21"/>
  <c r="B412" i="21"/>
  <c r="Y412" i="21"/>
  <c r="I412" i="21"/>
  <c r="N412" i="21"/>
  <c r="V412" i="21"/>
  <c r="F412" i="21"/>
  <c r="V34" i="25"/>
  <c r="R34" i="25"/>
  <c r="N34" i="25"/>
  <c r="J34" i="25"/>
  <c r="F34" i="25"/>
  <c r="B34" i="25"/>
  <c r="Y34" i="25"/>
  <c r="U34" i="25"/>
  <c r="Q34" i="25"/>
  <c r="M34" i="25"/>
  <c r="I34" i="25"/>
  <c r="E34" i="25"/>
  <c r="S34" i="25"/>
  <c r="K34" i="25"/>
  <c r="C34" i="25"/>
  <c r="W34" i="25"/>
  <c r="O34" i="25"/>
  <c r="L34" i="25"/>
  <c r="X34" i="25"/>
  <c r="P34" i="25"/>
  <c r="H34" i="25"/>
  <c r="G34" i="25"/>
  <c r="T34" i="25"/>
  <c r="D34" i="25"/>
  <c r="A35" i="25"/>
  <c r="Y138" i="28"/>
  <c r="U138" i="28"/>
  <c r="Q138" i="28"/>
  <c r="M138" i="28"/>
  <c r="I138" i="28"/>
  <c r="E138" i="28"/>
  <c r="X138" i="28"/>
  <c r="T138" i="28"/>
  <c r="P138" i="28"/>
  <c r="L138" i="28"/>
  <c r="H138" i="28"/>
  <c r="D138" i="28"/>
  <c r="V138" i="28"/>
  <c r="N138" i="28"/>
  <c r="F138" i="28"/>
  <c r="S138" i="28"/>
  <c r="K138" i="28"/>
  <c r="C138" i="28"/>
  <c r="W138" i="28"/>
  <c r="G138" i="28"/>
  <c r="O138" i="28"/>
  <c r="R138" i="28"/>
  <c r="B138" i="28"/>
  <c r="A139" i="28"/>
  <c r="J138" i="28"/>
  <c r="X138" i="21"/>
  <c r="T138" i="21"/>
  <c r="P138" i="21"/>
  <c r="L138" i="21"/>
  <c r="H138" i="21"/>
  <c r="D138" i="21"/>
  <c r="W138" i="21"/>
  <c r="S138" i="21"/>
  <c r="O138" i="21"/>
  <c r="K138" i="21"/>
  <c r="G138" i="21"/>
  <c r="C138" i="21"/>
  <c r="U138" i="21"/>
  <c r="M138" i="21"/>
  <c r="E138" i="21"/>
  <c r="Q138" i="21"/>
  <c r="A139" i="21"/>
  <c r="R138" i="21"/>
  <c r="J138" i="21"/>
  <c r="B138" i="21"/>
  <c r="Y138" i="21"/>
  <c r="I138" i="21"/>
  <c r="N138" i="21"/>
  <c r="F138" i="21"/>
  <c r="V138" i="21"/>
  <c r="W69" i="19"/>
  <c r="S69" i="19"/>
  <c r="O69" i="19"/>
  <c r="K69" i="19"/>
  <c r="G69" i="19"/>
  <c r="C69" i="19"/>
  <c r="V69" i="19"/>
  <c r="R69" i="19"/>
  <c r="N69" i="19"/>
  <c r="J69" i="19"/>
  <c r="F69" i="19"/>
  <c r="B69" i="19"/>
  <c r="Y69" i="19"/>
  <c r="Q69" i="19"/>
  <c r="I69" i="19"/>
  <c r="X69" i="19"/>
  <c r="P69" i="19"/>
  <c r="H69" i="19"/>
  <c r="M69" i="19"/>
  <c r="L69" i="19"/>
  <c r="U69" i="19"/>
  <c r="T69" i="19"/>
  <c r="E69" i="19"/>
  <c r="D69" i="19"/>
  <c r="A70" i="19"/>
  <c r="X275" i="21"/>
  <c r="T275" i="21"/>
  <c r="P275" i="21"/>
  <c r="L275" i="21"/>
  <c r="H275" i="21"/>
  <c r="D275" i="21"/>
  <c r="W275" i="21"/>
  <c r="S275" i="21"/>
  <c r="O275" i="21"/>
  <c r="K275" i="21"/>
  <c r="G275" i="21"/>
  <c r="C275" i="21"/>
  <c r="U275" i="21"/>
  <c r="M275" i="21"/>
  <c r="E275" i="21"/>
  <c r="Y275" i="21"/>
  <c r="I275" i="21"/>
  <c r="A276" i="21"/>
  <c r="R275" i="21"/>
  <c r="J275" i="21"/>
  <c r="B275" i="21"/>
  <c r="Q275" i="21"/>
  <c r="F275" i="21"/>
  <c r="N275" i="21"/>
  <c r="V275" i="21"/>
  <c r="W103" i="21"/>
  <c r="S103" i="21"/>
  <c r="O103" i="21"/>
  <c r="K103" i="21"/>
  <c r="G103" i="21"/>
  <c r="C103" i="21"/>
  <c r="Y103" i="21"/>
  <c r="Q103" i="21"/>
  <c r="M103" i="21"/>
  <c r="A104" i="21"/>
  <c r="V103" i="21"/>
  <c r="R103" i="21"/>
  <c r="N103" i="21"/>
  <c r="J103" i="21"/>
  <c r="F103" i="21"/>
  <c r="B103" i="21"/>
  <c r="U103" i="21"/>
  <c r="I103" i="21"/>
  <c r="E103" i="21"/>
  <c r="X103" i="21"/>
  <c r="H103" i="21"/>
  <c r="T103" i="21"/>
  <c r="D103" i="21"/>
  <c r="P103" i="21"/>
  <c r="L103" i="21"/>
  <c r="A35" i="21"/>
  <c r="V34" i="21"/>
  <c r="R34" i="21"/>
  <c r="N34" i="21"/>
  <c r="J34" i="21"/>
  <c r="F34" i="21"/>
  <c r="B34" i="21"/>
  <c r="Y34" i="21"/>
  <c r="U34" i="21"/>
  <c r="Q34" i="21"/>
  <c r="M34" i="21"/>
  <c r="I34" i="21"/>
  <c r="E34" i="21"/>
  <c r="S34" i="21"/>
  <c r="K34" i="21"/>
  <c r="C34" i="21"/>
  <c r="O34" i="21"/>
  <c r="L34" i="21"/>
  <c r="X34" i="21"/>
  <c r="P34" i="21"/>
  <c r="H34" i="21"/>
  <c r="W34" i="21"/>
  <c r="G34" i="21"/>
  <c r="T34" i="21"/>
  <c r="D34" i="21"/>
  <c r="Y68" i="21"/>
  <c r="U68" i="21"/>
  <c r="Q68" i="21"/>
  <c r="M68" i="21"/>
  <c r="I68" i="21"/>
  <c r="E68" i="21"/>
  <c r="X68" i="21"/>
  <c r="T68" i="21"/>
  <c r="P68" i="21"/>
  <c r="L68" i="21"/>
  <c r="H68" i="21"/>
  <c r="D68" i="21"/>
  <c r="V68" i="21"/>
  <c r="N68" i="21"/>
  <c r="F68" i="21"/>
  <c r="R68" i="21"/>
  <c r="B68" i="21"/>
  <c r="W68" i="21"/>
  <c r="G68" i="21"/>
  <c r="S68" i="21"/>
  <c r="K68" i="21"/>
  <c r="C68" i="21"/>
  <c r="A69" i="21"/>
  <c r="J68" i="21"/>
  <c r="O68" i="21"/>
  <c r="A174" i="21"/>
  <c r="V173" i="21"/>
  <c r="R173" i="21"/>
  <c r="N173" i="21"/>
  <c r="J173" i="21"/>
  <c r="F173" i="21"/>
  <c r="B173" i="21"/>
  <c r="Y173" i="21"/>
  <c r="U173" i="21"/>
  <c r="Q173" i="21"/>
  <c r="M173" i="21"/>
  <c r="I173" i="21"/>
  <c r="E173" i="21"/>
  <c r="W173" i="21"/>
  <c r="O173" i="21"/>
  <c r="G173" i="21"/>
  <c r="K173" i="21"/>
  <c r="T173" i="21"/>
  <c r="L173" i="21"/>
  <c r="D173" i="21"/>
  <c r="S173" i="21"/>
  <c r="C173" i="21"/>
  <c r="P173" i="21"/>
  <c r="H173" i="21"/>
  <c r="X173" i="21"/>
  <c r="A413" i="28"/>
  <c r="V412" i="28"/>
  <c r="R412" i="28"/>
  <c r="N412" i="28"/>
  <c r="J412" i="28"/>
  <c r="F412" i="28"/>
  <c r="B412" i="28"/>
  <c r="Y412" i="28"/>
  <c r="U412" i="28"/>
  <c r="Q412" i="28"/>
  <c r="M412" i="28"/>
  <c r="I412" i="28"/>
  <c r="E412" i="28"/>
  <c r="W412" i="28"/>
  <c r="O412" i="28"/>
  <c r="G412" i="28"/>
  <c r="T412" i="28"/>
  <c r="L412" i="28"/>
  <c r="D412" i="28"/>
  <c r="P412" i="28"/>
  <c r="K412" i="28"/>
  <c r="S412" i="28"/>
  <c r="H412" i="28"/>
  <c r="C412" i="28"/>
  <c r="X412" i="28"/>
  <c r="A311" i="21"/>
  <c r="V310" i="21"/>
  <c r="R310" i="21"/>
  <c r="N310" i="21"/>
  <c r="J310" i="21"/>
  <c r="F310" i="21"/>
  <c r="B310" i="21"/>
  <c r="Y310" i="21"/>
  <c r="U310" i="21"/>
  <c r="Q310" i="21"/>
  <c r="M310" i="21"/>
  <c r="I310" i="21"/>
  <c r="E310" i="21"/>
  <c r="W310" i="21"/>
  <c r="O310" i="21"/>
  <c r="G310" i="21"/>
  <c r="S310" i="21"/>
  <c r="C310" i="21"/>
  <c r="T310" i="21"/>
  <c r="L310" i="21"/>
  <c r="D310" i="21"/>
  <c r="K310" i="21"/>
  <c r="X310" i="21"/>
  <c r="P310" i="21"/>
  <c r="H310" i="21"/>
  <c r="X241" i="28"/>
  <c r="T241" i="28"/>
  <c r="P241" i="28"/>
  <c r="L241" i="28"/>
  <c r="H241" i="28"/>
  <c r="D241" i="28"/>
  <c r="W241" i="28"/>
  <c r="S241" i="28"/>
  <c r="O241" i="28"/>
  <c r="K241" i="28"/>
  <c r="G241" i="28"/>
  <c r="C241" i="28"/>
  <c r="U241" i="28"/>
  <c r="M241" i="28"/>
  <c r="E241" i="28"/>
  <c r="A242" i="28"/>
  <c r="R241" i="28"/>
  <c r="J241" i="28"/>
  <c r="B241" i="28"/>
  <c r="V241" i="28"/>
  <c r="F241" i="28"/>
  <c r="Q241" i="28"/>
  <c r="Y241" i="28"/>
  <c r="I241" i="28"/>
  <c r="N241" i="28"/>
  <c r="Y140" i="19"/>
  <c r="U140" i="19"/>
  <c r="Q140" i="19"/>
  <c r="M140" i="19"/>
  <c r="I140" i="19"/>
  <c r="E140" i="19"/>
  <c r="X140" i="19"/>
  <c r="T140" i="19"/>
  <c r="P140" i="19"/>
  <c r="L140" i="19"/>
  <c r="H140" i="19"/>
  <c r="D140" i="19"/>
  <c r="W140" i="19"/>
  <c r="O140" i="19"/>
  <c r="G140" i="19"/>
  <c r="V140" i="19"/>
  <c r="N140" i="19"/>
  <c r="F140" i="19"/>
  <c r="S140" i="19"/>
  <c r="C140" i="19"/>
  <c r="R140" i="19"/>
  <c r="B140" i="19"/>
  <c r="K140" i="19"/>
  <c r="J140" i="19"/>
  <c r="A141" i="19"/>
  <c r="A242" i="21"/>
  <c r="V241" i="21"/>
  <c r="R241" i="21"/>
  <c r="N241" i="21"/>
  <c r="J241" i="21"/>
  <c r="F241" i="21"/>
  <c r="B241" i="21"/>
  <c r="Y241" i="21"/>
  <c r="U241" i="21"/>
  <c r="Q241" i="21"/>
  <c r="M241" i="21"/>
  <c r="I241" i="21"/>
  <c r="E241" i="21"/>
  <c r="S241" i="21"/>
  <c r="K241" i="21"/>
  <c r="C241" i="21"/>
  <c r="O241" i="21"/>
  <c r="X241" i="21"/>
  <c r="P241" i="21"/>
  <c r="H241" i="21"/>
  <c r="W241" i="21"/>
  <c r="G241" i="21"/>
  <c r="T241" i="21"/>
  <c r="L241" i="21"/>
  <c r="D241" i="21"/>
  <c r="A276" i="28"/>
  <c r="V275" i="28"/>
  <c r="R275" i="28"/>
  <c r="N275" i="28"/>
  <c r="J275" i="28"/>
  <c r="F275" i="28"/>
  <c r="B275" i="28"/>
  <c r="Y275" i="28"/>
  <c r="U275" i="28"/>
  <c r="Q275" i="28"/>
  <c r="M275" i="28"/>
  <c r="I275" i="28"/>
  <c r="E275" i="28"/>
  <c r="W275" i="28"/>
  <c r="O275" i="28"/>
  <c r="G275" i="28"/>
  <c r="T275" i="28"/>
  <c r="L275" i="28"/>
  <c r="D275" i="28"/>
  <c r="X275" i="28"/>
  <c r="H275" i="28"/>
  <c r="S275" i="28"/>
  <c r="C275" i="28"/>
  <c r="K275" i="28"/>
  <c r="P275" i="28"/>
  <c r="V33" i="19"/>
  <c r="R33" i="19"/>
  <c r="N33" i="19"/>
  <c r="J33" i="19"/>
  <c r="F33" i="19"/>
  <c r="B33" i="19"/>
  <c r="Y33" i="19"/>
  <c r="U33" i="19"/>
  <c r="Q33" i="19"/>
  <c r="M33" i="19"/>
  <c r="I33" i="19"/>
  <c r="E33" i="19"/>
  <c r="X33" i="19"/>
  <c r="P33" i="19"/>
  <c r="H33" i="19"/>
  <c r="W33" i="19"/>
  <c r="O33" i="19"/>
  <c r="G33" i="19"/>
  <c r="L33" i="19"/>
  <c r="K33" i="19"/>
  <c r="T33" i="19"/>
  <c r="D33" i="19"/>
  <c r="S33" i="19"/>
  <c r="C33" i="19"/>
  <c r="A34" i="19"/>
  <c r="A345" i="28"/>
  <c r="V344" i="28"/>
  <c r="R344" i="28"/>
  <c r="N344" i="28"/>
  <c r="J344" i="28"/>
  <c r="F344" i="28"/>
  <c r="B344" i="28"/>
  <c r="Y344" i="28"/>
  <c r="U344" i="28"/>
  <c r="Q344" i="28"/>
  <c r="M344" i="28"/>
  <c r="I344" i="28"/>
  <c r="E344" i="28"/>
  <c r="S344" i="28"/>
  <c r="K344" i="28"/>
  <c r="C344" i="28"/>
  <c r="X344" i="28"/>
  <c r="P344" i="28"/>
  <c r="H344" i="28"/>
  <c r="L344" i="28"/>
  <c r="W344" i="28"/>
  <c r="G344" i="28"/>
  <c r="O344" i="28"/>
  <c r="D344" i="28"/>
  <c r="T344" i="28"/>
  <c r="X207" i="21"/>
  <c r="T207" i="21"/>
  <c r="P207" i="21"/>
  <c r="L207" i="21"/>
  <c r="H207" i="21"/>
  <c r="D207" i="21"/>
  <c r="W207" i="21"/>
  <c r="S207" i="21"/>
  <c r="O207" i="21"/>
  <c r="K207" i="21"/>
  <c r="G207" i="21"/>
  <c r="C207" i="21"/>
  <c r="Y207" i="21"/>
  <c r="Q207" i="21"/>
  <c r="I207" i="21"/>
  <c r="U207" i="21"/>
  <c r="E207" i="21"/>
  <c r="V207" i="21"/>
  <c r="N207" i="21"/>
  <c r="F207" i="21"/>
  <c r="M207" i="21"/>
  <c r="B207" i="21"/>
  <c r="A208" i="21"/>
  <c r="R207" i="21"/>
  <c r="J207" i="21"/>
  <c r="X378" i="28"/>
  <c r="T378" i="28"/>
  <c r="P378" i="28"/>
  <c r="L378" i="28"/>
  <c r="H378" i="28"/>
  <c r="D378" i="28"/>
  <c r="W378" i="28"/>
  <c r="S378" i="28"/>
  <c r="O378" i="28"/>
  <c r="K378" i="28"/>
  <c r="G378" i="28"/>
  <c r="C378" i="28"/>
  <c r="U378" i="28"/>
  <c r="M378" i="28"/>
  <c r="E378" i="28"/>
  <c r="A379" i="28"/>
  <c r="R378" i="28"/>
  <c r="J378" i="28"/>
  <c r="B378" i="28"/>
  <c r="N378" i="28"/>
  <c r="Y378" i="28"/>
  <c r="I378" i="28"/>
  <c r="Q378" i="28"/>
  <c r="V378" i="28"/>
  <c r="F378" i="28"/>
  <c r="W103" i="28"/>
  <c r="S103" i="28"/>
  <c r="O103" i="28"/>
  <c r="K103" i="28"/>
  <c r="G103" i="28"/>
  <c r="C103" i="28"/>
  <c r="A104" i="28"/>
  <c r="V103" i="28"/>
  <c r="R103" i="28"/>
  <c r="N103" i="28"/>
  <c r="J103" i="28"/>
  <c r="F103" i="28"/>
  <c r="B103" i="28"/>
  <c r="T103" i="28"/>
  <c r="L103" i="28"/>
  <c r="D103" i="28"/>
  <c r="Y103" i="28"/>
  <c r="Q103" i="28"/>
  <c r="I103" i="28"/>
  <c r="U103" i="28"/>
  <c r="E103" i="28"/>
  <c r="M103" i="28"/>
  <c r="P103" i="28"/>
  <c r="H103" i="28"/>
  <c r="X103" i="28"/>
  <c r="V69" i="25"/>
  <c r="R69" i="25"/>
  <c r="N69" i="25"/>
  <c r="J69" i="25"/>
  <c r="F69" i="25"/>
  <c r="B69" i="25"/>
  <c r="Y69" i="25"/>
  <c r="U69" i="25"/>
  <c r="Q69" i="25"/>
  <c r="M69" i="25"/>
  <c r="I69" i="25"/>
  <c r="E69" i="25"/>
  <c r="X69" i="25"/>
  <c r="P69" i="25"/>
  <c r="H69" i="25"/>
  <c r="W69" i="25"/>
  <c r="O69" i="25"/>
  <c r="G69" i="25"/>
  <c r="K69" i="25"/>
  <c r="L69" i="25"/>
  <c r="T69" i="25"/>
  <c r="D69" i="25"/>
  <c r="S69" i="25"/>
  <c r="C69" i="25"/>
  <c r="A70" i="25"/>
  <c r="X344" i="21"/>
  <c r="T344" i="21"/>
  <c r="P344" i="21"/>
  <c r="L344" i="21"/>
  <c r="H344" i="21"/>
  <c r="D344" i="21"/>
  <c r="W344" i="21"/>
  <c r="S344" i="21"/>
  <c r="O344" i="21"/>
  <c r="K344" i="21"/>
  <c r="G344" i="21"/>
  <c r="C344" i="21"/>
  <c r="Y344" i="21"/>
  <c r="Q344" i="21"/>
  <c r="I344" i="21"/>
  <c r="E344" i="21"/>
  <c r="V344" i="21"/>
  <c r="N344" i="21"/>
  <c r="F344" i="21"/>
  <c r="U344" i="21"/>
  <c r="M344" i="21"/>
  <c r="J344" i="21"/>
  <c r="R344" i="21"/>
  <c r="B344" i="21"/>
  <c r="A345" i="21"/>
  <c r="K34" i="28" l="1"/>
  <c r="V34" i="28"/>
  <c r="F34" i="28"/>
  <c r="D34" i="28"/>
  <c r="Q34" i="28"/>
  <c r="U34" i="28"/>
  <c r="W34" i="28"/>
  <c r="G34" i="28"/>
  <c r="R34" i="28"/>
  <c r="B34" i="28"/>
  <c r="X34" i="28"/>
  <c r="I34" i="28"/>
  <c r="M34" i="28"/>
  <c r="S34" i="28"/>
  <c r="C34" i="28"/>
  <c r="N34" i="28"/>
  <c r="T34" i="28"/>
  <c r="H34" i="28"/>
  <c r="P34" i="28"/>
  <c r="O34" i="28"/>
  <c r="A35" i="28"/>
  <c r="J34" i="28"/>
  <c r="L34" i="28"/>
  <c r="Y34" i="28"/>
  <c r="E34" i="28"/>
  <c r="W345" i="21"/>
  <c r="S345" i="21"/>
  <c r="O345" i="21"/>
  <c r="K345" i="21"/>
  <c r="G345" i="21"/>
  <c r="C345" i="21"/>
  <c r="A346" i="21"/>
  <c r="V345" i="21"/>
  <c r="R345" i="21"/>
  <c r="N345" i="21"/>
  <c r="J345" i="21"/>
  <c r="F345" i="21"/>
  <c r="B345" i="21"/>
  <c r="X345" i="21"/>
  <c r="P345" i="21"/>
  <c r="H345" i="21"/>
  <c r="T345" i="21"/>
  <c r="D345" i="21"/>
  <c r="U345" i="21"/>
  <c r="M345" i="21"/>
  <c r="E345" i="21"/>
  <c r="L345" i="21"/>
  <c r="Q345" i="21"/>
  <c r="Y345" i="21"/>
  <c r="I345" i="21"/>
  <c r="A105" i="28"/>
  <c r="V104" i="28"/>
  <c r="R104" i="28"/>
  <c r="N104" i="28"/>
  <c r="J104" i="28"/>
  <c r="F104" i="28"/>
  <c r="B104" i="28"/>
  <c r="Y104" i="28"/>
  <c r="U104" i="28"/>
  <c r="Q104" i="28"/>
  <c r="M104" i="28"/>
  <c r="I104" i="28"/>
  <c r="E104" i="28"/>
  <c r="S104" i="28"/>
  <c r="K104" i="28"/>
  <c r="C104" i="28"/>
  <c r="X104" i="28"/>
  <c r="P104" i="28"/>
  <c r="H104" i="28"/>
  <c r="L104" i="28"/>
  <c r="T104" i="28"/>
  <c r="W104" i="28"/>
  <c r="G104" i="28"/>
  <c r="D104" i="28"/>
  <c r="O104" i="28"/>
  <c r="W379" i="28"/>
  <c r="S379" i="28"/>
  <c r="O379" i="28"/>
  <c r="K379" i="28"/>
  <c r="G379" i="28"/>
  <c r="C379" i="28"/>
  <c r="A380" i="28"/>
  <c r="V379" i="28"/>
  <c r="R379" i="28"/>
  <c r="N379" i="28"/>
  <c r="J379" i="28"/>
  <c r="F379" i="28"/>
  <c r="B379" i="28"/>
  <c r="T379" i="28"/>
  <c r="L379" i="28"/>
  <c r="D379" i="28"/>
  <c r="Y379" i="28"/>
  <c r="Q379" i="28"/>
  <c r="I379" i="28"/>
  <c r="U379" i="28"/>
  <c r="E379" i="28"/>
  <c r="P379" i="28"/>
  <c r="H379" i="28"/>
  <c r="X379" i="28"/>
  <c r="M379" i="28"/>
  <c r="Y242" i="21"/>
  <c r="U242" i="21"/>
  <c r="Q242" i="21"/>
  <c r="M242" i="21"/>
  <c r="I242" i="21"/>
  <c r="E242" i="21"/>
  <c r="X242" i="21"/>
  <c r="T242" i="21"/>
  <c r="P242" i="21"/>
  <c r="L242" i="21"/>
  <c r="H242" i="21"/>
  <c r="D242" i="21"/>
  <c r="A243" i="21"/>
  <c r="R242" i="21"/>
  <c r="J242" i="21"/>
  <c r="B242" i="21"/>
  <c r="V242" i="21"/>
  <c r="F242" i="21"/>
  <c r="W242" i="21"/>
  <c r="O242" i="21"/>
  <c r="G242" i="21"/>
  <c r="N242" i="21"/>
  <c r="C242" i="21"/>
  <c r="S242" i="21"/>
  <c r="K242" i="21"/>
  <c r="Y413" i="28"/>
  <c r="U413" i="28"/>
  <c r="Q413" i="28"/>
  <c r="M413" i="28"/>
  <c r="I413" i="28"/>
  <c r="E413" i="28"/>
  <c r="X413" i="28"/>
  <c r="T413" i="28"/>
  <c r="P413" i="28"/>
  <c r="L413" i="28"/>
  <c r="H413" i="28"/>
  <c r="D413" i="28"/>
  <c r="V413" i="28"/>
  <c r="N413" i="28"/>
  <c r="F413" i="28"/>
  <c r="S413" i="28"/>
  <c r="K413" i="28"/>
  <c r="C413" i="28"/>
  <c r="W413" i="28"/>
  <c r="G413" i="28"/>
  <c r="R413" i="28"/>
  <c r="B413" i="28"/>
  <c r="A414" i="28"/>
  <c r="J413" i="28"/>
  <c r="O413" i="28"/>
  <c r="X69" i="21"/>
  <c r="T69" i="21"/>
  <c r="P69" i="21"/>
  <c r="L69" i="21"/>
  <c r="H69" i="21"/>
  <c r="D69" i="21"/>
  <c r="W69" i="21"/>
  <c r="S69" i="21"/>
  <c r="O69" i="21"/>
  <c r="K69" i="21"/>
  <c r="G69" i="21"/>
  <c r="C69" i="21"/>
  <c r="U69" i="21"/>
  <c r="M69" i="21"/>
  <c r="E69" i="21"/>
  <c r="Y69" i="21"/>
  <c r="I69" i="21"/>
  <c r="N69" i="21"/>
  <c r="A70" i="21"/>
  <c r="R69" i="21"/>
  <c r="J69" i="21"/>
  <c r="B69" i="21"/>
  <c r="Q69" i="21"/>
  <c r="V69" i="21"/>
  <c r="F69" i="21"/>
  <c r="W139" i="21"/>
  <c r="S139" i="21"/>
  <c r="O139" i="21"/>
  <c r="K139" i="21"/>
  <c r="G139" i="21"/>
  <c r="C139" i="21"/>
  <c r="A140" i="21"/>
  <c r="V139" i="21"/>
  <c r="R139" i="21"/>
  <c r="N139" i="21"/>
  <c r="J139" i="21"/>
  <c r="F139" i="21"/>
  <c r="B139" i="21"/>
  <c r="T139" i="21"/>
  <c r="L139" i="21"/>
  <c r="D139" i="21"/>
  <c r="X139" i="21"/>
  <c r="H139" i="21"/>
  <c r="Y139" i="21"/>
  <c r="Q139" i="21"/>
  <c r="I139" i="21"/>
  <c r="P139" i="21"/>
  <c r="E139" i="21"/>
  <c r="U139" i="21"/>
  <c r="M139" i="21"/>
  <c r="W106" i="19"/>
  <c r="S106" i="19"/>
  <c r="O106" i="19"/>
  <c r="K106" i="19"/>
  <c r="G106" i="19"/>
  <c r="C106" i="19"/>
  <c r="V106" i="19"/>
  <c r="Q106" i="19"/>
  <c r="L106" i="19"/>
  <c r="F106" i="19"/>
  <c r="U106" i="19"/>
  <c r="P106" i="19"/>
  <c r="J106" i="19"/>
  <c r="E106" i="19"/>
  <c r="Y106" i="19"/>
  <c r="N106" i="19"/>
  <c r="D106" i="19"/>
  <c r="X106" i="19"/>
  <c r="M106" i="19"/>
  <c r="B106" i="19"/>
  <c r="T106" i="19"/>
  <c r="R106" i="19"/>
  <c r="I106" i="19"/>
  <c r="H106" i="19"/>
  <c r="A107" i="19"/>
  <c r="W311" i="28"/>
  <c r="S311" i="28"/>
  <c r="O311" i="28"/>
  <c r="K311" i="28"/>
  <c r="G311" i="28"/>
  <c r="C311" i="28"/>
  <c r="A312" i="28"/>
  <c r="V311" i="28"/>
  <c r="R311" i="28"/>
  <c r="N311" i="28"/>
  <c r="J311" i="28"/>
  <c r="F311" i="28"/>
  <c r="B311" i="28"/>
  <c r="X311" i="28"/>
  <c r="P311" i="28"/>
  <c r="H311" i="28"/>
  <c r="U311" i="28"/>
  <c r="M311" i="28"/>
  <c r="E311" i="28"/>
  <c r="Q311" i="28"/>
  <c r="L311" i="28"/>
  <c r="D311" i="28"/>
  <c r="Y311" i="28"/>
  <c r="T311" i="28"/>
  <c r="I311" i="28"/>
  <c r="Y140" i="25"/>
  <c r="V140" i="25"/>
  <c r="R140" i="25"/>
  <c r="N140" i="25"/>
  <c r="J140" i="25"/>
  <c r="F140" i="25"/>
  <c r="B140" i="25"/>
  <c r="U140" i="25"/>
  <c r="Q140" i="25"/>
  <c r="M140" i="25"/>
  <c r="I140" i="25"/>
  <c r="E140" i="25"/>
  <c r="X140" i="25"/>
  <c r="P140" i="25"/>
  <c r="H140" i="25"/>
  <c r="T140" i="25"/>
  <c r="D140" i="25"/>
  <c r="W140" i="25"/>
  <c r="O140" i="25"/>
  <c r="G140" i="25"/>
  <c r="L140" i="25"/>
  <c r="S140" i="25"/>
  <c r="K140" i="25"/>
  <c r="C140" i="25"/>
  <c r="A141" i="25"/>
  <c r="V70" i="25"/>
  <c r="R70" i="25"/>
  <c r="N70" i="25"/>
  <c r="J70" i="25"/>
  <c r="F70" i="25"/>
  <c r="B70" i="25"/>
  <c r="Y70" i="25"/>
  <c r="U70" i="25"/>
  <c r="Q70" i="25"/>
  <c r="M70" i="25"/>
  <c r="I70" i="25"/>
  <c r="E70" i="25"/>
  <c r="X70" i="25"/>
  <c r="P70" i="25"/>
  <c r="H70" i="25"/>
  <c r="W70" i="25"/>
  <c r="O70" i="25"/>
  <c r="G70" i="25"/>
  <c r="S70" i="25"/>
  <c r="C70" i="25"/>
  <c r="L70" i="25"/>
  <c r="K70" i="25"/>
  <c r="T70" i="25"/>
  <c r="D70" i="25"/>
  <c r="A71" i="25"/>
  <c r="Y345" i="28"/>
  <c r="U345" i="28"/>
  <c r="Q345" i="28"/>
  <c r="M345" i="28"/>
  <c r="I345" i="28"/>
  <c r="E345" i="28"/>
  <c r="X345" i="28"/>
  <c r="T345" i="28"/>
  <c r="P345" i="28"/>
  <c r="L345" i="28"/>
  <c r="H345" i="28"/>
  <c r="D345" i="28"/>
  <c r="A346" i="28"/>
  <c r="R345" i="28"/>
  <c r="J345" i="28"/>
  <c r="B345" i="28"/>
  <c r="W345" i="28"/>
  <c r="O345" i="28"/>
  <c r="G345" i="28"/>
  <c r="S345" i="28"/>
  <c r="C345" i="28"/>
  <c r="N345" i="28"/>
  <c r="V345" i="28"/>
  <c r="K345" i="28"/>
  <c r="F345" i="28"/>
  <c r="Y141" i="19"/>
  <c r="U141" i="19"/>
  <c r="Q141" i="19"/>
  <c r="M141" i="19"/>
  <c r="I141" i="19"/>
  <c r="E141" i="19"/>
  <c r="X141" i="19"/>
  <c r="T141" i="19"/>
  <c r="P141" i="19"/>
  <c r="L141" i="19"/>
  <c r="H141" i="19"/>
  <c r="D141" i="19"/>
  <c r="W141" i="19"/>
  <c r="O141" i="19"/>
  <c r="G141" i="19"/>
  <c r="V141" i="19"/>
  <c r="N141" i="19"/>
  <c r="F141" i="19"/>
  <c r="K141" i="19"/>
  <c r="J141" i="19"/>
  <c r="C141" i="19"/>
  <c r="B141" i="19"/>
  <c r="S141" i="19"/>
  <c r="R141" i="19"/>
  <c r="A142" i="19"/>
  <c r="Y174" i="21"/>
  <c r="U174" i="21"/>
  <c r="Q174" i="21"/>
  <c r="M174" i="21"/>
  <c r="I174" i="21"/>
  <c r="E174" i="21"/>
  <c r="X174" i="21"/>
  <c r="T174" i="21"/>
  <c r="P174" i="21"/>
  <c r="L174" i="21"/>
  <c r="H174" i="21"/>
  <c r="D174" i="21"/>
  <c r="V174" i="21"/>
  <c r="N174" i="21"/>
  <c r="F174" i="21"/>
  <c r="R174" i="21"/>
  <c r="B174" i="21"/>
  <c r="S174" i="21"/>
  <c r="K174" i="21"/>
  <c r="C174" i="21"/>
  <c r="A175" i="21"/>
  <c r="J174" i="21"/>
  <c r="W174" i="21"/>
  <c r="G174" i="21"/>
  <c r="O174" i="21"/>
  <c r="W276" i="21"/>
  <c r="S276" i="21"/>
  <c r="O276" i="21"/>
  <c r="K276" i="21"/>
  <c r="G276" i="21"/>
  <c r="C276" i="21"/>
  <c r="A277" i="21"/>
  <c r="V276" i="21"/>
  <c r="R276" i="21"/>
  <c r="N276" i="21"/>
  <c r="J276" i="21"/>
  <c r="F276" i="21"/>
  <c r="B276" i="21"/>
  <c r="T276" i="21"/>
  <c r="L276" i="21"/>
  <c r="D276" i="21"/>
  <c r="P276" i="21"/>
  <c r="Y276" i="21"/>
  <c r="Q276" i="21"/>
  <c r="I276" i="21"/>
  <c r="X276" i="21"/>
  <c r="H276" i="21"/>
  <c r="M276" i="21"/>
  <c r="E276" i="21"/>
  <c r="U276" i="21"/>
  <c r="Y379" i="21"/>
  <c r="U379" i="21"/>
  <c r="Q379" i="21"/>
  <c r="M379" i="21"/>
  <c r="I379" i="21"/>
  <c r="E379" i="21"/>
  <c r="X379" i="21"/>
  <c r="T379" i="21"/>
  <c r="P379" i="21"/>
  <c r="L379" i="21"/>
  <c r="H379" i="21"/>
  <c r="D379" i="21"/>
  <c r="A380" i="21"/>
  <c r="R379" i="21"/>
  <c r="J379" i="21"/>
  <c r="B379" i="21"/>
  <c r="V379" i="21"/>
  <c r="F379" i="21"/>
  <c r="W379" i="21"/>
  <c r="O379" i="21"/>
  <c r="G379" i="21"/>
  <c r="N379" i="21"/>
  <c r="C379" i="21"/>
  <c r="K379" i="21"/>
  <c r="S379" i="21"/>
  <c r="W208" i="21"/>
  <c r="S208" i="21"/>
  <c r="O208" i="21"/>
  <c r="K208" i="21"/>
  <c r="G208" i="21"/>
  <c r="C208" i="21"/>
  <c r="A209" i="21"/>
  <c r="V208" i="21"/>
  <c r="R208" i="21"/>
  <c r="N208" i="21"/>
  <c r="J208" i="21"/>
  <c r="F208" i="21"/>
  <c r="B208" i="21"/>
  <c r="X208" i="21"/>
  <c r="P208" i="21"/>
  <c r="H208" i="21"/>
  <c r="L208" i="21"/>
  <c r="U208" i="21"/>
  <c r="M208" i="21"/>
  <c r="E208" i="21"/>
  <c r="T208" i="21"/>
  <c r="D208" i="21"/>
  <c r="I208" i="21"/>
  <c r="Y208" i="21"/>
  <c r="Q208" i="21"/>
  <c r="V34" i="19"/>
  <c r="R34" i="19"/>
  <c r="N34" i="19"/>
  <c r="J34" i="19"/>
  <c r="F34" i="19"/>
  <c r="B34" i="19"/>
  <c r="Y34" i="19"/>
  <c r="U34" i="19"/>
  <c r="Q34" i="19"/>
  <c r="M34" i="19"/>
  <c r="I34" i="19"/>
  <c r="E34" i="19"/>
  <c r="X34" i="19"/>
  <c r="P34" i="19"/>
  <c r="H34" i="19"/>
  <c r="W34" i="19"/>
  <c r="O34" i="19"/>
  <c r="G34" i="19"/>
  <c r="T34" i="19"/>
  <c r="D34" i="19"/>
  <c r="S34" i="19"/>
  <c r="C34" i="19"/>
  <c r="L34" i="19"/>
  <c r="K34" i="19"/>
  <c r="A35" i="19"/>
  <c r="X139" i="28"/>
  <c r="T139" i="28"/>
  <c r="P139" i="28"/>
  <c r="L139" i="28"/>
  <c r="H139" i="28"/>
  <c r="D139" i="28"/>
  <c r="W139" i="28"/>
  <c r="S139" i="28"/>
  <c r="O139" i="28"/>
  <c r="K139" i="28"/>
  <c r="G139" i="28"/>
  <c r="C139" i="28"/>
  <c r="U139" i="28"/>
  <c r="M139" i="28"/>
  <c r="E139" i="28"/>
  <c r="A140" i="28"/>
  <c r="R139" i="28"/>
  <c r="J139" i="28"/>
  <c r="B139" i="28"/>
  <c r="N139" i="28"/>
  <c r="V139" i="28"/>
  <c r="Y139" i="28"/>
  <c r="I139" i="28"/>
  <c r="F139" i="28"/>
  <c r="Q139" i="28"/>
  <c r="V35" i="25"/>
  <c r="R35" i="25"/>
  <c r="N35" i="25"/>
  <c r="J35" i="25"/>
  <c r="F35" i="25"/>
  <c r="B35" i="25"/>
  <c r="Y35" i="25"/>
  <c r="U35" i="25"/>
  <c r="Q35" i="25"/>
  <c r="M35" i="25"/>
  <c r="I35" i="25"/>
  <c r="E35" i="25"/>
  <c r="S35" i="25"/>
  <c r="K35" i="25"/>
  <c r="C35" i="25"/>
  <c r="O35" i="25"/>
  <c r="L35" i="25"/>
  <c r="X35" i="25"/>
  <c r="P35" i="25"/>
  <c r="H35" i="25"/>
  <c r="W35" i="25"/>
  <c r="G35" i="25"/>
  <c r="T35" i="25"/>
  <c r="D35" i="25"/>
  <c r="A36" i="25"/>
  <c r="V105" i="25"/>
  <c r="R105" i="25"/>
  <c r="N105" i="25"/>
  <c r="J105" i="25"/>
  <c r="F105" i="25"/>
  <c r="B105" i="25"/>
  <c r="Y105" i="25"/>
  <c r="U105" i="25"/>
  <c r="Q105" i="25"/>
  <c r="M105" i="25"/>
  <c r="I105" i="25"/>
  <c r="E105" i="25"/>
  <c r="X105" i="25"/>
  <c r="P105" i="25"/>
  <c r="H105" i="25"/>
  <c r="T105" i="25"/>
  <c r="D105" i="25"/>
  <c r="W105" i="25"/>
  <c r="O105" i="25"/>
  <c r="G105" i="25"/>
  <c r="L105" i="25"/>
  <c r="C105" i="25"/>
  <c r="K105" i="25"/>
  <c r="S105" i="25"/>
  <c r="A106" i="25"/>
  <c r="Y276" i="28"/>
  <c r="U276" i="28"/>
  <c r="Q276" i="28"/>
  <c r="M276" i="28"/>
  <c r="I276" i="28"/>
  <c r="E276" i="28"/>
  <c r="X276" i="28"/>
  <c r="T276" i="28"/>
  <c r="P276" i="28"/>
  <c r="L276" i="28"/>
  <c r="H276" i="28"/>
  <c r="D276" i="28"/>
  <c r="V276" i="28"/>
  <c r="N276" i="28"/>
  <c r="F276" i="28"/>
  <c r="S276" i="28"/>
  <c r="K276" i="28"/>
  <c r="C276" i="28"/>
  <c r="O276" i="28"/>
  <c r="A277" i="28"/>
  <c r="J276" i="28"/>
  <c r="R276" i="28"/>
  <c r="B276" i="28"/>
  <c r="G276" i="28"/>
  <c r="W276" i="28"/>
  <c r="W242" i="28"/>
  <c r="S242" i="28"/>
  <c r="O242" i="28"/>
  <c r="K242" i="28"/>
  <c r="G242" i="28"/>
  <c r="C242" i="28"/>
  <c r="A243" i="28"/>
  <c r="V242" i="28"/>
  <c r="R242" i="28"/>
  <c r="N242" i="28"/>
  <c r="J242" i="28"/>
  <c r="F242" i="28"/>
  <c r="B242" i="28"/>
  <c r="T242" i="28"/>
  <c r="L242" i="28"/>
  <c r="D242" i="28"/>
  <c r="Y242" i="28"/>
  <c r="Q242" i="28"/>
  <c r="I242" i="28"/>
  <c r="M242" i="28"/>
  <c r="X242" i="28"/>
  <c r="H242" i="28"/>
  <c r="U242" i="28"/>
  <c r="P242" i="28"/>
  <c r="E242" i="28"/>
  <c r="Y311" i="21"/>
  <c r="U311" i="21"/>
  <c r="Q311" i="21"/>
  <c r="M311" i="21"/>
  <c r="I311" i="21"/>
  <c r="E311" i="21"/>
  <c r="X311" i="21"/>
  <c r="T311" i="21"/>
  <c r="P311" i="21"/>
  <c r="L311" i="21"/>
  <c r="H311" i="21"/>
  <c r="D311" i="21"/>
  <c r="V311" i="21"/>
  <c r="N311" i="21"/>
  <c r="F311" i="21"/>
  <c r="J311" i="21"/>
  <c r="S311" i="21"/>
  <c r="K311" i="21"/>
  <c r="C311" i="21"/>
  <c r="A312" i="21"/>
  <c r="R311" i="21"/>
  <c r="B311" i="21"/>
  <c r="G311" i="21"/>
  <c r="W311" i="21"/>
  <c r="O311" i="21"/>
  <c r="Y35" i="21"/>
  <c r="U35" i="21"/>
  <c r="Q35" i="21"/>
  <c r="M35" i="21"/>
  <c r="I35" i="21"/>
  <c r="E35" i="21"/>
  <c r="X35" i="21"/>
  <c r="T35" i="21"/>
  <c r="P35" i="21"/>
  <c r="L35" i="21"/>
  <c r="H35" i="21"/>
  <c r="D35" i="21"/>
  <c r="A36" i="21"/>
  <c r="R35" i="21"/>
  <c r="J35" i="21"/>
  <c r="B35" i="21"/>
  <c r="V35" i="21"/>
  <c r="F35" i="21"/>
  <c r="S35" i="21"/>
  <c r="C35" i="21"/>
  <c r="W35" i="21"/>
  <c r="O35" i="21"/>
  <c r="G35" i="21"/>
  <c r="N35" i="21"/>
  <c r="K35" i="21"/>
  <c r="A105" i="21"/>
  <c r="V104" i="21"/>
  <c r="R104" i="21"/>
  <c r="N104" i="21"/>
  <c r="J104" i="21"/>
  <c r="F104" i="21"/>
  <c r="B104" i="21"/>
  <c r="X104" i="21"/>
  <c r="P104" i="21"/>
  <c r="H104" i="21"/>
  <c r="Y104" i="21"/>
  <c r="U104" i="21"/>
  <c r="Q104" i="21"/>
  <c r="M104" i="21"/>
  <c r="I104" i="21"/>
  <c r="E104" i="21"/>
  <c r="T104" i="21"/>
  <c r="L104" i="21"/>
  <c r="D104" i="21"/>
  <c r="O104" i="21"/>
  <c r="G104" i="21"/>
  <c r="C104" i="21"/>
  <c r="K104" i="21"/>
  <c r="W104" i="21"/>
  <c r="S104" i="21"/>
  <c r="W70" i="19"/>
  <c r="S70" i="19"/>
  <c r="O70" i="19"/>
  <c r="K70" i="19"/>
  <c r="G70" i="19"/>
  <c r="C70" i="19"/>
  <c r="V70" i="19"/>
  <c r="R70" i="19"/>
  <c r="N70" i="19"/>
  <c r="J70" i="19"/>
  <c r="F70" i="19"/>
  <c r="B70" i="19"/>
  <c r="Y70" i="19"/>
  <c r="Q70" i="19"/>
  <c r="I70" i="19"/>
  <c r="X70" i="19"/>
  <c r="P70" i="19"/>
  <c r="H70" i="19"/>
  <c r="U70" i="19"/>
  <c r="E70" i="19"/>
  <c r="T70" i="19"/>
  <c r="D70" i="19"/>
  <c r="M70" i="19"/>
  <c r="L70" i="19"/>
  <c r="A71" i="19"/>
  <c r="W413" i="21"/>
  <c r="S413" i="21"/>
  <c r="O413" i="21"/>
  <c r="K413" i="21"/>
  <c r="G413" i="21"/>
  <c r="C413" i="21"/>
  <c r="A414" i="21"/>
  <c r="V413" i="21"/>
  <c r="R413" i="21"/>
  <c r="N413" i="21"/>
  <c r="J413" i="21"/>
  <c r="F413" i="21"/>
  <c r="B413" i="21"/>
  <c r="T413" i="21"/>
  <c r="L413" i="21"/>
  <c r="D413" i="21"/>
  <c r="X413" i="21"/>
  <c r="H413" i="21"/>
  <c r="Y413" i="21"/>
  <c r="Q413" i="21"/>
  <c r="I413" i="21"/>
  <c r="P413" i="21"/>
  <c r="U413" i="21"/>
  <c r="M413" i="21"/>
  <c r="E413" i="21"/>
  <c r="A175" i="28"/>
  <c r="V174" i="28"/>
  <c r="R174" i="28"/>
  <c r="N174" i="28"/>
  <c r="J174" i="28"/>
  <c r="F174" i="28"/>
  <c r="B174" i="28"/>
  <c r="Y174" i="28"/>
  <c r="U174" i="28"/>
  <c r="Q174" i="28"/>
  <c r="M174" i="28"/>
  <c r="I174" i="28"/>
  <c r="E174" i="28"/>
  <c r="W174" i="28"/>
  <c r="O174" i="28"/>
  <c r="G174" i="28"/>
  <c r="T174" i="28"/>
  <c r="L174" i="28"/>
  <c r="D174" i="28"/>
  <c r="P174" i="28"/>
  <c r="H174" i="28"/>
  <c r="K174" i="28"/>
  <c r="X174" i="28"/>
  <c r="S174" i="28"/>
  <c r="C174" i="28"/>
  <c r="Y208" i="28"/>
  <c r="U208" i="28"/>
  <c r="Q208" i="28"/>
  <c r="M208" i="28"/>
  <c r="I208" i="28"/>
  <c r="E208" i="28"/>
  <c r="X208" i="28"/>
  <c r="T208" i="28"/>
  <c r="P208" i="28"/>
  <c r="L208" i="28"/>
  <c r="H208" i="28"/>
  <c r="D208" i="28"/>
  <c r="A209" i="28"/>
  <c r="R208" i="28"/>
  <c r="J208" i="28"/>
  <c r="B208" i="28"/>
  <c r="W208" i="28"/>
  <c r="O208" i="28"/>
  <c r="G208" i="28"/>
  <c r="K208" i="28"/>
  <c r="V208" i="28"/>
  <c r="F208" i="28"/>
  <c r="N208" i="28"/>
  <c r="C208" i="28"/>
  <c r="S208" i="28"/>
  <c r="X69" i="28"/>
  <c r="T69" i="28"/>
  <c r="P69" i="28"/>
  <c r="L69" i="28"/>
  <c r="H69" i="28"/>
  <c r="D69" i="28"/>
  <c r="W69" i="28"/>
  <c r="S69" i="28"/>
  <c r="O69" i="28"/>
  <c r="K69" i="28"/>
  <c r="G69" i="28"/>
  <c r="C69" i="28"/>
  <c r="Y69" i="28"/>
  <c r="Q69" i="28"/>
  <c r="I69" i="28"/>
  <c r="V69" i="28"/>
  <c r="N69" i="28"/>
  <c r="F69" i="28"/>
  <c r="A70" i="28"/>
  <c r="J69" i="28"/>
  <c r="B69" i="28"/>
  <c r="U69" i="28"/>
  <c r="E69" i="28"/>
  <c r="R69" i="28"/>
  <c r="M69" i="28"/>
  <c r="V35" i="28" l="1"/>
  <c r="F35" i="28"/>
  <c r="Q35" i="28"/>
  <c r="S35" i="28"/>
  <c r="G35" i="28"/>
  <c r="O35" i="28"/>
  <c r="R35" i="28"/>
  <c r="B35" i="28"/>
  <c r="M35" i="28"/>
  <c r="K35" i="28"/>
  <c r="X35" i="28"/>
  <c r="D35" i="28"/>
  <c r="N35" i="28"/>
  <c r="Y35" i="28"/>
  <c r="I35" i="28"/>
  <c r="C35" i="28"/>
  <c r="P35" i="28"/>
  <c r="T35" i="28"/>
  <c r="A36" i="28"/>
  <c r="J35" i="28"/>
  <c r="U35" i="28"/>
  <c r="E35" i="28"/>
  <c r="W35" i="28"/>
  <c r="H35" i="28"/>
  <c r="L35" i="28"/>
  <c r="W71" i="19"/>
  <c r="S71" i="19"/>
  <c r="O71" i="19"/>
  <c r="K71" i="19"/>
  <c r="G71" i="19"/>
  <c r="C71" i="19"/>
  <c r="V71" i="19"/>
  <c r="R71" i="19"/>
  <c r="N71" i="19"/>
  <c r="J71" i="19"/>
  <c r="F71" i="19"/>
  <c r="B71" i="19"/>
  <c r="Y71" i="19"/>
  <c r="Q71" i="19"/>
  <c r="I71" i="19"/>
  <c r="X71" i="19"/>
  <c r="P71" i="19"/>
  <c r="H71" i="19"/>
  <c r="M71" i="19"/>
  <c r="L71" i="19"/>
  <c r="E71" i="19"/>
  <c r="D71" i="19"/>
  <c r="U71" i="19"/>
  <c r="T71" i="19"/>
  <c r="A72" i="19"/>
  <c r="X312" i="21"/>
  <c r="T312" i="21"/>
  <c r="P312" i="21"/>
  <c r="L312" i="21"/>
  <c r="H312" i="21"/>
  <c r="D312" i="21"/>
  <c r="W312" i="21"/>
  <c r="S312" i="21"/>
  <c r="O312" i="21"/>
  <c r="K312" i="21"/>
  <c r="G312" i="21"/>
  <c r="C312" i="21"/>
  <c r="U312" i="21"/>
  <c r="M312" i="21"/>
  <c r="E312" i="21"/>
  <c r="Y312" i="21"/>
  <c r="I312" i="21"/>
  <c r="A313" i="21"/>
  <c r="R312" i="21"/>
  <c r="J312" i="21"/>
  <c r="B312" i="21"/>
  <c r="Q312" i="21"/>
  <c r="F312" i="21"/>
  <c r="V312" i="21"/>
  <c r="N312" i="21"/>
  <c r="A210" i="21"/>
  <c r="V209" i="21"/>
  <c r="R209" i="21"/>
  <c r="N209" i="21"/>
  <c r="J209" i="21"/>
  <c r="F209" i="21"/>
  <c r="B209" i="21"/>
  <c r="Y209" i="21"/>
  <c r="U209" i="21"/>
  <c r="Q209" i="21"/>
  <c r="M209" i="21"/>
  <c r="I209" i="21"/>
  <c r="E209" i="21"/>
  <c r="W209" i="21"/>
  <c r="O209" i="21"/>
  <c r="G209" i="21"/>
  <c r="S209" i="21"/>
  <c r="C209" i="21"/>
  <c r="T209" i="21"/>
  <c r="L209" i="21"/>
  <c r="D209" i="21"/>
  <c r="K209" i="21"/>
  <c r="P209" i="21"/>
  <c r="H209" i="21"/>
  <c r="X209" i="21"/>
  <c r="X346" i="28"/>
  <c r="T346" i="28"/>
  <c r="P346" i="28"/>
  <c r="L346" i="28"/>
  <c r="H346" i="28"/>
  <c r="D346" i="28"/>
  <c r="W346" i="28"/>
  <c r="S346" i="28"/>
  <c r="O346" i="28"/>
  <c r="K346" i="28"/>
  <c r="G346" i="28"/>
  <c r="C346" i="28"/>
  <c r="Y346" i="28"/>
  <c r="Q346" i="28"/>
  <c r="I346" i="28"/>
  <c r="V346" i="28"/>
  <c r="N346" i="28"/>
  <c r="F346" i="28"/>
  <c r="A347" i="28"/>
  <c r="J346" i="28"/>
  <c r="U346" i="28"/>
  <c r="E346" i="28"/>
  <c r="R346" i="28"/>
  <c r="M346" i="28"/>
  <c r="B346" i="28"/>
  <c r="X107" i="19"/>
  <c r="W107" i="19"/>
  <c r="S107" i="19"/>
  <c r="O107" i="19"/>
  <c r="K107" i="19"/>
  <c r="G107" i="19"/>
  <c r="C107" i="19"/>
  <c r="T107" i="19"/>
  <c r="N107" i="19"/>
  <c r="I107" i="19"/>
  <c r="D107" i="19"/>
  <c r="Y107" i="19"/>
  <c r="R107" i="19"/>
  <c r="M107" i="19"/>
  <c r="H107" i="19"/>
  <c r="B107" i="19"/>
  <c r="V107" i="19"/>
  <c r="L107" i="19"/>
  <c r="U107" i="19"/>
  <c r="J107" i="19"/>
  <c r="Q107" i="19"/>
  <c r="P107" i="19"/>
  <c r="F107" i="19"/>
  <c r="E107" i="19"/>
  <c r="A108" i="19"/>
  <c r="W70" i="21"/>
  <c r="S70" i="21"/>
  <c r="O70" i="21"/>
  <c r="K70" i="21"/>
  <c r="G70" i="21"/>
  <c r="C70" i="21"/>
  <c r="A71" i="21"/>
  <c r="V70" i="21"/>
  <c r="R70" i="21"/>
  <c r="N70" i="21"/>
  <c r="J70" i="21"/>
  <c r="F70" i="21"/>
  <c r="B70" i="21"/>
  <c r="T70" i="21"/>
  <c r="L70" i="21"/>
  <c r="D70" i="21"/>
  <c r="P70" i="21"/>
  <c r="U70" i="21"/>
  <c r="E70" i="21"/>
  <c r="Y70" i="21"/>
  <c r="Q70" i="21"/>
  <c r="I70" i="21"/>
  <c r="X70" i="21"/>
  <c r="H70" i="21"/>
  <c r="M70" i="21"/>
  <c r="X243" i="21"/>
  <c r="T243" i="21"/>
  <c r="P243" i="21"/>
  <c r="L243" i="21"/>
  <c r="H243" i="21"/>
  <c r="D243" i="21"/>
  <c r="W243" i="21"/>
  <c r="S243" i="21"/>
  <c r="O243" i="21"/>
  <c r="K243" i="21"/>
  <c r="G243" i="21"/>
  <c r="C243" i="21"/>
  <c r="Y243" i="21"/>
  <c r="Q243" i="21"/>
  <c r="I243" i="21"/>
  <c r="M243" i="21"/>
  <c r="V243" i="21"/>
  <c r="N243" i="21"/>
  <c r="F243" i="21"/>
  <c r="U243" i="21"/>
  <c r="E243" i="21"/>
  <c r="B243" i="21"/>
  <c r="A244" i="21"/>
  <c r="R243" i="21"/>
  <c r="J243" i="21"/>
  <c r="X209" i="28"/>
  <c r="T209" i="28"/>
  <c r="P209" i="28"/>
  <c r="L209" i="28"/>
  <c r="H209" i="28"/>
  <c r="D209" i="28"/>
  <c r="W209" i="28"/>
  <c r="S209" i="28"/>
  <c r="O209" i="28"/>
  <c r="K209" i="28"/>
  <c r="G209" i="28"/>
  <c r="C209" i="28"/>
  <c r="Y209" i="28"/>
  <c r="Q209" i="28"/>
  <c r="I209" i="28"/>
  <c r="V209" i="28"/>
  <c r="N209" i="28"/>
  <c r="F209" i="28"/>
  <c r="R209" i="28"/>
  <c r="B209" i="28"/>
  <c r="M209" i="28"/>
  <c r="U209" i="28"/>
  <c r="E209" i="28"/>
  <c r="J209" i="28"/>
  <c r="A210" i="28"/>
  <c r="A415" i="21"/>
  <c r="V414" i="21"/>
  <c r="R414" i="21"/>
  <c r="N414" i="21"/>
  <c r="J414" i="21"/>
  <c r="F414" i="21"/>
  <c r="B414" i="21"/>
  <c r="Y414" i="21"/>
  <c r="U414" i="21"/>
  <c r="Q414" i="21"/>
  <c r="M414" i="21"/>
  <c r="I414" i="21"/>
  <c r="E414" i="21"/>
  <c r="S414" i="21"/>
  <c r="K414" i="21"/>
  <c r="C414" i="21"/>
  <c r="O414" i="21"/>
  <c r="X414" i="21"/>
  <c r="P414" i="21"/>
  <c r="H414" i="21"/>
  <c r="W414" i="21"/>
  <c r="G414" i="21"/>
  <c r="D414" i="21"/>
  <c r="T414" i="21"/>
  <c r="L414" i="21"/>
  <c r="Y105" i="21"/>
  <c r="U105" i="21"/>
  <c r="Q105" i="21"/>
  <c r="M105" i="21"/>
  <c r="I105" i="21"/>
  <c r="E105" i="21"/>
  <c r="S105" i="21"/>
  <c r="K105" i="21"/>
  <c r="C105" i="21"/>
  <c r="X105" i="21"/>
  <c r="T105" i="21"/>
  <c r="P105" i="21"/>
  <c r="L105" i="21"/>
  <c r="H105" i="21"/>
  <c r="D105" i="21"/>
  <c r="W105" i="21"/>
  <c r="O105" i="21"/>
  <c r="G105" i="21"/>
  <c r="V105" i="21"/>
  <c r="F105" i="21"/>
  <c r="N105" i="21"/>
  <c r="J105" i="21"/>
  <c r="R105" i="21"/>
  <c r="B105" i="21"/>
  <c r="A106" i="21"/>
  <c r="W140" i="28"/>
  <c r="S140" i="28"/>
  <c r="O140" i="28"/>
  <c r="K140" i="28"/>
  <c r="G140" i="28"/>
  <c r="C140" i="28"/>
  <c r="A141" i="28"/>
  <c r="V140" i="28"/>
  <c r="R140" i="28"/>
  <c r="N140" i="28"/>
  <c r="J140" i="28"/>
  <c r="F140" i="28"/>
  <c r="B140" i="28"/>
  <c r="T140" i="28"/>
  <c r="L140" i="28"/>
  <c r="D140" i="28"/>
  <c r="Y140" i="28"/>
  <c r="Q140" i="28"/>
  <c r="I140" i="28"/>
  <c r="U140" i="28"/>
  <c r="E140" i="28"/>
  <c r="P140" i="28"/>
  <c r="M140" i="28"/>
  <c r="X140" i="28"/>
  <c r="H140" i="28"/>
  <c r="W35" i="19"/>
  <c r="S35" i="19"/>
  <c r="O35" i="19"/>
  <c r="V35" i="19"/>
  <c r="R35" i="19"/>
  <c r="N35" i="19"/>
  <c r="J35" i="19"/>
  <c r="Y35" i="19"/>
  <c r="Q35" i="19"/>
  <c r="K35" i="19"/>
  <c r="F35" i="19"/>
  <c r="B35" i="19"/>
  <c r="X35" i="19"/>
  <c r="P35" i="19"/>
  <c r="I35" i="19"/>
  <c r="E35" i="19"/>
  <c r="U35" i="19"/>
  <c r="H35" i="19"/>
  <c r="T35" i="19"/>
  <c r="G35" i="19"/>
  <c r="M35" i="19"/>
  <c r="L35" i="19"/>
  <c r="D35" i="19"/>
  <c r="C35" i="19"/>
  <c r="A36" i="19"/>
  <c r="V71" i="25"/>
  <c r="R71" i="25"/>
  <c r="N71" i="25"/>
  <c r="J71" i="25"/>
  <c r="F71" i="25"/>
  <c r="B71" i="25"/>
  <c r="Y71" i="25"/>
  <c r="U71" i="25"/>
  <c r="Q71" i="25"/>
  <c r="M71" i="25"/>
  <c r="I71" i="25"/>
  <c r="E71" i="25"/>
  <c r="X71" i="25"/>
  <c r="P71" i="25"/>
  <c r="H71" i="25"/>
  <c r="W71" i="25"/>
  <c r="O71" i="25"/>
  <c r="G71" i="25"/>
  <c r="K71" i="25"/>
  <c r="L71" i="25"/>
  <c r="T71" i="25"/>
  <c r="D71" i="25"/>
  <c r="S71" i="25"/>
  <c r="C71" i="25"/>
  <c r="A72" i="25"/>
  <c r="A313" i="28"/>
  <c r="V312" i="28"/>
  <c r="R312" i="28"/>
  <c r="N312" i="28"/>
  <c r="J312" i="28"/>
  <c r="F312" i="28"/>
  <c r="B312" i="28"/>
  <c r="Y312" i="28"/>
  <c r="U312" i="28"/>
  <c r="Q312" i="28"/>
  <c r="M312" i="28"/>
  <c r="I312" i="28"/>
  <c r="E312" i="28"/>
  <c r="W312" i="28"/>
  <c r="O312" i="28"/>
  <c r="G312" i="28"/>
  <c r="T312" i="28"/>
  <c r="L312" i="28"/>
  <c r="D312" i="28"/>
  <c r="X312" i="28"/>
  <c r="H312" i="28"/>
  <c r="S312" i="28"/>
  <c r="C312" i="28"/>
  <c r="K312" i="28"/>
  <c r="P312" i="28"/>
  <c r="X414" i="28"/>
  <c r="T414" i="28"/>
  <c r="P414" i="28"/>
  <c r="L414" i="28"/>
  <c r="H414" i="28"/>
  <c r="D414" i="28"/>
  <c r="W414" i="28"/>
  <c r="S414" i="28"/>
  <c r="O414" i="28"/>
  <c r="K414" i="28"/>
  <c r="G414" i="28"/>
  <c r="C414" i="28"/>
  <c r="U414" i="28"/>
  <c r="M414" i="28"/>
  <c r="E414" i="28"/>
  <c r="A415" i="28"/>
  <c r="R414" i="28"/>
  <c r="J414" i="28"/>
  <c r="B414" i="28"/>
  <c r="N414" i="28"/>
  <c r="Y414" i="28"/>
  <c r="I414" i="28"/>
  <c r="V414" i="28"/>
  <c r="Q414" i="28"/>
  <c r="F414" i="28"/>
  <c r="A347" i="21"/>
  <c r="V346" i="21"/>
  <c r="R346" i="21"/>
  <c r="N346" i="21"/>
  <c r="J346" i="21"/>
  <c r="F346" i="21"/>
  <c r="B346" i="21"/>
  <c r="Y346" i="21"/>
  <c r="U346" i="21"/>
  <c r="Q346" i="21"/>
  <c r="M346" i="21"/>
  <c r="I346" i="21"/>
  <c r="E346" i="21"/>
  <c r="W346" i="21"/>
  <c r="O346" i="21"/>
  <c r="G346" i="21"/>
  <c r="K346" i="21"/>
  <c r="T346" i="21"/>
  <c r="L346" i="21"/>
  <c r="D346" i="21"/>
  <c r="S346" i="21"/>
  <c r="C346" i="21"/>
  <c r="X346" i="21"/>
  <c r="P346" i="21"/>
  <c r="H346" i="21"/>
  <c r="W70" i="28"/>
  <c r="S70" i="28"/>
  <c r="O70" i="28"/>
  <c r="K70" i="28"/>
  <c r="G70" i="28"/>
  <c r="C70" i="28"/>
  <c r="A71" i="28"/>
  <c r="V70" i="28"/>
  <c r="R70" i="28"/>
  <c r="N70" i="28"/>
  <c r="J70" i="28"/>
  <c r="F70" i="28"/>
  <c r="B70" i="28"/>
  <c r="X70" i="28"/>
  <c r="P70" i="28"/>
  <c r="H70" i="28"/>
  <c r="U70" i="28"/>
  <c r="M70" i="28"/>
  <c r="E70" i="28"/>
  <c r="Q70" i="28"/>
  <c r="I70" i="28"/>
  <c r="L70" i="28"/>
  <c r="Y70" i="28"/>
  <c r="D70" i="28"/>
  <c r="T70" i="28"/>
  <c r="Y175" i="28"/>
  <c r="U175" i="28"/>
  <c r="Q175" i="28"/>
  <c r="M175" i="28"/>
  <c r="I175" i="28"/>
  <c r="E175" i="28"/>
  <c r="X175" i="28"/>
  <c r="T175" i="28"/>
  <c r="P175" i="28"/>
  <c r="L175" i="28"/>
  <c r="H175" i="28"/>
  <c r="D175" i="28"/>
  <c r="V175" i="28"/>
  <c r="N175" i="28"/>
  <c r="F175" i="28"/>
  <c r="S175" i="28"/>
  <c r="K175" i="28"/>
  <c r="C175" i="28"/>
  <c r="W175" i="28"/>
  <c r="G175" i="28"/>
  <c r="O175" i="28"/>
  <c r="R175" i="28"/>
  <c r="B175" i="28"/>
  <c r="J175" i="28"/>
  <c r="A176" i="28"/>
  <c r="X36" i="21"/>
  <c r="T36" i="21"/>
  <c r="P36" i="21"/>
  <c r="L36" i="21"/>
  <c r="H36" i="21"/>
  <c r="D36" i="21"/>
  <c r="W36" i="21"/>
  <c r="S36" i="21"/>
  <c r="O36" i="21"/>
  <c r="K36" i="21"/>
  <c r="G36" i="21"/>
  <c r="C36" i="21"/>
  <c r="Y36" i="21"/>
  <c r="Q36" i="21"/>
  <c r="I36" i="21"/>
  <c r="U36" i="21"/>
  <c r="E36" i="21"/>
  <c r="J36" i="21"/>
  <c r="V36" i="21"/>
  <c r="N36" i="21"/>
  <c r="F36" i="21"/>
  <c r="M36" i="21"/>
  <c r="A37" i="21"/>
  <c r="R36" i="21"/>
  <c r="B36" i="21"/>
  <c r="A244" i="28"/>
  <c r="V243" i="28"/>
  <c r="R243" i="28"/>
  <c r="N243" i="28"/>
  <c r="J243" i="28"/>
  <c r="F243" i="28"/>
  <c r="B243" i="28"/>
  <c r="Y243" i="28"/>
  <c r="U243" i="28"/>
  <c r="Q243" i="28"/>
  <c r="M243" i="28"/>
  <c r="I243" i="28"/>
  <c r="E243" i="28"/>
  <c r="S243" i="28"/>
  <c r="K243" i="28"/>
  <c r="C243" i="28"/>
  <c r="X243" i="28"/>
  <c r="P243" i="28"/>
  <c r="H243" i="28"/>
  <c r="T243" i="28"/>
  <c r="D243" i="28"/>
  <c r="O243" i="28"/>
  <c r="G243" i="28"/>
  <c r="W243" i="28"/>
  <c r="L243" i="28"/>
  <c r="X277" i="28"/>
  <c r="T277" i="28"/>
  <c r="P277" i="28"/>
  <c r="L277" i="28"/>
  <c r="H277" i="28"/>
  <c r="D277" i="28"/>
  <c r="W277" i="28"/>
  <c r="S277" i="28"/>
  <c r="O277" i="28"/>
  <c r="K277" i="28"/>
  <c r="G277" i="28"/>
  <c r="C277" i="28"/>
  <c r="U277" i="28"/>
  <c r="M277" i="28"/>
  <c r="E277" i="28"/>
  <c r="A278" i="28"/>
  <c r="R277" i="28"/>
  <c r="J277" i="28"/>
  <c r="B277" i="28"/>
  <c r="V277" i="28"/>
  <c r="F277" i="28"/>
  <c r="Q277" i="28"/>
  <c r="Y277" i="28"/>
  <c r="N277" i="28"/>
  <c r="I277" i="28"/>
  <c r="V106" i="25"/>
  <c r="R106" i="25"/>
  <c r="N106" i="25"/>
  <c r="J106" i="25"/>
  <c r="F106" i="25"/>
  <c r="B106" i="25"/>
  <c r="Y106" i="25"/>
  <c r="U106" i="25"/>
  <c r="Q106" i="25"/>
  <c r="M106" i="25"/>
  <c r="I106" i="25"/>
  <c r="E106" i="25"/>
  <c r="X106" i="25"/>
  <c r="P106" i="25"/>
  <c r="H106" i="25"/>
  <c r="T106" i="25"/>
  <c r="W106" i="25"/>
  <c r="O106" i="25"/>
  <c r="G106" i="25"/>
  <c r="L106" i="25"/>
  <c r="D106" i="25"/>
  <c r="K106" i="25"/>
  <c r="C106" i="25"/>
  <c r="S106" i="25"/>
  <c r="A107" i="25"/>
  <c r="A278" i="21"/>
  <c r="V277" i="21"/>
  <c r="R277" i="21"/>
  <c r="N277" i="21"/>
  <c r="J277" i="21"/>
  <c r="F277" i="21"/>
  <c r="B277" i="21"/>
  <c r="Y277" i="21"/>
  <c r="U277" i="21"/>
  <c r="Q277" i="21"/>
  <c r="M277" i="21"/>
  <c r="I277" i="21"/>
  <c r="E277" i="21"/>
  <c r="S277" i="21"/>
  <c r="K277" i="21"/>
  <c r="C277" i="21"/>
  <c r="W277" i="21"/>
  <c r="G277" i="21"/>
  <c r="X277" i="21"/>
  <c r="P277" i="21"/>
  <c r="H277" i="21"/>
  <c r="O277" i="21"/>
  <c r="T277" i="21"/>
  <c r="L277" i="21"/>
  <c r="D277" i="21"/>
  <c r="X175" i="21"/>
  <c r="T175" i="21"/>
  <c r="P175" i="21"/>
  <c r="L175" i="21"/>
  <c r="H175" i="21"/>
  <c r="D175" i="21"/>
  <c r="W175" i="21"/>
  <c r="S175" i="21"/>
  <c r="O175" i="21"/>
  <c r="K175" i="21"/>
  <c r="G175" i="21"/>
  <c r="C175" i="21"/>
  <c r="U175" i="21"/>
  <c r="M175" i="21"/>
  <c r="E175" i="21"/>
  <c r="Y175" i="21"/>
  <c r="I175" i="21"/>
  <c r="A176" i="21"/>
  <c r="R175" i="21"/>
  <c r="J175" i="21"/>
  <c r="B175" i="21"/>
  <c r="Q175" i="21"/>
  <c r="F175" i="21"/>
  <c r="V175" i="21"/>
  <c r="N175" i="21"/>
  <c r="Y141" i="25"/>
  <c r="U141" i="25"/>
  <c r="Q141" i="25"/>
  <c r="M141" i="25"/>
  <c r="I141" i="25"/>
  <c r="E141" i="25"/>
  <c r="X141" i="25"/>
  <c r="S141" i="25"/>
  <c r="N141" i="25"/>
  <c r="H141" i="25"/>
  <c r="C141" i="25"/>
  <c r="W141" i="25"/>
  <c r="R141" i="25"/>
  <c r="L141" i="25"/>
  <c r="G141" i="25"/>
  <c r="B141" i="25"/>
  <c r="V141" i="25"/>
  <c r="K141" i="25"/>
  <c r="T141" i="25"/>
  <c r="J141" i="25"/>
  <c r="P141" i="25"/>
  <c r="F141" i="25"/>
  <c r="O141" i="25"/>
  <c r="D141" i="25"/>
  <c r="A142" i="25"/>
  <c r="Y105" i="28"/>
  <c r="U105" i="28"/>
  <c r="Q105" i="28"/>
  <c r="M105" i="28"/>
  <c r="I105" i="28"/>
  <c r="E105" i="28"/>
  <c r="X105" i="28"/>
  <c r="T105" i="28"/>
  <c r="P105" i="28"/>
  <c r="L105" i="28"/>
  <c r="H105" i="28"/>
  <c r="D105" i="28"/>
  <c r="A106" i="28"/>
  <c r="R105" i="28"/>
  <c r="J105" i="28"/>
  <c r="B105" i="28"/>
  <c r="W105" i="28"/>
  <c r="O105" i="28"/>
  <c r="G105" i="28"/>
  <c r="S105" i="28"/>
  <c r="C105" i="28"/>
  <c r="N105" i="28"/>
  <c r="K105" i="28"/>
  <c r="V105" i="28"/>
  <c r="F105" i="28"/>
  <c r="V36" i="25"/>
  <c r="R36" i="25"/>
  <c r="N36" i="25"/>
  <c r="J36" i="25"/>
  <c r="F36" i="25"/>
  <c r="B36" i="25"/>
  <c r="Y36" i="25"/>
  <c r="U36" i="25"/>
  <c r="Q36" i="25"/>
  <c r="M36" i="25"/>
  <c r="I36" i="25"/>
  <c r="E36" i="25"/>
  <c r="S36" i="25"/>
  <c r="K36" i="25"/>
  <c r="C36" i="25"/>
  <c r="O36" i="25"/>
  <c r="G36" i="25"/>
  <c r="D36" i="25"/>
  <c r="X36" i="25"/>
  <c r="P36" i="25"/>
  <c r="H36" i="25"/>
  <c r="W36" i="25"/>
  <c r="T36" i="25"/>
  <c r="L36" i="25"/>
  <c r="A37" i="25"/>
  <c r="X380" i="21"/>
  <c r="T380" i="21"/>
  <c r="P380" i="21"/>
  <c r="L380" i="21"/>
  <c r="H380" i="21"/>
  <c r="D380" i="21"/>
  <c r="W380" i="21"/>
  <c r="S380" i="21"/>
  <c r="O380" i="21"/>
  <c r="K380" i="21"/>
  <c r="G380" i="21"/>
  <c r="C380" i="21"/>
  <c r="Y380" i="21"/>
  <c r="Q380" i="21"/>
  <c r="I380" i="21"/>
  <c r="M380" i="21"/>
  <c r="V380" i="21"/>
  <c r="N380" i="21"/>
  <c r="F380" i="21"/>
  <c r="U380" i="21"/>
  <c r="E380" i="21"/>
  <c r="J380" i="21"/>
  <c r="R380" i="21"/>
  <c r="B380" i="21"/>
  <c r="A381" i="21"/>
  <c r="Y142" i="19"/>
  <c r="U142" i="19"/>
  <c r="Q142" i="19"/>
  <c r="M142" i="19"/>
  <c r="I142" i="19"/>
  <c r="E142" i="19"/>
  <c r="X142" i="19"/>
  <c r="T142" i="19"/>
  <c r="P142" i="19"/>
  <c r="L142" i="19"/>
  <c r="H142" i="19"/>
  <c r="D142" i="19"/>
  <c r="W142" i="19"/>
  <c r="O142" i="19"/>
  <c r="G142" i="19"/>
  <c r="V142" i="19"/>
  <c r="N142" i="19"/>
  <c r="F142" i="19"/>
  <c r="S142" i="19"/>
  <c r="C142" i="19"/>
  <c r="R142" i="19"/>
  <c r="B142" i="19"/>
  <c r="K142" i="19"/>
  <c r="J142" i="19"/>
  <c r="A143" i="19"/>
  <c r="A141" i="21"/>
  <c r="V140" i="21"/>
  <c r="R140" i="21"/>
  <c r="N140" i="21"/>
  <c r="J140" i="21"/>
  <c r="F140" i="21"/>
  <c r="B140" i="21"/>
  <c r="Y140" i="21"/>
  <c r="U140" i="21"/>
  <c r="Q140" i="21"/>
  <c r="M140" i="21"/>
  <c r="I140" i="21"/>
  <c r="E140" i="21"/>
  <c r="S140" i="21"/>
  <c r="K140" i="21"/>
  <c r="C140" i="21"/>
  <c r="O140" i="21"/>
  <c r="X140" i="21"/>
  <c r="P140" i="21"/>
  <c r="H140" i="21"/>
  <c r="W140" i="21"/>
  <c r="G140" i="21"/>
  <c r="L140" i="21"/>
  <c r="T140" i="21"/>
  <c r="D140" i="21"/>
  <c r="A381" i="28"/>
  <c r="V380" i="28"/>
  <c r="R380" i="28"/>
  <c r="N380" i="28"/>
  <c r="J380" i="28"/>
  <c r="F380" i="28"/>
  <c r="B380" i="28"/>
  <c r="Y380" i="28"/>
  <c r="U380" i="28"/>
  <c r="Q380" i="28"/>
  <c r="M380" i="28"/>
  <c r="I380" i="28"/>
  <c r="E380" i="28"/>
  <c r="S380" i="28"/>
  <c r="K380" i="28"/>
  <c r="C380" i="28"/>
  <c r="X380" i="28"/>
  <c r="P380" i="28"/>
  <c r="H380" i="28"/>
  <c r="L380" i="28"/>
  <c r="W380" i="28"/>
  <c r="G380" i="28"/>
  <c r="O380" i="28"/>
  <c r="D380" i="28"/>
  <c r="T380" i="28"/>
  <c r="U36" i="28" l="1"/>
  <c r="E36" i="28"/>
  <c r="L36" i="28"/>
  <c r="R36" i="28"/>
  <c r="W36" i="28"/>
  <c r="F36" i="28"/>
  <c r="Q36" i="28"/>
  <c r="X36" i="28"/>
  <c r="H36" i="28"/>
  <c r="J36" i="28"/>
  <c r="O36" i="28"/>
  <c r="K36" i="28"/>
  <c r="M36" i="28"/>
  <c r="T36" i="28"/>
  <c r="D36" i="28"/>
  <c r="B36" i="28"/>
  <c r="G36" i="28"/>
  <c r="S36" i="28"/>
  <c r="Y36" i="28"/>
  <c r="I36" i="28"/>
  <c r="P36" i="28"/>
  <c r="A37" i="28"/>
  <c r="N36" i="28"/>
  <c r="V36" i="28"/>
  <c r="C36" i="28"/>
  <c r="Y381" i="28"/>
  <c r="U381" i="28"/>
  <c r="Q381" i="28"/>
  <c r="M381" i="28"/>
  <c r="I381" i="28"/>
  <c r="E381" i="28"/>
  <c r="X381" i="28"/>
  <c r="T381" i="28"/>
  <c r="P381" i="28"/>
  <c r="L381" i="28"/>
  <c r="H381" i="28"/>
  <c r="D381" i="28"/>
  <c r="A382" i="28"/>
  <c r="R381" i="28"/>
  <c r="J381" i="28"/>
  <c r="B381" i="28"/>
  <c r="W381" i="28"/>
  <c r="O381" i="28"/>
  <c r="G381" i="28"/>
  <c r="S381" i="28"/>
  <c r="C381" i="28"/>
  <c r="N381" i="28"/>
  <c r="V381" i="28"/>
  <c r="F381" i="28"/>
  <c r="K381" i="28"/>
  <c r="V37" i="25"/>
  <c r="R37" i="25"/>
  <c r="N37" i="25"/>
  <c r="J37" i="25"/>
  <c r="F37" i="25"/>
  <c r="B37" i="25"/>
  <c r="Y37" i="25"/>
  <c r="U37" i="25"/>
  <c r="Q37" i="25"/>
  <c r="M37" i="25"/>
  <c r="I37" i="25"/>
  <c r="E37" i="25"/>
  <c r="S37" i="25"/>
  <c r="K37" i="25"/>
  <c r="C37" i="25"/>
  <c r="O37" i="25"/>
  <c r="G37" i="25"/>
  <c r="D37" i="25"/>
  <c r="X37" i="25"/>
  <c r="P37" i="25"/>
  <c r="H37" i="25"/>
  <c r="W37" i="25"/>
  <c r="T37" i="25"/>
  <c r="L37" i="25"/>
  <c r="A38" i="25"/>
  <c r="Y278" i="21"/>
  <c r="U278" i="21"/>
  <c r="Q278" i="21"/>
  <c r="M278" i="21"/>
  <c r="I278" i="21"/>
  <c r="E278" i="21"/>
  <c r="X278" i="21"/>
  <c r="T278" i="21"/>
  <c r="P278" i="21"/>
  <c r="L278" i="21"/>
  <c r="H278" i="21"/>
  <c r="D278" i="21"/>
  <c r="A279" i="21"/>
  <c r="R278" i="21"/>
  <c r="J278" i="21"/>
  <c r="B278" i="21"/>
  <c r="V278" i="21"/>
  <c r="N278" i="21"/>
  <c r="W278" i="21"/>
  <c r="O278" i="21"/>
  <c r="G278" i="21"/>
  <c r="F278" i="21"/>
  <c r="C278" i="21"/>
  <c r="S278" i="21"/>
  <c r="K278" i="21"/>
  <c r="A72" i="28"/>
  <c r="V71" i="28"/>
  <c r="R71" i="28"/>
  <c r="N71" i="28"/>
  <c r="J71" i="28"/>
  <c r="F71" i="28"/>
  <c r="B71" i="28"/>
  <c r="Y71" i="28"/>
  <c r="U71" i="28"/>
  <c r="Q71" i="28"/>
  <c r="M71" i="28"/>
  <c r="I71" i="28"/>
  <c r="E71" i="28"/>
  <c r="W71" i="28"/>
  <c r="O71" i="28"/>
  <c r="G71" i="28"/>
  <c r="T71" i="28"/>
  <c r="L71" i="28"/>
  <c r="D71" i="28"/>
  <c r="X71" i="28"/>
  <c r="H71" i="28"/>
  <c r="P71" i="28"/>
  <c r="S71" i="28"/>
  <c r="C71" i="28"/>
  <c r="K71" i="28"/>
  <c r="W36" i="19"/>
  <c r="S36" i="19"/>
  <c r="O36" i="19"/>
  <c r="K36" i="19"/>
  <c r="G36" i="19"/>
  <c r="C36" i="19"/>
  <c r="V36" i="19"/>
  <c r="R36" i="19"/>
  <c r="N36" i="19"/>
  <c r="J36" i="19"/>
  <c r="F36" i="19"/>
  <c r="B36" i="19"/>
  <c r="Y36" i="19"/>
  <c r="Q36" i="19"/>
  <c r="I36" i="19"/>
  <c r="X36" i="19"/>
  <c r="P36" i="19"/>
  <c r="H36" i="19"/>
  <c r="M36" i="19"/>
  <c r="L36" i="19"/>
  <c r="U36" i="19"/>
  <c r="T36" i="19"/>
  <c r="E36" i="19"/>
  <c r="D36" i="19"/>
  <c r="A37" i="19"/>
  <c r="W210" i="28"/>
  <c r="S210" i="28"/>
  <c r="O210" i="28"/>
  <c r="K210" i="28"/>
  <c r="G210" i="28"/>
  <c r="C210" i="28"/>
  <c r="A211" i="28"/>
  <c r="V210" i="28"/>
  <c r="R210" i="28"/>
  <c r="N210" i="28"/>
  <c r="J210" i="28"/>
  <c r="F210" i="28"/>
  <c r="B210" i="28"/>
  <c r="X210" i="28"/>
  <c r="P210" i="28"/>
  <c r="H210" i="28"/>
  <c r="U210" i="28"/>
  <c r="M210" i="28"/>
  <c r="E210" i="28"/>
  <c r="Y210" i="28"/>
  <c r="I210" i="28"/>
  <c r="T210" i="28"/>
  <c r="D210" i="28"/>
  <c r="L210" i="28"/>
  <c r="Q210" i="28"/>
  <c r="A72" i="21"/>
  <c r="V71" i="21"/>
  <c r="R71" i="21"/>
  <c r="N71" i="21"/>
  <c r="J71" i="21"/>
  <c r="F71" i="21"/>
  <c r="B71" i="21"/>
  <c r="Y71" i="21"/>
  <c r="U71" i="21"/>
  <c r="Q71" i="21"/>
  <c r="M71" i="21"/>
  <c r="I71" i="21"/>
  <c r="E71" i="21"/>
  <c r="S71" i="21"/>
  <c r="K71" i="21"/>
  <c r="C71" i="21"/>
  <c r="O71" i="21"/>
  <c r="G71" i="21"/>
  <c r="T71" i="21"/>
  <c r="D71" i="21"/>
  <c r="X71" i="21"/>
  <c r="P71" i="21"/>
  <c r="H71" i="21"/>
  <c r="W71" i="21"/>
  <c r="L71" i="21"/>
  <c r="Y141" i="21"/>
  <c r="U141" i="21"/>
  <c r="Q141" i="21"/>
  <c r="M141" i="21"/>
  <c r="I141" i="21"/>
  <c r="E141" i="21"/>
  <c r="X141" i="21"/>
  <c r="T141" i="21"/>
  <c r="P141" i="21"/>
  <c r="L141" i="21"/>
  <c r="H141" i="21"/>
  <c r="D141" i="21"/>
  <c r="A142" i="21"/>
  <c r="R141" i="21"/>
  <c r="J141" i="21"/>
  <c r="B141" i="21"/>
  <c r="N141" i="21"/>
  <c r="W141" i="21"/>
  <c r="O141" i="21"/>
  <c r="G141" i="21"/>
  <c r="V141" i="21"/>
  <c r="F141" i="21"/>
  <c r="S141" i="21"/>
  <c r="C141" i="21"/>
  <c r="K141" i="21"/>
  <c r="X106" i="28"/>
  <c r="T106" i="28"/>
  <c r="P106" i="28"/>
  <c r="L106" i="28"/>
  <c r="H106" i="28"/>
  <c r="D106" i="28"/>
  <c r="W106" i="28"/>
  <c r="S106" i="28"/>
  <c r="O106" i="28"/>
  <c r="K106" i="28"/>
  <c r="G106" i="28"/>
  <c r="C106" i="28"/>
  <c r="Y106" i="28"/>
  <c r="Q106" i="28"/>
  <c r="I106" i="28"/>
  <c r="V106" i="28"/>
  <c r="N106" i="28"/>
  <c r="F106" i="28"/>
  <c r="A107" i="28"/>
  <c r="J106" i="28"/>
  <c r="B106" i="28"/>
  <c r="U106" i="28"/>
  <c r="E106" i="28"/>
  <c r="R106" i="28"/>
  <c r="M106" i="28"/>
  <c r="V107" i="25"/>
  <c r="R107" i="25"/>
  <c r="N107" i="25"/>
  <c r="J107" i="25"/>
  <c r="F107" i="25"/>
  <c r="B107" i="25"/>
  <c r="Y107" i="25"/>
  <c r="U107" i="25"/>
  <c r="Q107" i="25"/>
  <c r="M107" i="25"/>
  <c r="I107" i="25"/>
  <c r="E107" i="25"/>
  <c r="X107" i="25"/>
  <c r="P107" i="25"/>
  <c r="H107" i="25"/>
  <c r="T107" i="25"/>
  <c r="W107" i="25"/>
  <c r="O107" i="25"/>
  <c r="G107" i="25"/>
  <c r="L107" i="25"/>
  <c r="D107" i="25"/>
  <c r="S107" i="25"/>
  <c r="K107" i="25"/>
  <c r="C107" i="25"/>
  <c r="A108" i="25"/>
  <c r="X176" i="28"/>
  <c r="T176" i="28"/>
  <c r="P176" i="28"/>
  <c r="L176" i="28"/>
  <c r="H176" i="28"/>
  <c r="D176" i="28"/>
  <c r="W176" i="28"/>
  <c r="S176" i="28"/>
  <c r="O176" i="28"/>
  <c r="K176" i="28"/>
  <c r="G176" i="28"/>
  <c r="C176" i="28"/>
  <c r="U176" i="28"/>
  <c r="M176" i="28"/>
  <c r="E176" i="28"/>
  <c r="A177" i="28"/>
  <c r="R176" i="28"/>
  <c r="J176" i="28"/>
  <c r="B176" i="28"/>
  <c r="N176" i="28"/>
  <c r="V176" i="28"/>
  <c r="Y176" i="28"/>
  <c r="I176" i="28"/>
  <c r="F176" i="28"/>
  <c r="Q176" i="28"/>
  <c r="W415" i="28"/>
  <c r="S415" i="28"/>
  <c r="O415" i="28"/>
  <c r="K415" i="28"/>
  <c r="G415" i="28"/>
  <c r="C415" i="28"/>
  <c r="A416" i="28"/>
  <c r="V415" i="28"/>
  <c r="R415" i="28"/>
  <c r="N415" i="28"/>
  <c r="J415" i="28"/>
  <c r="F415" i="28"/>
  <c r="B415" i="28"/>
  <c r="T415" i="28"/>
  <c r="L415" i="28"/>
  <c r="D415" i="28"/>
  <c r="Y415" i="28"/>
  <c r="Q415" i="28"/>
  <c r="I415" i="28"/>
  <c r="U415" i="28"/>
  <c r="E415" i="28"/>
  <c r="P415" i="28"/>
  <c r="H415" i="28"/>
  <c r="X415" i="28"/>
  <c r="M415" i="28"/>
  <c r="Y313" i="28"/>
  <c r="U313" i="28"/>
  <c r="Q313" i="28"/>
  <c r="M313" i="28"/>
  <c r="I313" i="28"/>
  <c r="E313" i="28"/>
  <c r="X313" i="28"/>
  <c r="T313" i="28"/>
  <c r="P313" i="28"/>
  <c r="L313" i="28"/>
  <c r="H313" i="28"/>
  <c r="D313" i="28"/>
  <c r="V313" i="28"/>
  <c r="N313" i="28"/>
  <c r="F313" i="28"/>
  <c r="S313" i="28"/>
  <c r="K313" i="28"/>
  <c r="C313" i="28"/>
  <c r="O313" i="28"/>
  <c r="A314" i="28"/>
  <c r="J313" i="28"/>
  <c r="R313" i="28"/>
  <c r="B313" i="28"/>
  <c r="G313" i="28"/>
  <c r="W313" i="28"/>
  <c r="Y210" i="21"/>
  <c r="U210" i="21"/>
  <c r="Q210" i="21"/>
  <c r="M210" i="21"/>
  <c r="I210" i="21"/>
  <c r="E210" i="21"/>
  <c r="X210" i="21"/>
  <c r="T210" i="21"/>
  <c r="P210" i="21"/>
  <c r="L210" i="21"/>
  <c r="H210" i="21"/>
  <c r="D210" i="21"/>
  <c r="V210" i="21"/>
  <c r="N210" i="21"/>
  <c r="F210" i="21"/>
  <c r="A211" i="21"/>
  <c r="J210" i="21"/>
  <c r="S210" i="21"/>
  <c r="K210" i="21"/>
  <c r="C210" i="21"/>
  <c r="R210" i="21"/>
  <c r="B210" i="21"/>
  <c r="W210" i="21"/>
  <c r="G210" i="21"/>
  <c r="O210" i="21"/>
  <c r="W313" i="21"/>
  <c r="S313" i="21"/>
  <c r="O313" i="21"/>
  <c r="K313" i="21"/>
  <c r="G313" i="21"/>
  <c r="C313" i="21"/>
  <c r="A314" i="21"/>
  <c r="V313" i="21"/>
  <c r="R313" i="21"/>
  <c r="N313" i="21"/>
  <c r="J313" i="21"/>
  <c r="F313" i="21"/>
  <c r="B313" i="21"/>
  <c r="T313" i="21"/>
  <c r="L313" i="21"/>
  <c r="D313" i="21"/>
  <c r="P313" i="21"/>
  <c r="Y313" i="21"/>
  <c r="Q313" i="21"/>
  <c r="I313" i="21"/>
  <c r="X313" i="21"/>
  <c r="H313" i="21"/>
  <c r="M313" i="21"/>
  <c r="U313" i="21"/>
  <c r="E313" i="21"/>
  <c r="Y143" i="19"/>
  <c r="U143" i="19"/>
  <c r="Q143" i="19"/>
  <c r="M143" i="19"/>
  <c r="I143" i="19"/>
  <c r="E143" i="19"/>
  <c r="X143" i="19"/>
  <c r="T143" i="19"/>
  <c r="P143" i="19"/>
  <c r="L143" i="19"/>
  <c r="H143" i="19"/>
  <c r="D143" i="19"/>
  <c r="W143" i="19"/>
  <c r="O143" i="19"/>
  <c r="G143" i="19"/>
  <c r="V143" i="19"/>
  <c r="N143" i="19"/>
  <c r="F143" i="19"/>
  <c r="K143" i="19"/>
  <c r="J143" i="19"/>
  <c r="S143" i="19"/>
  <c r="R143" i="19"/>
  <c r="C143" i="19"/>
  <c r="B143" i="19"/>
  <c r="A144" i="19"/>
  <c r="Y142" i="25"/>
  <c r="U142" i="25"/>
  <c r="Q142" i="25"/>
  <c r="M142" i="25"/>
  <c r="I142" i="25"/>
  <c r="E142" i="25"/>
  <c r="V142" i="25"/>
  <c r="P142" i="25"/>
  <c r="K142" i="25"/>
  <c r="F142" i="25"/>
  <c r="T142" i="25"/>
  <c r="O142" i="25"/>
  <c r="J142" i="25"/>
  <c r="D142" i="25"/>
  <c r="S142" i="25"/>
  <c r="H142" i="25"/>
  <c r="C142" i="25"/>
  <c r="R142" i="25"/>
  <c r="G142" i="25"/>
  <c r="X142" i="25"/>
  <c r="N142" i="25"/>
  <c r="L142" i="25"/>
  <c r="B142" i="25"/>
  <c r="W142" i="25"/>
  <c r="A143" i="25"/>
  <c r="W176" i="21"/>
  <c r="S176" i="21"/>
  <c r="O176" i="21"/>
  <c r="K176" i="21"/>
  <c r="G176" i="21"/>
  <c r="C176" i="21"/>
  <c r="A177" i="21"/>
  <c r="V176" i="21"/>
  <c r="R176" i="21"/>
  <c r="N176" i="21"/>
  <c r="J176" i="21"/>
  <c r="F176" i="21"/>
  <c r="B176" i="21"/>
  <c r="T176" i="21"/>
  <c r="L176" i="21"/>
  <c r="D176" i="21"/>
  <c r="P176" i="21"/>
  <c r="Y176" i="21"/>
  <c r="Q176" i="21"/>
  <c r="I176" i="21"/>
  <c r="X176" i="21"/>
  <c r="H176" i="21"/>
  <c r="E176" i="21"/>
  <c r="U176" i="21"/>
  <c r="M176" i="21"/>
  <c r="W37" i="21"/>
  <c r="S37" i="21"/>
  <c r="O37" i="21"/>
  <c r="K37" i="21"/>
  <c r="G37" i="21"/>
  <c r="C37" i="21"/>
  <c r="A38" i="21"/>
  <c r="V37" i="21"/>
  <c r="R37" i="21"/>
  <c r="N37" i="21"/>
  <c r="J37" i="21"/>
  <c r="F37" i="21"/>
  <c r="B37" i="21"/>
  <c r="X37" i="21"/>
  <c r="P37" i="21"/>
  <c r="H37" i="21"/>
  <c r="L37" i="21"/>
  <c r="I37" i="21"/>
  <c r="U37" i="21"/>
  <c r="M37" i="21"/>
  <c r="E37" i="21"/>
  <c r="T37" i="21"/>
  <c r="D37" i="21"/>
  <c r="Y37" i="21"/>
  <c r="Q37" i="21"/>
  <c r="V72" i="25"/>
  <c r="R72" i="25"/>
  <c r="N72" i="25"/>
  <c r="J72" i="25"/>
  <c r="F72" i="25"/>
  <c r="B72" i="25"/>
  <c r="Y72" i="25"/>
  <c r="U72" i="25"/>
  <c r="Q72" i="25"/>
  <c r="M72" i="25"/>
  <c r="I72" i="25"/>
  <c r="E72" i="25"/>
  <c r="X72" i="25"/>
  <c r="P72" i="25"/>
  <c r="H72" i="25"/>
  <c r="W72" i="25"/>
  <c r="O72" i="25"/>
  <c r="G72" i="25"/>
  <c r="S72" i="25"/>
  <c r="C72" i="25"/>
  <c r="L72" i="25"/>
  <c r="K72" i="25"/>
  <c r="T72" i="25"/>
  <c r="D72" i="25"/>
  <c r="A73" i="25"/>
  <c r="X106" i="21"/>
  <c r="T106" i="21"/>
  <c r="P106" i="21"/>
  <c r="L106" i="21"/>
  <c r="H106" i="21"/>
  <c r="D106" i="21"/>
  <c r="V106" i="21"/>
  <c r="N106" i="21"/>
  <c r="J106" i="21"/>
  <c r="B106" i="21"/>
  <c r="W106" i="21"/>
  <c r="S106" i="21"/>
  <c r="O106" i="21"/>
  <c r="K106" i="21"/>
  <c r="G106" i="21"/>
  <c r="C106" i="21"/>
  <c r="A107" i="21"/>
  <c r="R106" i="21"/>
  <c r="F106" i="21"/>
  <c r="M106" i="21"/>
  <c r="U106" i="21"/>
  <c r="Q106" i="21"/>
  <c r="Y106" i="21"/>
  <c r="I106" i="21"/>
  <c r="E106" i="21"/>
  <c r="W347" i="28"/>
  <c r="S347" i="28"/>
  <c r="O347" i="28"/>
  <c r="K347" i="28"/>
  <c r="G347" i="28"/>
  <c r="C347" i="28"/>
  <c r="A348" i="28"/>
  <c r="V347" i="28"/>
  <c r="R347" i="28"/>
  <c r="N347" i="28"/>
  <c r="J347" i="28"/>
  <c r="F347" i="28"/>
  <c r="B347" i="28"/>
  <c r="X347" i="28"/>
  <c r="P347" i="28"/>
  <c r="H347" i="28"/>
  <c r="U347" i="28"/>
  <c r="M347" i="28"/>
  <c r="E347" i="28"/>
  <c r="Q347" i="28"/>
  <c r="L347" i="28"/>
  <c r="D347" i="28"/>
  <c r="T347" i="28"/>
  <c r="Y347" i="28"/>
  <c r="I347" i="28"/>
  <c r="W381" i="21"/>
  <c r="S381" i="21"/>
  <c r="O381" i="21"/>
  <c r="K381" i="21"/>
  <c r="G381" i="21"/>
  <c r="C381" i="21"/>
  <c r="A382" i="21"/>
  <c r="V381" i="21"/>
  <c r="R381" i="21"/>
  <c r="N381" i="21"/>
  <c r="J381" i="21"/>
  <c r="F381" i="21"/>
  <c r="B381" i="21"/>
  <c r="X381" i="21"/>
  <c r="P381" i="21"/>
  <c r="H381" i="21"/>
  <c r="L381" i="21"/>
  <c r="U381" i="21"/>
  <c r="M381" i="21"/>
  <c r="E381" i="21"/>
  <c r="T381" i="21"/>
  <c r="D381" i="21"/>
  <c r="Q381" i="21"/>
  <c r="Y381" i="21"/>
  <c r="I381" i="21"/>
  <c r="W278" i="28"/>
  <c r="S278" i="28"/>
  <c r="O278" i="28"/>
  <c r="K278" i="28"/>
  <c r="G278" i="28"/>
  <c r="C278" i="28"/>
  <c r="A279" i="28"/>
  <c r="V278" i="28"/>
  <c r="R278" i="28"/>
  <c r="N278" i="28"/>
  <c r="J278" i="28"/>
  <c r="F278" i="28"/>
  <c r="B278" i="28"/>
  <c r="T278" i="28"/>
  <c r="L278" i="28"/>
  <c r="D278" i="28"/>
  <c r="Y278" i="28"/>
  <c r="Q278" i="28"/>
  <c r="I278" i="28"/>
  <c r="M278" i="28"/>
  <c r="X278" i="28"/>
  <c r="H278" i="28"/>
  <c r="P278" i="28"/>
  <c r="U278" i="28"/>
  <c r="E278" i="28"/>
  <c r="Y244" i="28"/>
  <c r="U244" i="28"/>
  <c r="Q244" i="28"/>
  <c r="M244" i="28"/>
  <c r="I244" i="28"/>
  <c r="E244" i="28"/>
  <c r="X244" i="28"/>
  <c r="T244" i="28"/>
  <c r="P244" i="28"/>
  <c r="L244" i="28"/>
  <c r="H244" i="28"/>
  <c r="D244" i="28"/>
  <c r="A245" i="28"/>
  <c r="R244" i="28"/>
  <c r="J244" i="28"/>
  <c r="B244" i="28"/>
  <c r="W244" i="28"/>
  <c r="O244" i="28"/>
  <c r="G244" i="28"/>
  <c r="K244" i="28"/>
  <c r="V244" i="28"/>
  <c r="F244" i="28"/>
  <c r="N244" i="28"/>
  <c r="C244" i="28"/>
  <c r="S244" i="28"/>
  <c r="Y347" i="21"/>
  <c r="U347" i="21"/>
  <c r="Q347" i="21"/>
  <c r="M347" i="21"/>
  <c r="I347" i="21"/>
  <c r="E347" i="21"/>
  <c r="X347" i="21"/>
  <c r="T347" i="21"/>
  <c r="P347" i="21"/>
  <c r="L347" i="21"/>
  <c r="H347" i="21"/>
  <c r="D347" i="21"/>
  <c r="V347" i="21"/>
  <c r="N347" i="21"/>
  <c r="F347" i="21"/>
  <c r="R347" i="21"/>
  <c r="B347" i="21"/>
  <c r="S347" i="21"/>
  <c r="K347" i="21"/>
  <c r="C347" i="21"/>
  <c r="A348" i="21"/>
  <c r="J347" i="21"/>
  <c r="G347" i="21"/>
  <c r="W347" i="21"/>
  <c r="O347" i="21"/>
  <c r="A142" i="28"/>
  <c r="V141" i="28"/>
  <c r="R141" i="28"/>
  <c r="N141" i="28"/>
  <c r="J141" i="28"/>
  <c r="F141" i="28"/>
  <c r="B141" i="28"/>
  <c r="Y141" i="28"/>
  <c r="U141" i="28"/>
  <c r="Q141" i="28"/>
  <c r="M141" i="28"/>
  <c r="I141" i="28"/>
  <c r="E141" i="28"/>
  <c r="S141" i="28"/>
  <c r="K141" i="28"/>
  <c r="C141" i="28"/>
  <c r="X141" i="28"/>
  <c r="P141" i="28"/>
  <c r="H141" i="28"/>
  <c r="L141" i="28"/>
  <c r="D141" i="28"/>
  <c r="W141" i="28"/>
  <c r="G141" i="28"/>
  <c r="T141" i="28"/>
  <c r="O141" i="28"/>
  <c r="Y415" i="21"/>
  <c r="U415" i="21"/>
  <c r="Q415" i="21"/>
  <c r="M415" i="21"/>
  <c r="I415" i="21"/>
  <c r="E415" i="21"/>
  <c r="X415" i="21"/>
  <c r="T415" i="21"/>
  <c r="P415" i="21"/>
  <c r="L415" i="21"/>
  <c r="H415" i="21"/>
  <c r="D415" i="21"/>
  <c r="A416" i="21"/>
  <c r="R415" i="21"/>
  <c r="J415" i="21"/>
  <c r="B415" i="21"/>
  <c r="N415" i="21"/>
  <c r="F415" i="21"/>
  <c r="W415" i="21"/>
  <c r="O415" i="21"/>
  <c r="G415" i="21"/>
  <c r="V415" i="21"/>
  <c r="C415" i="21"/>
  <c r="K415" i="21"/>
  <c r="S415" i="21"/>
  <c r="W244" i="21"/>
  <c r="S244" i="21"/>
  <c r="O244" i="21"/>
  <c r="K244" i="21"/>
  <c r="G244" i="21"/>
  <c r="C244" i="21"/>
  <c r="A245" i="21"/>
  <c r="V244" i="21"/>
  <c r="R244" i="21"/>
  <c r="N244" i="21"/>
  <c r="J244" i="21"/>
  <c r="F244" i="21"/>
  <c r="B244" i="21"/>
  <c r="X244" i="21"/>
  <c r="P244" i="21"/>
  <c r="H244" i="21"/>
  <c r="T244" i="21"/>
  <c r="D244" i="21"/>
  <c r="U244" i="21"/>
  <c r="M244" i="21"/>
  <c r="E244" i="21"/>
  <c r="L244" i="21"/>
  <c r="I244" i="21"/>
  <c r="Q244" i="21"/>
  <c r="Y244" i="21"/>
  <c r="X108" i="19"/>
  <c r="T108" i="19"/>
  <c r="P108" i="19"/>
  <c r="L108" i="19"/>
  <c r="H108" i="19"/>
  <c r="D108" i="19"/>
  <c r="W108" i="19"/>
  <c r="S108" i="19"/>
  <c r="O108" i="19"/>
  <c r="K108" i="19"/>
  <c r="G108" i="19"/>
  <c r="C108" i="19"/>
  <c r="R108" i="19"/>
  <c r="J108" i="19"/>
  <c r="B108" i="19"/>
  <c r="Y108" i="19"/>
  <c r="Q108" i="19"/>
  <c r="I108" i="19"/>
  <c r="N108" i="19"/>
  <c r="M108" i="19"/>
  <c r="V108" i="19"/>
  <c r="U108" i="19"/>
  <c r="F108" i="19"/>
  <c r="E108" i="19"/>
  <c r="A109" i="19"/>
  <c r="W72" i="19"/>
  <c r="S72" i="19"/>
  <c r="O72" i="19"/>
  <c r="K72" i="19"/>
  <c r="G72" i="19"/>
  <c r="C72" i="19"/>
  <c r="V72" i="19"/>
  <c r="R72" i="19"/>
  <c r="N72" i="19"/>
  <c r="J72" i="19"/>
  <c r="F72" i="19"/>
  <c r="B72" i="19"/>
  <c r="Y72" i="19"/>
  <c r="Q72" i="19"/>
  <c r="I72" i="19"/>
  <c r="X72" i="19"/>
  <c r="P72" i="19"/>
  <c r="H72" i="19"/>
  <c r="U72" i="19"/>
  <c r="E72" i="19"/>
  <c r="T72" i="19"/>
  <c r="D72" i="19"/>
  <c r="M72" i="19"/>
  <c r="L72" i="19"/>
  <c r="A73" i="19"/>
  <c r="L37" i="28" l="1"/>
  <c r="S37" i="28"/>
  <c r="C37" i="28"/>
  <c r="U37" i="28"/>
  <c r="F37" i="28"/>
  <c r="B37" i="28"/>
  <c r="X37" i="28"/>
  <c r="H37" i="28"/>
  <c r="O37" i="28"/>
  <c r="Y37" i="28"/>
  <c r="E37" i="28"/>
  <c r="M37" i="28"/>
  <c r="A38" i="28"/>
  <c r="T37" i="28"/>
  <c r="D37" i="28"/>
  <c r="K37" i="28"/>
  <c r="Q37" i="28"/>
  <c r="V37" i="28"/>
  <c r="R37" i="28"/>
  <c r="P37" i="28"/>
  <c r="W37" i="28"/>
  <c r="G37" i="28"/>
  <c r="I37" i="28"/>
  <c r="N37" i="28"/>
  <c r="J37" i="28"/>
  <c r="V73" i="25"/>
  <c r="R73" i="25"/>
  <c r="N73" i="25"/>
  <c r="J73" i="25"/>
  <c r="F73" i="25"/>
  <c r="B73" i="25"/>
  <c r="Y73" i="25"/>
  <c r="U73" i="25"/>
  <c r="Q73" i="25"/>
  <c r="M73" i="25"/>
  <c r="I73" i="25"/>
  <c r="E73" i="25"/>
  <c r="X73" i="25"/>
  <c r="P73" i="25"/>
  <c r="H73" i="25"/>
  <c r="W73" i="25"/>
  <c r="O73" i="25"/>
  <c r="G73" i="25"/>
  <c r="K73" i="25"/>
  <c r="L73" i="25"/>
  <c r="T73" i="25"/>
  <c r="D73" i="25"/>
  <c r="S73" i="25"/>
  <c r="C73" i="25"/>
  <c r="A74" i="25"/>
  <c r="A178" i="21"/>
  <c r="V177" i="21"/>
  <c r="R177" i="21"/>
  <c r="N177" i="21"/>
  <c r="J177" i="21"/>
  <c r="F177" i="21"/>
  <c r="B177" i="21"/>
  <c r="Y177" i="21"/>
  <c r="U177" i="21"/>
  <c r="Q177" i="21"/>
  <c r="M177" i="21"/>
  <c r="I177" i="21"/>
  <c r="E177" i="21"/>
  <c r="S177" i="21"/>
  <c r="K177" i="21"/>
  <c r="C177" i="21"/>
  <c r="W177" i="21"/>
  <c r="G177" i="21"/>
  <c r="X177" i="21"/>
  <c r="P177" i="21"/>
  <c r="H177" i="21"/>
  <c r="O177" i="21"/>
  <c r="L177" i="21"/>
  <c r="T177" i="21"/>
  <c r="D177" i="21"/>
  <c r="Y144" i="19"/>
  <c r="U144" i="19"/>
  <c r="Q144" i="19"/>
  <c r="M144" i="19"/>
  <c r="I144" i="19"/>
  <c r="E144" i="19"/>
  <c r="X144" i="19"/>
  <c r="T144" i="19"/>
  <c r="P144" i="19"/>
  <c r="L144" i="19"/>
  <c r="H144" i="19"/>
  <c r="D144" i="19"/>
  <c r="W144" i="19"/>
  <c r="O144" i="19"/>
  <c r="G144" i="19"/>
  <c r="V144" i="19"/>
  <c r="N144" i="19"/>
  <c r="F144" i="19"/>
  <c r="S144" i="19"/>
  <c r="C144" i="19"/>
  <c r="R144" i="19"/>
  <c r="B144" i="19"/>
  <c r="K144" i="19"/>
  <c r="J144" i="19"/>
  <c r="A145" i="19"/>
  <c r="X314" i="28"/>
  <c r="T314" i="28"/>
  <c r="P314" i="28"/>
  <c r="L314" i="28"/>
  <c r="H314" i="28"/>
  <c r="D314" i="28"/>
  <c r="W314" i="28"/>
  <c r="S314" i="28"/>
  <c r="O314" i="28"/>
  <c r="K314" i="28"/>
  <c r="G314" i="28"/>
  <c r="C314" i="28"/>
  <c r="U314" i="28"/>
  <c r="M314" i="28"/>
  <c r="E314" i="28"/>
  <c r="A315" i="28"/>
  <c r="R314" i="28"/>
  <c r="J314" i="28"/>
  <c r="B314" i="28"/>
  <c r="V314" i="28"/>
  <c r="F314" i="28"/>
  <c r="Q314" i="28"/>
  <c r="Y314" i="28"/>
  <c r="N314" i="28"/>
  <c r="I314" i="28"/>
  <c r="X142" i="21"/>
  <c r="T142" i="21"/>
  <c r="P142" i="21"/>
  <c r="L142" i="21"/>
  <c r="H142" i="21"/>
  <c r="D142" i="21"/>
  <c r="W142" i="21"/>
  <c r="S142" i="21"/>
  <c r="O142" i="21"/>
  <c r="K142" i="21"/>
  <c r="G142" i="21"/>
  <c r="C142" i="21"/>
  <c r="Y142" i="21"/>
  <c r="Q142" i="21"/>
  <c r="I142" i="21"/>
  <c r="U142" i="21"/>
  <c r="E142" i="21"/>
  <c r="V142" i="21"/>
  <c r="N142" i="21"/>
  <c r="F142" i="21"/>
  <c r="M142" i="21"/>
  <c r="A143" i="21"/>
  <c r="R142" i="21"/>
  <c r="J142" i="21"/>
  <c r="B142" i="21"/>
  <c r="A212" i="28"/>
  <c r="V211" i="28"/>
  <c r="R211" i="28"/>
  <c r="N211" i="28"/>
  <c r="J211" i="28"/>
  <c r="F211" i="28"/>
  <c r="B211" i="28"/>
  <c r="Y211" i="28"/>
  <c r="U211" i="28"/>
  <c r="Q211" i="28"/>
  <c r="M211" i="28"/>
  <c r="I211" i="28"/>
  <c r="E211" i="28"/>
  <c r="W211" i="28"/>
  <c r="O211" i="28"/>
  <c r="G211" i="28"/>
  <c r="T211" i="28"/>
  <c r="L211" i="28"/>
  <c r="D211" i="28"/>
  <c r="P211" i="28"/>
  <c r="K211" i="28"/>
  <c r="C211" i="28"/>
  <c r="S211" i="28"/>
  <c r="X211" i="28"/>
  <c r="H211" i="28"/>
  <c r="Y72" i="28"/>
  <c r="U72" i="28"/>
  <c r="Q72" i="28"/>
  <c r="M72" i="28"/>
  <c r="I72" i="28"/>
  <c r="E72" i="28"/>
  <c r="X72" i="28"/>
  <c r="T72" i="28"/>
  <c r="P72" i="28"/>
  <c r="L72" i="28"/>
  <c r="H72" i="28"/>
  <c r="D72" i="28"/>
  <c r="V72" i="28"/>
  <c r="N72" i="28"/>
  <c r="F72" i="28"/>
  <c r="S72" i="28"/>
  <c r="K72" i="28"/>
  <c r="C72" i="28"/>
  <c r="O72" i="28"/>
  <c r="W72" i="28"/>
  <c r="A73" i="28"/>
  <c r="J72" i="28"/>
  <c r="G72" i="28"/>
  <c r="R72" i="28"/>
  <c r="B72" i="28"/>
  <c r="A349" i="28"/>
  <c r="V348" i="28"/>
  <c r="R348" i="28"/>
  <c r="N348" i="28"/>
  <c r="J348" i="28"/>
  <c r="F348" i="28"/>
  <c r="B348" i="28"/>
  <c r="Y348" i="28"/>
  <c r="U348" i="28"/>
  <c r="Q348" i="28"/>
  <c r="M348" i="28"/>
  <c r="I348" i="28"/>
  <c r="E348" i="28"/>
  <c r="W348" i="28"/>
  <c r="O348" i="28"/>
  <c r="G348" i="28"/>
  <c r="T348" i="28"/>
  <c r="L348" i="28"/>
  <c r="D348" i="28"/>
  <c r="X348" i="28"/>
  <c r="H348" i="28"/>
  <c r="S348" i="28"/>
  <c r="C348" i="28"/>
  <c r="K348" i="28"/>
  <c r="P348" i="28"/>
  <c r="X109" i="19"/>
  <c r="T109" i="19"/>
  <c r="P109" i="19"/>
  <c r="L109" i="19"/>
  <c r="H109" i="19"/>
  <c r="D109" i="19"/>
  <c r="W109" i="19"/>
  <c r="S109" i="19"/>
  <c r="O109" i="19"/>
  <c r="K109" i="19"/>
  <c r="G109" i="19"/>
  <c r="C109" i="19"/>
  <c r="R109" i="19"/>
  <c r="J109" i="19"/>
  <c r="B109" i="19"/>
  <c r="Y109" i="19"/>
  <c r="Q109" i="19"/>
  <c r="I109" i="19"/>
  <c r="V109" i="19"/>
  <c r="F109" i="19"/>
  <c r="U109" i="19"/>
  <c r="E109" i="19"/>
  <c r="N109" i="19"/>
  <c r="M109" i="19"/>
  <c r="A110" i="19"/>
  <c r="W107" i="28"/>
  <c r="S107" i="28"/>
  <c r="O107" i="28"/>
  <c r="K107" i="28"/>
  <c r="G107" i="28"/>
  <c r="C107" i="28"/>
  <c r="A108" i="28"/>
  <c r="V107" i="28"/>
  <c r="R107" i="28"/>
  <c r="N107" i="28"/>
  <c r="J107" i="28"/>
  <c r="F107" i="28"/>
  <c r="B107" i="28"/>
  <c r="X107" i="28"/>
  <c r="P107" i="28"/>
  <c r="H107" i="28"/>
  <c r="U107" i="28"/>
  <c r="M107" i="28"/>
  <c r="E107" i="28"/>
  <c r="Q107" i="28"/>
  <c r="I107" i="28"/>
  <c r="L107" i="28"/>
  <c r="Y107" i="28"/>
  <c r="T107" i="28"/>
  <c r="D107" i="28"/>
  <c r="Y72" i="21"/>
  <c r="U72" i="21"/>
  <c r="Q72" i="21"/>
  <c r="M72" i="21"/>
  <c r="I72" i="21"/>
  <c r="E72" i="21"/>
  <c r="X72" i="21"/>
  <c r="T72" i="21"/>
  <c r="P72" i="21"/>
  <c r="L72" i="21"/>
  <c r="H72" i="21"/>
  <c r="D72" i="21"/>
  <c r="A73" i="21"/>
  <c r="R72" i="21"/>
  <c r="J72" i="21"/>
  <c r="B72" i="21"/>
  <c r="N72" i="21"/>
  <c r="F72" i="21"/>
  <c r="K72" i="21"/>
  <c r="W72" i="21"/>
  <c r="O72" i="21"/>
  <c r="G72" i="21"/>
  <c r="V72" i="21"/>
  <c r="S72" i="21"/>
  <c r="C72" i="21"/>
  <c r="X279" i="21"/>
  <c r="T279" i="21"/>
  <c r="P279" i="21"/>
  <c r="L279" i="21"/>
  <c r="H279" i="21"/>
  <c r="D279" i="21"/>
  <c r="W279" i="21"/>
  <c r="S279" i="21"/>
  <c r="O279" i="21"/>
  <c r="K279" i="21"/>
  <c r="G279" i="21"/>
  <c r="C279" i="21"/>
  <c r="Y279" i="21"/>
  <c r="Q279" i="21"/>
  <c r="I279" i="21"/>
  <c r="M279" i="21"/>
  <c r="V279" i="21"/>
  <c r="N279" i="21"/>
  <c r="F279" i="21"/>
  <c r="U279" i="21"/>
  <c r="E279" i="21"/>
  <c r="B279" i="21"/>
  <c r="A280" i="21"/>
  <c r="R279" i="21"/>
  <c r="J279" i="21"/>
  <c r="Y142" i="28"/>
  <c r="U142" i="28"/>
  <c r="Q142" i="28"/>
  <c r="M142" i="28"/>
  <c r="I142" i="28"/>
  <c r="E142" i="28"/>
  <c r="X142" i="28"/>
  <c r="T142" i="28"/>
  <c r="P142" i="28"/>
  <c r="L142" i="28"/>
  <c r="H142" i="28"/>
  <c r="D142" i="28"/>
  <c r="A143" i="28"/>
  <c r="R142" i="28"/>
  <c r="J142" i="28"/>
  <c r="B142" i="28"/>
  <c r="W142" i="28"/>
  <c r="O142" i="28"/>
  <c r="G142" i="28"/>
  <c r="S142" i="28"/>
  <c r="C142" i="28"/>
  <c r="K142" i="28"/>
  <c r="N142" i="28"/>
  <c r="V142" i="28"/>
  <c r="F142" i="28"/>
  <c r="X348" i="21"/>
  <c r="T348" i="21"/>
  <c r="P348" i="21"/>
  <c r="L348" i="21"/>
  <c r="H348" i="21"/>
  <c r="D348" i="21"/>
  <c r="W348" i="21"/>
  <c r="S348" i="21"/>
  <c r="O348" i="21"/>
  <c r="K348" i="21"/>
  <c r="G348" i="21"/>
  <c r="C348" i="21"/>
  <c r="U348" i="21"/>
  <c r="M348" i="21"/>
  <c r="E348" i="21"/>
  <c r="Y348" i="21"/>
  <c r="I348" i="21"/>
  <c r="A349" i="21"/>
  <c r="R348" i="21"/>
  <c r="J348" i="21"/>
  <c r="B348" i="21"/>
  <c r="Q348" i="21"/>
  <c r="F348" i="21"/>
  <c r="N348" i="21"/>
  <c r="V348" i="21"/>
  <c r="A280" i="28"/>
  <c r="V279" i="28"/>
  <c r="R279" i="28"/>
  <c r="N279" i="28"/>
  <c r="J279" i="28"/>
  <c r="F279" i="28"/>
  <c r="B279" i="28"/>
  <c r="Y279" i="28"/>
  <c r="U279" i="28"/>
  <c r="Q279" i="28"/>
  <c r="M279" i="28"/>
  <c r="I279" i="28"/>
  <c r="E279" i="28"/>
  <c r="S279" i="28"/>
  <c r="K279" i="28"/>
  <c r="C279" i="28"/>
  <c r="X279" i="28"/>
  <c r="P279" i="28"/>
  <c r="H279" i="28"/>
  <c r="T279" i="28"/>
  <c r="D279" i="28"/>
  <c r="O279" i="28"/>
  <c r="G279" i="28"/>
  <c r="W279" i="28"/>
  <c r="L279" i="28"/>
  <c r="A417" i="28"/>
  <c r="V416" i="28"/>
  <c r="R416" i="28"/>
  <c r="N416" i="28"/>
  <c r="J416" i="28"/>
  <c r="F416" i="28"/>
  <c r="B416" i="28"/>
  <c r="Y416" i="28"/>
  <c r="U416" i="28"/>
  <c r="Q416" i="28"/>
  <c r="M416" i="28"/>
  <c r="I416" i="28"/>
  <c r="E416" i="28"/>
  <c r="S416" i="28"/>
  <c r="K416" i="28"/>
  <c r="C416" i="28"/>
  <c r="X416" i="28"/>
  <c r="P416" i="28"/>
  <c r="H416" i="28"/>
  <c r="L416" i="28"/>
  <c r="W416" i="28"/>
  <c r="G416" i="28"/>
  <c r="O416" i="28"/>
  <c r="D416" i="28"/>
  <c r="T416" i="28"/>
  <c r="W177" i="28"/>
  <c r="S177" i="28"/>
  <c r="O177" i="28"/>
  <c r="K177" i="28"/>
  <c r="G177" i="28"/>
  <c r="C177" i="28"/>
  <c r="A178" i="28"/>
  <c r="V177" i="28"/>
  <c r="R177" i="28"/>
  <c r="N177" i="28"/>
  <c r="J177" i="28"/>
  <c r="F177" i="28"/>
  <c r="B177" i="28"/>
  <c r="T177" i="28"/>
  <c r="L177" i="28"/>
  <c r="D177" i="28"/>
  <c r="Y177" i="28"/>
  <c r="Q177" i="28"/>
  <c r="I177" i="28"/>
  <c r="U177" i="28"/>
  <c r="E177" i="28"/>
  <c r="P177" i="28"/>
  <c r="M177" i="28"/>
  <c r="H177" i="28"/>
  <c r="X177" i="28"/>
  <c r="V108" i="25"/>
  <c r="R108" i="25"/>
  <c r="N108" i="25"/>
  <c r="J108" i="25"/>
  <c r="F108" i="25"/>
  <c r="B108" i="25"/>
  <c r="Y108" i="25"/>
  <c r="U108" i="25"/>
  <c r="Q108" i="25"/>
  <c r="M108" i="25"/>
  <c r="I108" i="25"/>
  <c r="E108" i="25"/>
  <c r="X108" i="25"/>
  <c r="P108" i="25"/>
  <c r="H108" i="25"/>
  <c r="T108" i="25"/>
  <c r="W108" i="25"/>
  <c r="O108" i="25"/>
  <c r="G108" i="25"/>
  <c r="L108" i="25"/>
  <c r="D108" i="25"/>
  <c r="C108" i="25"/>
  <c r="S108" i="25"/>
  <c r="K108" i="25"/>
  <c r="A109" i="25"/>
  <c r="V38" i="25"/>
  <c r="R38" i="25"/>
  <c r="N38" i="25"/>
  <c r="J38" i="25"/>
  <c r="F38" i="25"/>
  <c r="B38" i="25"/>
  <c r="Y38" i="25"/>
  <c r="U38" i="25"/>
  <c r="Q38" i="25"/>
  <c r="M38" i="25"/>
  <c r="I38" i="25"/>
  <c r="E38" i="25"/>
  <c r="S38" i="25"/>
  <c r="K38" i="25"/>
  <c r="C38" i="25"/>
  <c r="O38" i="25"/>
  <c r="G38" i="25"/>
  <c r="D38" i="25"/>
  <c r="X38" i="25"/>
  <c r="P38" i="25"/>
  <c r="H38" i="25"/>
  <c r="W38" i="25"/>
  <c r="T38" i="25"/>
  <c r="L38" i="25"/>
  <c r="A39" i="25"/>
  <c r="W73" i="19"/>
  <c r="S73" i="19"/>
  <c r="O73" i="19"/>
  <c r="K73" i="19"/>
  <c r="G73" i="19"/>
  <c r="C73" i="19"/>
  <c r="V73" i="19"/>
  <c r="R73" i="19"/>
  <c r="N73" i="19"/>
  <c r="J73" i="19"/>
  <c r="F73" i="19"/>
  <c r="B73" i="19"/>
  <c r="Y73" i="19"/>
  <c r="Q73" i="19"/>
  <c r="I73" i="19"/>
  <c r="X73" i="19"/>
  <c r="P73" i="19"/>
  <c r="H73" i="19"/>
  <c r="M73" i="19"/>
  <c r="L73" i="19"/>
  <c r="U73" i="19"/>
  <c r="T73" i="19"/>
  <c r="E73" i="19"/>
  <c r="D73" i="19"/>
  <c r="A74" i="19"/>
  <c r="A246" i="21"/>
  <c r="V245" i="21"/>
  <c r="R245" i="21"/>
  <c r="N245" i="21"/>
  <c r="J245" i="21"/>
  <c r="F245" i="21"/>
  <c r="B245" i="21"/>
  <c r="Y245" i="21"/>
  <c r="U245" i="21"/>
  <c r="Q245" i="21"/>
  <c r="M245" i="21"/>
  <c r="I245" i="21"/>
  <c r="E245" i="21"/>
  <c r="W245" i="21"/>
  <c r="O245" i="21"/>
  <c r="G245" i="21"/>
  <c r="K245" i="21"/>
  <c r="T245" i="21"/>
  <c r="L245" i="21"/>
  <c r="D245" i="21"/>
  <c r="S245" i="21"/>
  <c r="C245" i="21"/>
  <c r="P245" i="21"/>
  <c r="H245" i="21"/>
  <c r="X245" i="21"/>
  <c r="X416" i="21"/>
  <c r="T416" i="21"/>
  <c r="P416" i="21"/>
  <c r="L416" i="21"/>
  <c r="H416" i="21"/>
  <c r="D416" i="21"/>
  <c r="W416" i="21"/>
  <c r="S416" i="21"/>
  <c r="O416" i="21"/>
  <c r="K416" i="21"/>
  <c r="G416" i="21"/>
  <c r="C416" i="21"/>
  <c r="Y416" i="21"/>
  <c r="Q416" i="21"/>
  <c r="I416" i="21"/>
  <c r="U416" i="21"/>
  <c r="E416" i="21"/>
  <c r="V416" i="21"/>
  <c r="N416" i="21"/>
  <c r="F416" i="21"/>
  <c r="M416" i="21"/>
  <c r="J416" i="21"/>
  <c r="R416" i="21"/>
  <c r="B416" i="21"/>
  <c r="A417" i="21"/>
  <c r="X245" i="28"/>
  <c r="T245" i="28"/>
  <c r="P245" i="28"/>
  <c r="L245" i="28"/>
  <c r="H245" i="28"/>
  <c r="D245" i="28"/>
  <c r="W245" i="28"/>
  <c r="S245" i="28"/>
  <c r="O245" i="28"/>
  <c r="K245" i="28"/>
  <c r="G245" i="28"/>
  <c r="C245" i="28"/>
  <c r="Y245" i="28"/>
  <c r="Q245" i="28"/>
  <c r="I245" i="28"/>
  <c r="V245" i="28"/>
  <c r="N245" i="28"/>
  <c r="F245" i="28"/>
  <c r="R245" i="28"/>
  <c r="B245" i="28"/>
  <c r="M245" i="28"/>
  <c r="U245" i="28"/>
  <c r="J245" i="28"/>
  <c r="E245" i="28"/>
  <c r="A246" i="28"/>
  <c r="A383" i="21"/>
  <c r="V382" i="21"/>
  <c r="R382" i="21"/>
  <c r="N382" i="21"/>
  <c r="J382" i="21"/>
  <c r="F382" i="21"/>
  <c r="B382" i="21"/>
  <c r="Y382" i="21"/>
  <c r="U382" i="21"/>
  <c r="Q382" i="21"/>
  <c r="M382" i="21"/>
  <c r="I382" i="21"/>
  <c r="E382" i="21"/>
  <c r="W382" i="21"/>
  <c r="O382" i="21"/>
  <c r="G382" i="21"/>
  <c r="S382" i="21"/>
  <c r="C382" i="21"/>
  <c r="T382" i="21"/>
  <c r="L382" i="21"/>
  <c r="D382" i="21"/>
  <c r="K382" i="21"/>
  <c r="X382" i="21"/>
  <c r="P382" i="21"/>
  <c r="H382" i="21"/>
  <c r="W107" i="21"/>
  <c r="S107" i="21"/>
  <c r="O107" i="21"/>
  <c r="K107" i="21"/>
  <c r="G107" i="21"/>
  <c r="C107" i="21"/>
  <c r="U107" i="21"/>
  <c r="M107" i="21"/>
  <c r="E107" i="21"/>
  <c r="A108" i="21"/>
  <c r="V107" i="21"/>
  <c r="R107" i="21"/>
  <c r="N107" i="21"/>
  <c r="J107" i="21"/>
  <c r="F107" i="21"/>
  <c r="B107" i="21"/>
  <c r="Y107" i="21"/>
  <c r="Q107" i="21"/>
  <c r="I107" i="21"/>
  <c r="T107" i="21"/>
  <c r="D107" i="21"/>
  <c r="P107" i="21"/>
  <c r="L107" i="21"/>
  <c r="X107" i="21"/>
  <c r="H107" i="21"/>
  <c r="A39" i="21"/>
  <c r="V38" i="21"/>
  <c r="R38" i="21"/>
  <c r="N38" i="21"/>
  <c r="J38" i="21"/>
  <c r="F38" i="21"/>
  <c r="B38" i="21"/>
  <c r="Y38" i="21"/>
  <c r="U38" i="21"/>
  <c r="Q38" i="21"/>
  <c r="M38" i="21"/>
  <c r="I38" i="21"/>
  <c r="E38" i="21"/>
  <c r="W38" i="21"/>
  <c r="O38" i="21"/>
  <c r="G38" i="21"/>
  <c r="S38" i="21"/>
  <c r="C38" i="21"/>
  <c r="P38" i="21"/>
  <c r="T38" i="21"/>
  <c r="L38" i="21"/>
  <c r="D38" i="21"/>
  <c r="K38" i="21"/>
  <c r="X38" i="21"/>
  <c r="H38" i="21"/>
  <c r="Y143" i="25"/>
  <c r="U143" i="25"/>
  <c r="Q143" i="25"/>
  <c r="M143" i="25"/>
  <c r="I143" i="25"/>
  <c r="E143" i="25"/>
  <c r="X143" i="25"/>
  <c r="S143" i="25"/>
  <c r="N143" i="25"/>
  <c r="H143" i="25"/>
  <c r="C143" i="25"/>
  <c r="W143" i="25"/>
  <c r="R143" i="25"/>
  <c r="L143" i="25"/>
  <c r="G143" i="25"/>
  <c r="B143" i="25"/>
  <c r="P143" i="25"/>
  <c r="F143" i="25"/>
  <c r="K143" i="25"/>
  <c r="O143" i="25"/>
  <c r="D143" i="25"/>
  <c r="V143" i="25"/>
  <c r="T143" i="25"/>
  <c r="J143" i="25"/>
  <c r="A144" i="25"/>
  <c r="A315" i="21"/>
  <c r="V314" i="21"/>
  <c r="R314" i="21"/>
  <c r="N314" i="21"/>
  <c r="J314" i="21"/>
  <c r="F314" i="21"/>
  <c r="B314" i="21"/>
  <c r="Y314" i="21"/>
  <c r="U314" i="21"/>
  <c r="Q314" i="21"/>
  <c r="M314" i="21"/>
  <c r="I314" i="21"/>
  <c r="E314" i="21"/>
  <c r="S314" i="21"/>
  <c r="K314" i="21"/>
  <c r="C314" i="21"/>
  <c r="G314" i="21"/>
  <c r="X314" i="21"/>
  <c r="P314" i="21"/>
  <c r="H314" i="21"/>
  <c r="W314" i="21"/>
  <c r="O314" i="21"/>
  <c r="T314" i="21"/>
  <c r="L314" i="21"/>
  <c r="D314" i="21"/>
  <c r="X211" i="21"/>
  <c r="T211" i="21"/>
  <c r="P211" i="21"/>
  <c r="L211" i="21"/>
  <c r="H211" i="21"/>
  <c r="D211" i="21"/>
  <c r="W211" i="21"/>
  <c r="S211" i="21"/>
  <c r="O211" i="21"/>
  <c r="K211" i="21"/>
  <c r="G211" i="21"/>
  <c r="C211" i="21"/>
  <c r="U211" i="21"/>
  <c r="M211" i="21"/>
  <c r="E211" i="21"/>
  <c r="Q211" i="21"/>
  <c r="A212" i="21"/>
  <c r="R211" i="21"/>
  <c r="J211" i="21"/>
  <c r="B211" i="21"/>
  <c r="Y211" i="21"/>
  <c r="I211" i="21"/>
  <c r="V211" i="21"/>
  <c r="N211" i="21"/>
  <c r="F211" i="21"/>
  <c r="W37" i="19"/>
  <c r="S37" i="19"/>
  <c r="O37" i="19"/>
  <c r="K37" i="19"/>
  <c r="G37" i="19"/>
  <c r="C37" i="19"/>
  <c r="V37" i="19"/>
  <c r="R37" i="19"/>
  <c r="N37" i="19"/>
  <c r="J37" i="19"/>
  <c r="F37" i="19"/>
  <c r="B37" i="19"/>
  <c r="Y37" i="19"/>
  <c r="Q37" i="19"/>
  <c r="I37" i="19"/>
  <c r="X37" i="19"/>
  <c r="P37" i="19"/>
  <c r="H37" i="19"/>
  <c r="U37" i="19"/>
  <c r="E37" i="19"/>
  <c r="T37" i="19"/>
  <c r="D37" i="19"/>
  <c r="M37" i="19"/>
  <c r="L37" i="19"/>
  <c r="A38" i="19"/>
  <c r="X382" i="28"/>
  <c r="T382" i="28"/>
  <c r="P382" i="28"/>
  <c r="L382" i="28"/>
  <c r="H382" i="28"/>
  <c r="D382" i="28"/>
  <c r="W382" i="28"/>
  <c r="S382" i="28"/>
  <c r="O382" i="28"/>
  <c r="K382" i="28"/>
  <c r="G382" i="28"/>
  <c r="C382" i="28"/>
  <c r="Y382" i="28"/>
  <c r="Q382" i="28"/>
  <c r="I382" i="28"/>
  <c r="V382" i="28"/>
  <c r="N382" i="28"/>
  <c r="F382" i="28"/>
  <c r="A383" i="28"/>
  <c r="J382" i="28"/>
  <c r="U382" i="28"/>
  <c r="E382" i="28"/>
  <c r="R382" i="28"/>
  <c r="M382" i="28"/>
  <c r="B382" i="28"/>
  <c r="S38" i="28" l="1"/>
  <c r="C38" i="28"/>
  <c r="N38" i="28"/>
  <c r="X38" i="28"/>
  <c r="L38" i="28"/>
  <c r="D38" i="28"/>
  <c r="O38" i="28"/>
  <c r="A39" i="28"/>
  <c r="J38" i="28"/>
  <c r="P38" i="28"/>
  <c r="U38" i="28"/>
  <c r="Y38" i="28"/>
  <c r="W38" i="28"/>
  <c r="G38" i="28"/>
  <c r="R38" i="28"/>
  <c r="B38" i="28"/>
  <c r="T38" i="28"/>
  <c r="E38" i="28"/>
  <c r="I38" i="28"/>
  <c r="K38" i="28"/>
  <c r="V38" i="28"/>
  <c r="F38" i="28"/>
  <c r="H38" i="28"/>
  <c r="M38" i="28"/>
  <c r="Q38" i="28"/>
  <c r="Y144" i="25"/>
  <c r="U144" i="25"/>
  <c r="Q144" i="25"/>
  <c r="M144" i="25"/>
  <c r="I144" i="25"/>
  <c r="E144" i="25"/>
  <c r="V144" i="25"/>
  <c r="P144" i="25"/>
  <c r="K144" i="25"/>
  <c r="F144" i="25"/>
  <c r="T144" i="25"/>
  <c r="O144" i="25"/>
  <c r="J144" i="25"/>
  <c r="D144" i="25"/>
  <c r="X144" i="25"/>
  <c r="N144" i="25"/>
  <c r="C144" i="25"/>
  <c r="H144" i="25"/>
  <c r="W144" i="25"/>
  <c r="L144" i="25"/>
  <c r="B144" i="25"/>
  <c r="S144" i="25"/>
  <c r="G144" i="25"/>
  <c r="R144" i="25"/>
  <c r="A145" i="25"/>
  <c r="W246" i="28"/>
  <c r="S246" i="28"/>
  <c r="O246" i="28"/>
  <c r="K246" i="28"/>
  <c r="G246" i="28"/>
  <c r="C246" i="28"/>
  <c r="A247" i="28"/>
  <c r="V246" i="28"/>
  <c r="R246" i="28"/>
  <c r="N246" i="28"/>
  <c r="J246" i="28"/>
  <c r="F246" i="28"/>
  <c r="B246" i="28"/>
  <c r="X246" i="28"/>
  <c r="P246" i="28"/>
  <c r="H246" i="28"/>
  <c r="U246" i="28"/>
  <c r="M246" i="28"/>
  <c r="E246" i="28"/>
  <c r="Y246" i="28"/>
  <c r="I246" i="28"/>
  <c r="T246" i="28"/>
  <c r="D246" i="28"/>
  <c r="Q246" i="28"/>
  <c r="L246" i="28"/>
  <c r="W74" i="19"/>
  <c r="S74" i="19"/>
  <c r="O74" i="19"/>
  <c r="K74" i="19"/>
  <c r="G74" i="19"/>
  <c r="C74" i="19"/>
  <c r="V74" i="19"/>
  <c r="R74" i="19"/>
  <c r="N74" i="19"/>
  <c r="J74" i="19"/>
  <c r="F74" i="19"/>
  <c r="B74" i="19"/>
  <c r="Y74" i="19"/>
  <c r="Q74" i="19"/>
  <c r="I74" i="19"/>
  <c r="X74" i="19"/>
  <c r="P74" i="19"/>
  <c r="H74" i="19"/>
  <c r="U74" i="19"/>
  <c r="E74" i="19"/>
  <c r="T74" i="19"/>
  <c r="D74" i="19"/>
  <c r="M74" i="19"/>
  <c r="L74" i="19"/>
  <c r="A75" i="19"/>
  <c r="Y417" i="28"/>
  <c r="U417" i="28"/>
  <c r="Q417" i="28"/>
  <c r="M417" i="28"/>
  <c r="I417" i="28"/>
  <c r="E417" i="28"/>
  <c r="X417" i="28"/>
  <c r="T417" i="28"/>
  <c r="P417" i="28"/>
  <c r="L417" i="28"/>
  <c r="H417" i="28"/>
  <c r="D417" i="28"/>
  <c r="A418" i="28"/>
  <c r="R417" i="28"/>
  <c r="J417" i="28"/>
  <c r="B417" i="28"/>
  <c r="W417" i="28"/>
  <c r="O417" i="28"/>
  <c r="G417" i="28"/>
  <c r="S417" i="28"/>
  <c r="C417" i="28"/>
  <c r="N417" i="28"/>
  <c r="V417" i="28"/>
  <c r="K417" i="28"/>
  <c r="F417" i="28"/>
  <c r="A109" i="28"/>
  <c r="V108" i="28"/>
  <c r="R108" i="28"/>
  <c r="N108" i="28"/>
  <c r="J108" i="28"/>
  <c r="F108" i="28"/>
  <c r="B108" i="28"/>
  <c r="Y108" i="28"/>
  <c r="U108" i="28"/>
  <c r="Q108" i="28"/>
  <c r="M108" i="28"/>
  <c r="I108" i="28"/>
  <c r="E108" i="28"/>
  <c r="W108" i="28"/>
  <c r="O108" i="28"/>
  <c r="G108" i="28"/>
  <c r="T108" i="28"/>
  <c r="L108" i="28"/>
  <c r="D108" i="28"/>
  <c r="X108" i="28"/>
  <c r="H108" i="28"/>
  <c r="P108" i="28"/>
  <c r="S108" i="28"/>
  <c r="C108" i="28"/>
  <c r="K108" i="28"/>
  <c r="Y349" i="28"/>
  <c r="U349" i="28"/>
  <c r="Q349" i="28"/>
  <c r="M349" i="28"/>
  <c r="I349" i="28"/>
  <c r="E349" i="28"/>
  <c r="X349" i="28"/>
  <c r="T349" i="28"/>
  <c r="P349" i="28"/>
  <c r="L349" i="28"/>
  <c r="H349" i="28"/>
  <c r="D349" i="28"/>
  <c r="V349" i="28"/>
  <c r="N349" i="28"/>
  <c r="F349" i="28"/>
  <c r="S349" i="28"/>
  <c r="K349" i="28"/>
  <c r="C349" i="28"/>
  <c r="O349" i="28"/>
  <c r="A350" i="28"/>
  <c r="J349" i="28"/>
  <c r="R349" i="28"/>
  <c r="B349" i="28"/>
  <c r="G349" i="28"/>
  <c r="W349" i="28"/>
  <c r="W38" i="19"/>
  <c r="S38" i="19"/>
  <c r="O38" i="19"/>
  <c r="K38" i="19"/>
  <c r="G38" i="19"/>
  <c r="C38" i="19"/>
  <c r="V38" i="19"/>
  <c r="R38" i="19"/>
  <c r="N38" i="19"/>
  <c r="J38" i="19"/>
  <c r="F38" i="19"/>
  <c r="B38" i="19"/>
  <c r="Y38" i="19"/>
  <c r="Q38" i="19"/>
  <c r="I38" i="19"/>
  <c r="X38" i="19"/>
  <c r="P38" i="19"/>
  <c r="H38" i="19"/>
  <c r="M38" i="19"/>
  <c r="L38" i="19"/>
  <c r="E38" i="19"/>
  <c r="D38" i="19"/>
  <c r="U38" i="19"/>
  <c r="T38" i="19"/>
  <c r="A39" i="19"/>
  <c r="Y39" i="21"/>
  <c r="U39" i="21"/>
  <c r="Q39" i="21"/>
  <c r="M39" i="21"/>
  <c r="I39" i="21"/>
  <c r="E39" i="21"/>
  <c r="X39" i="21"/>
  <c r="T39" i="21"/>
  <c r="P39" i="21"/>
  <c r="L39" i="21"/>
  <c r="H39" i="21"/>
  <c r="D39" i="21"/>
  <c r="V39" i="21"/>
  <c r="N39" i="21"/>
  <c r="F39" i="21"/>
  <c r="A40" i="21"/>
  <c r="J39" i="21"/>
  <c r="W39" i="21"/>
  <c r="G39" i="21"/>
  <c r="S39" i="21"/>
  <c r="K39" i="21"/>
  <c r="C39" i="21"/>
  <c r="R39" i="21"/>
  <c r="B39" i="21"/>
  <c r="O39" i="21"/>
  <c r="A109" i="21"/>
  <c r="V108" i="21"/>
  <c r="R108" i="21"/>
  <c r="N108" i="21"/>
  <c r="J108" i="21"/>
  <c r="F108" i="21"/>
  <c r="B108" i="21"/>
  <c r="T108" i="21"/>
  <c r="L108" i="21"/>
  <c r="D108" i="21"/>
  <c r="Y108" i="21"/>
  <c r="U108" i="21"/>
  <c r="Q108" i="21"/>
  <c r="M108" i="21"/>
  <c r="I108" i="21"/>
  <c r="E108" i="21"/>
  <c r="X108" i="21"/>
  <c r="P108" i="21"/>
  <c r="H108" i="21"/>
  <c r="K108" i="21"/>
  <c r="S108" i="21"/>
  <c r="O108" i="21"/>
  <c r="W108" i="21"/>
  <c r="G108" i="21"/>
  <c r="C108" i="21"/>
  <c r="V39" i="25"/>
  <c r="R39" i="25"/>
  <c r="N39" i="25"/>
  <c r="J39" i="25"/>
  <c r="F39" i="25"/>
  <c r="B39" i="25"/>
  <c r="Y39" i="25"/>
  <c r="U39" i="25"/>
  <c r="Q39" i="25"/>
  <c r="M39" i="25"/>
  <c r="I39" i="25"/>
  <c r="E39" i="25"/>
  <c r="S39" i="25"/>
  <c r="K39" i="25"/>
  <c r="C39" i="25"/>
  <c r="O39" i="25"/>
  <c r="G39" i="25"/>
  <c r="D39" i="25"/>
  <c r="X39" i="25"/>
  <c r="P39" i="25"/>
  <c r="H39" i="25"/>
  <c r="W39" i="25"/>
  <c r="T39" i="25"/>
  <c r="L39" i="25"/>
  <c r="A40" i="25"/>
  <c r="A179" i="28"/>
  <c r="V178" i="28"/>
  <c r="R178" i="28"/>
  <c r="N178" i="28"/>
  <c r="J178" i="28"/>
  <c r="F178" i="28"/>
  <c r="B178" i="28"/>
  <c r="Y178" i="28"/>
  <c r="U178" i="28"/>
  <c r="Q178" i="28"/>
  <c r="M178" i="28"/>
  <c r="I178" i="28"/>
  <c r="E178" i="28"/>
  <c r="S178" i="28"/>
  <c r="K178" i="28"/>
  <c r="C178" i="28"/>
  <c r="X178" i="28"/>
  <c r="P178" i="28"/>
  <c r="H178" i="28"/>
  <c r="L178" i="28"/>
  <c r="D178" i="28"/>
  <c r="W178" i="28"/>
  <c r="G178" i="28"/>
  <c r="T178" i="28"/>
  <c r="O178" i="28"/>
  <c r="Y280" i="28"/>
  <c r="U280" i="28"/>
  <c r="Q280" i="28"/>
  <c r="M280" i="28"/>
  <c r="I280" i="28"/>
  <c r="E280" i="28"/>
  <c r="X280" i="28"/>
  <c r="T280" i="28"/>
  <c r="P280" i="28"/>
  <c r="L280" i="28"/>
  <c r="H280" i="28"/>
  <c r="D280" i="28"/>
  <c r="A281" i="28"/>
  <c r="R280" i="28"/>
  <c r="J280" i="28"/>
  <c r="B280" i="28"/>
  <c r="W280" i="28"/>
  <c r="O280" i="28"/>
  <c r="G280" i="28"/>
  <c r="K280" i="28"/>
  <c r="V280" i="28"/>
  <c r="F280" i="28"/>
  <c r="N280" i="28"/>
  <c r="C280" i="28"/>
  <c r="S280" i="28"/>
  <c r="W349" i="21"/>
  <c r="S349" i="21"/>
  <c r="O349" i="21"/>
  <c r="K349" i="21"/>
  <c r="G349" i="21"/>
  <c r="C349" i="21"/>
  <c r="A350" i="21"/>
  <c r="V349" i="21"/>
  <c r="R349" i="21"/>
  <c r="N349" i="21"/>
  <c r="J349" i="21"/>
  <c r="F349" i="21"/>
  <c r="B349" i="21"/>
  <c r="T349" i="21"/>
  <c r="L349" i="21"/>
  <c r="D349" i="21"/>
  <c r="X349" i="21"/>
  <c r="H349" i="21"/>
  <c r="Y349" i="21"/>
  <c r="Q349" i="21"/>
  <c r="I349" i="21"/>
  <c r="P349" i="21"/>
  <c r="M349" i="21"/>
  <c r="U349" i="21"/>
  <c r="E349" i="21"/>
  <c r="X73" i="21"/>
  <c r="T73" i="21"/>
  <c r="P73" i="21"/>
  <c r="L73" i="21"/>
  <c r="H73" i="21"/>
  <c r="D73" i="21"/>
  <c r="W73" i="21"/>
  <c r="S73" i="21"/>
  <c r="O73" i="21"/>
  <c r="K73" i="21"/>
  <c r="G73" i="21"/>
  <c r="C73" i="21"/>
  <c r="Y73" i="21"/>
  <c r="Q73" i="21"/>
  <c r="I73" i="21"/>
  <c r="U73" i="21"/>
  <c r="E73" i="21"/>
  <c r="R73" i="21"/>
  <c r="B73" i="21"/>
  <c r="V73" i="21"/>
  <c r="N73" i="21"/>
  <c r="F73" i="21"/>
  <c r="M73" i="21"/>
  <c r="A74" i="21"/>
  <c r="J73" i="21"/>
  <c r="X73" i="28"/>
  <c r="T73" i="28"/>
  <c r="P73" i="28"/>
  <c r="L73" i="28"/>
  <c r="H73" i="28"/>
  <c r="D73" i="28"/>
  <c r="W73" i="28"/>
  <c r="S73" i="28"/>
  <c r="O73" i="28"/>
  <c r="K73" i="28"/>
  <c r="G73" i="28"/>
  <c r="C73" i="28"/>
  <c r="U73" i="28"/>
  <c r="M73" i="28"/>
  <c r="E73" i="28"/>
  <c r="A74" i="28"/>
  <c r="R73" i="28"/>
  <c r="J73" i="28"/>
  <c r="B73" i="28"/>
  <c r="V73" i="28"/>
  <c r="F73" i="28"/>
  <c r="Q73" i="28"/>
  <c r="N73" i="28"/>
  <c r="Y73" i="28"/>
  <c r="I73" i="28"/>
  <c r="W315" i="28"/>
  <c r="S315" i="28"/>
  <c r="O315" i="28"/>
  <c r="K315" i="28"/>
  <c r="G315" i="28"/>
  <c r="C315" i="28"/>
  <c r="A316" i="28"/>
  <c r="V315" i="28"/>
  <c r="R315" i="28"/>
  <c r="N315" i="28"/>
  <c r="J315" i="28"/>
  <c r="F315" i="28"/>
  <c r="B315" i="28"/>
  <c r="T315" i="28"/>
  <c r="L315" i="28"/>
  <c r="D315" i="28"/>
  <c r="Y315" i="28"/>
  <c r="Q315" i="28"/>
  <c r="I315" i="28"/>
  <c r="M315" i="28"/>
  <c r="X315" i="28"/>
  <c r="H315" i="28"/>
  <c r="P315" i="28"/>
  <c r="U315" i="28"/>
  <c r="E315" i="28"/>
  <c r="Y145" i="19"/>
  <c r="U145" i="19"/>
  <c r="Q145" i="19"/>
  <c r="M145" i="19"/>
  <c r="I145" i="19"/>
  <c r="E145" i="19"/>
  <c r="X145" i="19"/>
  <c r="T145" i="19"/>
  <c r="P145" i="19"/>
  <c r="L145" i="19"/>
  <c r="H145" i="19"/>
  <c r="D145" i="19"/>
  <c r="W145" i="19"/>
  <c r="O145" i="19"/>
  <c r="G145" i="19"/>
  <c r="V145" i="19"/>
  <c r="N145" i="19"/>
  <c r="F145" i="19"/>
  <c r="K145" i="19"/>
  <c r="J145" i="19"/>
  <c r="C145" i="19"/>
  <c r="B145" i="19"/>
  <c r="S145" i="19"/>
  <c r="R145" i="19"/>
  <c r="A146" i="19"/>
  <c r="W383" i="28"/>
  <c r="S383" i="28"/>
  <c r="O383" i="28"/>
  <c r="K383" i="28"/>
  <c r="G383" i="28"/>
  <c r="C383" i="28"/>
  <c r="A384" i="28"/>
  <c r="V383" i="28"/>
  <c r="R383" i="28"/>
  <c r="N383" i="28"/>
  <c r="J383" i="28"/>
  <c r="F383" i="28"/>
  <c r="B383" i="28"/>
  <c r="X383" i="28"/>
  <c r="P383" i="28"/>
  <c r="H383" i="28"/>
  <c r="U383" i="28"/>
  <c r="M383" i="28"/>
  <c r="E383" i="28"/>
  <c r="Q383" i="28"/>
  <c r="L383" i="28"/>
  <c r="D383" i="28"/>
  <c r="T383" i="28"/>
  <c r="Y383" i="28"/>
  <c r="I383" i="28"/>
  <c r="W212" i="21"/>
  <c r="S212" i="21"/>
  <c r="O212" i="21"/>
  <c r="K212" i="21"/>
  <c r="G212" i="21"/>
  <c r="C212" i="21"/>
  <c r="A213" i="21"/>
  <c r="V212" i="21"/>
  <c r="R212" i="21"/>
  <c r="N212" i="21"/>
  <c r="J212" i="21"/>
  <c r="F212" i="21"/>
  <c r="B212" i="21"/>
  <c r="T212" i="21"/>
  <c r="L212" i="21"/>
  <c r="D212" i="21"/>
  <c r="X212" i="21"/>
  <c r="H212" i="21"/>
  <c r="Y212" i="21"/>
  <c r="Q212" i="21"/>
  <c r="I212" i="21"/>
  <c r="P212" i="21"/>
  <c r="E212" i="21"/>
  <c r="U212" i="21"/>
  <c r="M212" i="21"/>
  <c r="W417" i="21"/>
  <c r="S417" i="21"/>
  <c r="O417" i="21"/>
  <c r="K417" i="21"/>
  <c r="G417" i="21"/>
  <c r="C417" i="21"/>
  <c r="A418" i="21"/>
  <c r="V417" i="21"/>
  <c r="R417" i="21"/>
  <c r="N417" i="21"/>
  <c r="J417" i="21"/>
  <c r="F417" i="21"/>
  <c r="B417" i="21"/>
  <c r="X417" i="21"/>
  <c r="P417" i="21"/>
  <c r="H417" i="21"/>
  <c r="L417" i="21"/>
  <c r="U417" i="21"/>
  <c r="M417" i="21"/>
  <c r="E417" i="21"/>
  <c r="T417" i="21"/>
  <c r="D417" i="21"/>
  <c r="Q417" i="21"/>
  <c r="Y417" i="21"/>
  <c r="I417" i="21"/>
  <c r="V109" i="25"/>
  <c r="R109" i="25"/>
  <c r="N109" i="25"/>
  <c r="J109" i="25"/>
  <c r="F109" i="25"/>
  <c r="B109" i="25"/>
  <c r="Y109" i="25"/>
  <c r="U109" i="25"/>
  <c r="Q109" i="25"/>
  <c r="M109" i="25"/>
  <c r="I109" i="25"/>
  <c r="E109" i="25"/>
  <c r="X109" i="25"/>
  <c r="P109" i="25"/>
  <c r="H109" i="25"/>
  <c r="T109" i="25"/>
  <c r="W109" i="25"/>
  <c r="O109" i="25"/>
  <c r="G109" i="25"/>
  <c r="L109" i="25"/>
  <c r="D109" i="25"/>
  <c r="C109" i="25"/>
  <c r="S109" i="25"/>
  <c r="K109" i="25"/>
  <c r="A110" i="25"/>
  <c r="W280" i="21"/>
  <c r="S280" i="21"/>
  <c r="O280" i="21"/>
  <c r="K280" i="21"/>
  <c r="G280" i="21"/>
  <c r="C280" i="21"/>
  <c r="A281" i="21"/>
  <c r="V280" i="21"/>
  <c r="R280" i="21"/>
  <c r="N280" i="21"/>
  <c r="J280" i="21"/>
  <c r="F280" i="21"/>
  <c r="B280" i="21"/>
  <c r="X280" i="21"/>
  <c r="P280" i="21"/>
  <c r="H280" i="21"/>
  <c r="T280" i="21"/>
  <c r="D280" i="21"/>
  <c r="U280" i="21"/>
  <c r="M280" i="21"/>
  <c r="E280" i="21"/>
  <c r="L280" i="21"/>
  <c r="I280" i="21"/>
  <c r="Q280" i="21"/>
  <c r="Y280" i="21"/>
  <c r="Y212" i="28"/>
  <c r="U212" i="28"/>
  <c r="Q212" i="28"/>
  <c r="M212" i="28"/>
  <c r="I212" i="28"/>
  <c r="E212" i="28"/>
  <c r="X212" i="28"/>
  <c r="T212" i="28"/>
  <c r="P212" i="28"/>
  <c r="L212" i="28"/>
  <c r="H212" i="28"/>
  <c r="D212" i="28"/>
  <c r="V212" i="28"/>
  <c r="N212" i="28"/>
  <c r="F212" i="28"/>
  <c r="S212" i="28"/>
  <c r="K212" i="28"/>
  <c r="C212" i="28"/>
  <c r="W212" i="28"/>
  <c r="G212" i="28"/>
  <c r="R212" i="28"/>
  <c r="B212" i="28"/>
  <c r="J212" i="28"/>
  <c r="A213" i="28"/>
  <c r="O212" i="28"/>
  <c r="W143" i="21"/>
  <c r="S143" i="21"/>
  <c r="O143" i="21"/>
  <c r="K143" i="21"/>
  <c r="G143" i="21"/>
  <c r="C143" i="21"/>
  <c r="A144" i="21"/>
  <c r="V143" i="21"/>
  <c r="R143" i="21"/>
  <c r="N143" i="21"/>
  <c r="J143" i="21"/>
  <c r="F143" i="21"/>
  <c r="B143" i="21"/>
  <c r="X143" i="21"/>
  <c r="P143" i="21"/>
  <c r="H143" i="21"/>
  <c r="L143" i="21"/>
  <c r="U143" i="21"/>
  <c r="M143" i="21"/>
  <c r="E143" i="21"/>
  <c r="T143" i="21"/>
  <c r="D143" i="21"/>
  <c r="Q143" i="21"/>
  <c r="I143" i="21"/>
  <c r="Y143" i="21"/>
  <c r="Y178" i="21"/>
  <c r="U178" i="21"/>
  <c r="Q178" i="21"/>
  <c r="M178" i="21"/>
  <c r="I178" i="21"/>
  <c r="E178" i="21"/>
  <c r="X178" i="21"/>
  <c r="T178" i="21"/>
  <c r="P178" i="21"/>
  <c r="L178" i="21"/>
  <c r="H178" i="21"/>
  <c r="D178" i="21"/>
  <c r="A179" i="21"/>
  <c r="R178" i="21"/>
  <c r="J178" i="21"/>
  <c r="B178" i="21"/>
  <c r="N178" i="21"/>
  <c r="W178" i="21"/>
  <c r="O178" i="21"/>
  <c r="G178" i="21"/>
  <c r="V178" i="21"/>
  <c r="F178" i="21"/>
  <c r="S178" i="21"/>
  <c r="K178" i="21"/>
  <c r="C178" i="21"/>
  <c r="Y315" i="21"/>
  <c r="U315" i="21"/>
  <c r="Q315" i="21"/>
  <c r="M315" i="21"/>
  <c r="I315" i="21"/>
  <c r="E315" i="21"/>
  <c r="X315" i="21"/>
  <c r="T315" i="21"/>
  <c r="P315" i="21"/>
  <c r="L315" i="21"/>
  <c r="H315" i="21"/>
  <c r="D315" i="21"/>
  <c r="A316" i="21"/>
  <c r="R315" i="21"/>
  <c r="J315" i="21"/>
  <c r="B315" i="21"/>
  <c r="V315" i="21"/>
  <c r="F315" i="21"/>
  <c r="W315" i="21"/>
  <c r="O315" i="21"/>
  <c r="G315" i="21"/>
  <c r="N315" i="21"/>
  <c r="C315" i="21"/>
  <c r="S315" i="21"/>
  <c r="K315" i="21"/>
  <c r="Y383" i="21"/>
  <c r="U383" i="21"/>
  <c r="Q383" i="21"/>
  <c r="M383" i="21"/>
  <c r="I383" i="21"/>
  <c r="E383" i="21"/>
  <c r="X383" i="21"/>
  <c r="T383" i="21"/>
  <c r="P383" i="21"/>
  <c r="L383" i="21"/>
  <c r="H383" i="21"/>
  <c r="D383" i="21"/>
  <c r="V383" i="21"/>
  <c r="N383" i="21"/>
  <c r="F383" i="21"/>
  <c r="A384" i="21"/>
  <c r="J383" i="21"/>
  <c r="S383" i="21"/>
  <c r="K383" i="21"/>
  <c r="C383" i="21"/>
  <c r="R383" i="21"/>
  <c r="B383" i="21"/>
  <c r="G383" i="21"/>
  <c r="W383" i="21"/>
  <c r="O383" i="21"/>
  <c r="Y246" i="21"/>
  <c r="U246" i="21"/>
  <c r="Q246" i="21"/>
  <c r="M246" i="21"/>
  <c r="I246" i="21"/>
  <c r="E246" i="21"/>
  <c r="X246" i="21"/>
  <c r="T246" i="21"/>
  <c r="P246" i="21"/>
  <c r="L246" i="21"/>
  <c r="H246" i="21"/>
  <c r="D246" i="21"/>
  <c r="V246" i="21"/>
  <c r="N246" i="21"/>
  <c r="F246" i="21"/>
  <c r="R246" i="21"/>
  <c r="B246" i="21"/>
  <c r="S246" i="21"/>
  <c r="K246" i="21"/>
  <c r="C246" i="21"/>
  <c r="A247" i="21"/>
  <c r="J246" i="21"/>
  <c r="W246" i="21"/>
  <c r="O246" i="21"/>
  <c r="G246" i="21"/>
  <c r="X143" i="28"/>
  <c r="T143" i="28"/>
  <c r="P143" i="28"/>
  <c r="L143" i="28"/>
  <c r="H143" i="28"/>
  <c r="D143" i="28"/>
  <c r="W143" i="28"/>
  <c r="S143" i="28"/>
  <c r="O143" i="28"/>
  <c r="K143" i="28"/>
  <c r="G143" i="28"/>
  <c r="C143" i="28"/>
  <c r="Y143" i="28"/>
  <c r="Q143" i="28"/>
  <c r="I143" i="28"/>
  <c r="V143" i="28"/>
  <c r="N143" i="28"/>
  <c r="F143" i="28"/>
  <c r="A144" i="28"/>
  <c r="J143" i="28"/>
  <c r="R143" i="28"/>
  <c r="U143" i="28"/>
  <c r="E143" i="28"/>
  <c r="B143" i="28"/>
  <c r="M143" i="28"/>
  <c r="X110" i="19"/>
  <c r="T110" i="19"/>
  <c r="P110" i="19"/>
  <c r="L110" i="19"/>
  <c r="H110" i="19"/>
  <c r="D110" i="19"/>
  <c r="W110" i="19"/>
  <c r="S110" i="19"/>
  <c r="O110" i="19"/>
  <c r="K110" i="19"/>
  <c r="G110" i="19"/>
  <c r="C110" i="19"/>
  <c r="R110" i="19"/>
  <c r="J110" i="19"/>
  <c r="B110" i="19"/>
  <c r="Y110" i="19"/>
  <c r="Q110" i="19"/>
  <c r="I110" i="19"/>
  <c r="N110" i="19"/>
  <c r="M110" i="19"/>
  <c r="F110" i="19"/>
  <c r="E110" i="19"/>
  <c r="V110" i="19"/>
  <c r="U110" i="19"/>
  <c r="A111" i="19"/>
  <c r="V74" i="25"/>
  <c r="R74" i="25"/>
  <c r="N74" i="25"/>
  <c r="J74" i="25"/>
  <c r="F74" i="25"/>
  <c r="B74" i="25"/>
  <c r="Y74" i="25"/>
  <c r="U74" i="25"/>
  <c r="Q74" i="25"/>
  <c r="M74" i="25"/>
  <c r="I74" i="25"/>
  <c r="E74" i="25"/>
  <c r="X74" i="25"/>
  <c r="P74" i="25"/>
  <c r="H74" i="25"/>
  <c r="W74" i="25"/>
  <c r="O74" i="25"/>
  <c r="G74" i="25"/>
  <c r="S74" i="25"/>
  <c r="C74" i="25"/>
  <c r="L74" i="25"/>
  <c r="K74" i="25"/>
  <c r="T74" i="25"/>
  <c r="D74" i="25"/>
  <c r="A75" i="25"/>
  <c r="V39" i="28" l="1"/>
  <c r="F39" i="28"/>
  <c r="Q39" i="28"/>
  <c r="W39" i="28"/>
  <c r="T39" i="28"/>
  <c r="C39" i="28"/>
  <c r="R39" i="28"/>
  <c r="B39" i="28"/>
  <c r="M39" i="28"/>
  <c r="O39" i="28"/>
  <c r="L39" i="28"/>
  <c r="X39" i="28"/>
  <c r="N39" i="28"/>
  <c r="Y39" i="28"/>
  <c r="I39" i="28"/>
  <c r="G39" i="28"/>
  <c r="D39" i="28"/>
  <c r="P39" i="28"/>
  <c r="A40" i="28"/>
  <c r="J39" i="28"/>
  <c r="U39" i="28"/>
  <c r="E39" i="28"/>
  <c r="K39" i="28"/>
  <c r="S39" i="28"/>
  <c r="H39" i="28"/>
  <c r="V75" i="25"/>
  <c r="R75" i="25"/>
  <c r="N75" i="25"/>
  <c r="J75" i="25"/>
  <c r="F75" i="25"/>
  <c r="B75" i="25"/>
  <c r="Y75" i="25"/>
  <c r="U75" i="25"/>
  <c r="Q75" i="25"/>
  <c r="M75" i="25"/>
  <c r="I75" i="25"/>
  <c r="E75" i="25"/>
  <c r="X75" i="25"/>
  <c r="P75" i="25"/>
  <c r="H75" i="25"/>
  <c r="W75" i="25"/>
  <c r="O75" i="25"/>
  <c r="G75" i="25"/>
  <c r="K75" i="25"/>
  <c r="S75" i="25"/>
  <c r="L75" i="25"/>
  <c r="T75" i="25"/>
  <c r="D75" i="25"/>
  <c r="C75" i="25"/>
  <c r="A76" i="25"/>
  <c r="W144" i="28"/>
  <c r="S144" i="28"/>
  <c r="O144" i="28"/>
  <c r="K144" i="28"/>
  <c r="G144" i="28"/>
  <c r="C144" i="28"/>
  <c r="A145" i="28"/>
  <c r="V144" i="28"/>
  <c r="R144" i="28"/>
  <c r="N144" i="28"/>
  <c r="J144" i="28"/>
  <c r="F144" i="28"/>
  <c r="B144" i="28"/>
  <c r="X144" i="28"/>
  <c r="P144" i="28"/>
  <c r="H144" i="28"/>
  <c r="U144" i="28"/>
  <c r="M144" i="28"/>
  <c r="E144" i="28"/>
  <c r="Q144" i="28"/>
  <c r="Y144" i="28"/>
  <c r="L144" i="28"/>
  <c r="I144" i="28"/>
  <c r="D144" i="28"/>
  <c r="T144" i="28"/>
  <c r="A351" i="21"/>
  <c r="V350" i="21"/>
  <c r="R350" i="21"/>
  <c r="N350" i="21"/>
  <c r="J350" i="21"/>
  <c r="F350" i="21"/>
  <c r="B350" i="21"/>
  <c r="Y350" i="21"/>
  <c r="U350" i="21"/>
  <c r="Q350" i="21"/>
  <c r="M350" i="21"/>
  <c r="I350" i="21"/>
  <c r="E350" i="21"/>
  <c r="S350" i="21"/>
  <c r="K350" i="21"/>
  <c r="C350" i="21"/>
  <c r="W350" i="21"/>
  <c r="G350" i="21"/>
  <c r="X350" i="21"/>
  <c r="P350" i="21"/>
  <c r="H350" i="21"/>
  <c r="O350" i="21"/>
  <c r="T350" i="21"/>
  <c r="L350" i="21"/>
  <c r="D350" i="21"/>
  <c r="Y179" i="28"/>
  <c r="U179" i="28"/>
  <c r="Q179" i="28"/>
  <c r="M179" i="28"/>
  <c r="I179" i="28"/>
  <c r="E179" i="28"/>
  <c r="X179" i="28"/>
  <c r="T179" i="28"/>
  <c r="P179" i="28"/>
  <c r="L179" i="28"/>
  <c r="H179" i="28"/>
  <c r="D179" i="28"/>
  <c r="A180" i="28"/>
  <c r="R179" i="28"/>
  <c r="J179" i="28"/>
  <c r="B179" i="28"/>
  <c r="W179" i="28"/>
  <c r="O179" i="28"/>
  <c r="G179" i="28"/>
  <c r="S179" i="28"/>
  <c r="C179" i="28"/>
  <c r="K179" i="28"/>
  <c r="N179" i="28"/>
  <c r="V179" i="28"/>
  <c r="F179" i="28"/>
  <c r="X418" i="28"/>
  <c r="T418" i="28"/>
  <c r="P418" i="28"/>
  <c r="L418" i="28"/>
  <c r="H418" i="28"/>
  <c r="D418" i="28"/>
  <c r="W418" i="28"/>
  <c r="S418" i="28"/>
  <c r="O418" i="28"/>
  <c r="K418" i="28"/>
  <c r="G418" i="28"/>
  <c r="C418" i="28"/>
  <c r="Y418" i="28"/>
  <c r="Q418" i="28"/>
  <c r="I418" i="28"/>
  <c r="V418" i="28"/>
  <c r="N418" i="28"/>
  <c r="F418" i="28"/>
  <c r="A419" i="28"/>
  <c r="J418" i="28"/>
  <c r="U418" i="28"/>
  <c r="E418" i="28"/>
  <c r="M418" i="28"/>
  <c r="R418" i="28"/>
  <c r="B418" i="28"/>
  <c r="A248" i="28"/>
  <c r="V247" i="28"/>
  <c r="R247" i="28"/>
  <c r="N247" i="28"/>
  <c r="J247" i="28"/>
  <c r="F247" i="28"/>
  <c r="B247" i="28"/>
  <c r="Y247" i="28"/>
  <c r="U247" i="28"/>
  <c r="Q247" i="28"/>
  <c r="M247" i="28"/>
  <c r="I247" i="28"/>
  <c r="E247" i="28"/>
  <c r="W247" i="28"/>
  <c r="O247" i="28"/>
  <c r="G247" i="28"/>
  <c r="T247" i="28"/>
  <c r="L247" i="28"/>
  <c r="D247" i="28"/>
  <c r="P247" i="28"/>
  <c r="K247" i="28"/>
  <c r="C247" i="28"/>
  <c r="S247" i="28"/>
  <c r="X247" i="28"/>
  <c r="H247" i="28"/>
  <c r="X111" i="19"/>
  <c r="T111" i="19"/>
  <c r="P111" i="19"/>
  <c r="L111" i="19"/>
  <c r="H111" i="19"/>
  <c r="D111" i="19"/>
  <c r="W111" i="19"/>
  <c r="S111" i="19"/>
  <c r="O111" i="19"/>
  <c r="K111" i="19"/>
  <c r="G111" i="19"/>
  <c r="C111" i="19"/>
  <c r="R111" i="19"/>
  <c r="J111" i="19"/>
  <c r="B111" i="19"/>
  <c r="Y111" i="19"/>
  <c r="Q111" i="19"/>
  <c r="I111" i="19"/>
  <c r="V111" i="19"/>
  <c r="F111" i="19"/>
  <c r="U111" i="19"/>
  <c r="E111" i="19"/>
  <c r="N111" i="19"/>
  <c r="M111" i="19"/>
  <c r="A112" i="19"/>
  <c r="X384" i="21"/>
  <c r="T384" i="21"/>
  <c r="P384" i="21"/>
  <c r="L384" i="21"/>
  <c r="H384" i="21"/>
  <c r="D384" i="21"/>
  <c r="W384" i="21"/>
  <c r="S384" i="21"/>
  <c r="O384" i="21"/>
  <c r="K384" i="21"/>
  <c r="G384" i="21"/>
  <c r="C384" i="21"/>
  <c r="U384" i="21"/>
  <c r="M384" i="21"/>
  <c r="E384" i="21"/>
  <c r="Q384" i="21"/>
  <c r="A385" i="21"/>
  <c r="R384" i="21"/>
  <c r="J384" i="21"/>
  <c r="B384" i="21"/>
  <c r="Y384" i="21"/>
  <c r="I384" i="21"/>
  <c r="F384" i="21"/>
  <c r="N384" i="21"/>
  <c r="V384" i="21"/>
  <c r="X316" i="21"/>
  <c r="T316" i="21"/>
  <c r="P316" i="21"/>
  <c r="L316" i="21"/>
  <c r="H316" i="21"/>
  <c r="D316" i="21"/>
  <c r="W316" i="21"/>
  <c r="S316" i="21"/>
  <c r="O316" i="21"/>
  <c r="K316" i="21"/>
  <c r="G316" i="21"/>
  <c r="C316" i="21"/>
  <c r="Y316" i="21"/>
  <c r="Q316" i="21"/>
  <c r="I316" i="21"/>
  <c r="M316" i="21"/>
  <c r="V316" i="21"/>
  <c r="N316" i="21"/>
  <c r="F316" i="21"/>
  <c r="U316" i="21"/>
  <c r="E316" i="21"/>
  <c r="B316" i="21"/>
  <c r="A317" i="21"/>
  <c r="R316" i="21"/>
  <c r="J316" i="21"/>
  <c r="A145" i="21"/>
  <c r="V144" i="21"/>
  <c r="R144" i="21"/>
  <c r="N144" i="21"/>
  <c r="J144" i="21"/>
  <c r="F144" i="21"/>
  <c r="B144" i="21"/>
  <c r="Y144" i="21"/>
  <c r="U144" i="21"/>
  <c r="Q144" i="21"/>
  <c r="M144" i="21"/>
  <c r="I144" i="21"/>
  <c r="E144" i="21"/>
  <c r="W144" i="21"/>
  <c r="O144" i="21"/>
  <c r="G144" i="21"/>
  <c r="S144" i="21"/>
  <c r="C144" i="21"/>
  <c r="T144" i="21"/>
  <c r="L144" i="21"/>
  <c r="D144" i="21"/>
  <c r="K144" i="21"/>
  <c r="H144" i="21"/>
  <c r="X144" i="21"/>
  <c r="P144" i="21"/>
  <c r="X213" i="28"/>
  <c r="T213" i="28"/>
  <c r="P213" i="28"/>
  <c r="L213" i="28"/>
  <c r="H213" i="28"/>
  <c r="D213" i="28"/>
  <c r="W213" i="28"/>
  <c r="S213" i="28"/>
  <c r="O213" i="28"/>
  <c r="K213" i="28"/>
  <c r="G213" i="28"/>
  <c r="C213" i="28"/>
  <c r="U213" i="28"/>
  <c r="M213" i="28"/>
  <c r="E213" i="28"/>
  <c r="A214" i="28"/>
  <c r="R213" i="28"/>
  <c r="J213" i="28"/>
  <c r="B213" i="28"/>
  <c r="N213" i="28"/>
  <c r="Y213" i="28"/>
  <c r="I213" i="28"/>
  <c r="Q213" i="28"/>
  <c r="F213" i="28"/>
  <c r="V213" i="28"/>
  <c r="A419" i="21"/>
  <c r="V418" i="21"/>
  <c r="R418" i="21"/>
  <c r="N418" i="21"/>
  <c r="J418" i="21"/>
  <c r="F418" i="21"/>
  <c r="B418" i="21"/>
  <c r="Y418" i="21"/>
  <c r="U418" i="21"/>
  <c r="Q418" i="21"/>
  <c r="M418" i="21"/>
  <c r="I418" i="21"/>
  <c r="E418" i="21"/>
  <c r="W418" i="21"/>
  <c r="O418" i="21"/>
  <c r="G418" i="21"/>
  <c r="S418" i="21"/>
  <c r="C418" i="21"/>
  <c r="T418" i="21"/>
  <c r="L418" i="21"/>
  <c r="D418" i="21"/>
  <c r="K418" i="21"/>
  <c r="X418" i="21"/>
  <c r="P418" i="21"/>
  <c r="H418" i="21"/>
  <c r="A317" i="28"/>
  <c r="V316" i="28"/>
  <c r="R316" i="28"/>
  <c r="N316" i="28"/>
  <c r="J316" i="28"/>
  <c r="F316" i="28"/>
  <c r="B316" i="28"/>
  <c r="Y316" i="28"/>
  <c r="U316" i="28"/>
  <c r="Q316" i="28"/>
  <c r="M316" i="28"/>
  <c r="I316" i="28"/>
  <c r="E316" i="28"/>
  <c r="S316" i="28"/>
  <c r="K316" i="28"/>
  <c r="C316" i="28"/>
  <c r="X316" i="28"/>
  <c r="P316" i="28"/>
  <c r="H316" i="28"/>
  <c r="T316" i="28"/>
  <c r="D316" i="28"/>
  <c r="O316" i="28"/>
  <c r="G316" i="28"/>
  <c r="W316" i="28"/>
  <c r="L316" i="28"/>
  <c r="W74" i="28"/>
  <c r="S74" i="28"/>
  <c r="O74" i="28"/>
  <c r="K74" i="28"/>
  <c r="G74" i="28"/>
  <c r="C74" i="28"/>
  <c r="A75" i="28"/>
  <c r="V74" i="28"/>
  <c r="R74" i="28"/>
  <c r="N74" i="28"/>
  <c r="J74" i="28"/>
  <c r="F74" i="28"/>
  <c r="B74" i="28"/>
  <c r="T74" i="28"/>
  <c r="L74" i="28"/>
  <c r="D74" i="28"/>
  <c r="Y74" i="28"/>
  <c r="Q74" i="28"/>
  <c r="I74" i="28"/>
  <c r="M74" i="28"/>
  <c r="E74" i="28"/>
  <c r="X74" i="28"/>
  <c r="H74" i="28"/>
  <c r="U74" i="28"/>
  <c r="P74" i="28"/>
  <c r="V40" i="25"/>
  <c r="R40" i="25"/>
  <c r="N40" i="25"/>
  <c r="J40" i="25"/>
  <c r="F40" i="25"/>
  <c r="B40" i="25"/>
  <c r="Y40" i="25"/>
  <c r="U40" i="25"/>
  <c r="Q40" i="25"/>
  <c r="M40" i="25"/>
  <c r="I40" i="25"/>
  <c r="E40" i="25"/>
  <c r="S40" i="25"/>
  <c r="K40" i="25"/>
  <c r="C40" i="25"/>
  <c r="W40" i="25"/>
  <c r="G40" i="25"/>
  <c r="D40" i="25"/>
  <c r="X40" i="25"/>
  <c r="P40" i="25"/>
  <c r="H40" i="25"/>
  <c r="O40" i="25"/>
  <c r="T40" i="25"/>
  <c r="L40" i="25"/>
  <c r="A41" i="25"/>
  <c r="X40" i="21"/>
  <c r="T40" i="21"/>
  <c r="P40" i="21"/>
  <c r="L40" i="21"/>
  <c r="H40" i="21"/>
  <c r="D40" i="21"/>
  <c r="W40" i="21"/>
  <c r="S40" i="21"/>
  <c r="O40" i="21"/>
  <c r="K40" i="21"/>
  <c r="G40" i="21"/>
  <c r="C40" i="21"/>
  <c r="U40" i="21"/>
  <c r="M40" i="21"/>
  <c r="E40" i="21"/>
  <c r="Q40" i="21"/>
  <c r="N40" i="21"/>
  <c r="A41" i="21"/>
  <c r="R40" i="21"/>
  <c r="J40" i="21"/>
  <c r="B40" i="21"/>
  <c r="Y40" i="21"/>
  <c r="I40" i="21"/>
  <c r="V40" i="21"/>
  <c r="F40" i="21"/>
  <c r="W39" i="19"/>
  <c r="S39" i="19"/>
  <c r="O39" i="19"/>
  <c r="K39" i="19"/>
  <c r="G39" i="19"/>
  <c r="C39" i="19"/>
  <c r="V39" i="19"/>
  <c r="R39" i="19"/>
  <c r="N39" i="19"/>
  <c r="J39" i="19"/>
  <c r="F39" i="19"/>
  <c r="B39" i="19"/>
  <c r="Y39" i="19"/>
  <c r="Q39" i="19"/>
  <c r="I39" i="19"/>
  <c r="X39" i="19"/>
  <c r="P39" i="19"/>
  <c r="H39" i="19"/>
  <c r="U39" i="19"/>
  <c r="E39" i="19"/>
  <c r="T39" i="19"/>
  <c r="D39" i="19"/>
  <c r="M39" i="19"/>
  <c r="L39" i="19"/>
  <c r="A40" i="19"/>
  <c r="W75" i="19"/>
  <c r="S75" i="19"/>
  <c r="O75" i="19"/>
  <c r="K75" i="19"/>
  <c r="G75" i="19"/>
  <c r="C75" i="19"/>
  <c r="V75" i="19"/>
  <c r="R75" i="19"/>
  <c r="N75" i="19"/>
  <c r="J75" i="19"/>
  <c r="F75" i="19"/>
  <c r="B75" i="19"/>
  <c r="Y75" i="19"/>
  <c r="Q75" i="19"/>
  <c r="I75" i="19"/>
  <c r="X75" i="19"/>
  <c r="P75" i="19"/>
  <c r="H75" i="19"/>
  <c r="M75" i="19"/>
  <c r="L75" i="19"/>
  <c r="E75" i="19"/>
  <c r="D75" i="19"/>
  <c r="U75" i="19"/>
  <c r="T75" i="19"/>
  <c r="A76" i="19"/>
  <c r="X179" i="21"/>
  <c r="T179" i="21"/>
  <c r="P179" i="21"/>
  <c r="L179" i="21"/>
  <c r="H179" i="21"/>
  <c r="D179" i="21"/>
  <c r="W179" i="21"/>
  <c r="S179" i="21"/>
  <c r="O179" i="21"/>
  <c r="K179" i="21"/>
  <c r="G179" i="21"/>
  <c r="C179" i="21"/>
  <c r="Y179" i="21"/>
  <c r="Q179" i="21"/>
  <c r="I179" i="21"/>
  <c r="U179" i="21"/>
  <c r="E179" i="21"/>
  <c r="V179" i="21"/>
  <c r="N179" i="21"/>
  <c r="F179" i="21"/>
  <c r="M179" i="21"/>
  <c r="A180" i="21"/>
  <c r="J179" i="21"/>
  <c r="R179" i="21"/>
  <c r="B179" i="21"/>
  <c r="V110" i="25"/>
  <c r="R110" i="25"/>
  <c r="N110" i="25"/>
  <c r="J110" i="25"/>
  <c r="F110" i="25"/>
  <c r="B110" i="25"/>
  <c r="Y110" i="25"/>
  <c r="U110" i="25"/>
  <c r="Q110" i="25"/>
  <c r="M110" i="25"/>
  <c r="I110" i="25"/>
  <c r="E110" i="25"/>
  <c r="X110" i="25"/>
  <c r="P110" i="25"/>
  <c r="H110" i="25"/>
  <c r="L110" i="25"/>
  <c r="W110" i="25"/>
  <c r="O110" i="25"/>
  <c r="G110" i="25"/>
  <c r="T110" i="25"/>
  <c r="D110" i="25"/>
  <c r="K110" i="25"/>
  <c r="S110" i="25"/>
  <c r="C110" i="25"/>
  <c r="A111" i="25"/>
  <c r="A214" i="21"/>
  <c r="V213" i="21"/>
  <c r="R213" i="21"/>
  <c r="N213" i="21"/>
  <c r="J213" i="21"/>
  <c r="F213" i="21"/>
  <c r="B213" i="21"/>
  <c r="Y213" i="21"/>
  <c r="U213" i="21"/>
  <c r="Q213" i="21"/>
  <c r="M213" i="21"/>
  <c r="I213" i="21"/>
  <c r="E213" i="21"/>
  <c r="S213" i="21"/>
  <c r="K213" i="21"/>
  <c r="C213" i="21"/>
  <c r="W213" i="21"/>
  <c r="G213" i="21"/>
  <c r="X213" i="21"/>
  <c r="P213" i="21"/>
  <c r="H213" i="21"/>
  <c r="O213" i="21"/>
  <c r="L213" i="21"/>
  <c r="D213" i="21"/>
  <c r="T213" i="21"/>
  <c r="Y146" i="19"/>
  <c r="U146" i="19"/>
  <c r="Q146" i="19"/>
  <c r="M146" i="19"/>
  <c r="I146" i="19"/>
  <c r="E146" i="19"/>
  <c r="X146" i="19"/>
  <c r="T146" i="19"/>
  <c r="P146" i="19"/>
  <c r="L146" i="19"/>
  <c r="H146" i="19"/>
  <c r="D146" i="19"/>
  <c r="W146" i="19"/>
  <c r="O146" i="19"/>
  <c r="G146" i="19"/>
  <c r="V146" i="19"/>
  <c r="N146" i="19"/>
  <c r="F146" i="19"/>
  <c r="S146" i="19"/>
  <c r="C146" i="19"/>
  <c r="R146" i="19"/>
  <c r="B146" i="19"/>
  <c r="K146" i="19"/>
  <c r="J146" i="19"/>
  <c r="A147" i="19"/>
  <c r="W74" i="21"/>
  <c r="S74" i="21"/>
  <c r="O74" i="21"/>
  <c r="K74" i="21"/>
  <c r="G74" i="21"/>
  <c r="C74" i="21"/>
  <c r="A75" i="21"/>
  <c r="V74" i="21"/>
  <c r="R74" i="21"/>
  <c r="N74" i="21"/>
  <c r="J74" i="21"/>
  <c r="F74" i="21"/>
  <c r="B74" i="21"/>
  <c r="X74" i="21"/>
  <c r="P74" i="21"/>
  <c r="H74" i="21"/>
  <c r="T74" i="21"/>
  <c r="L74" i="21"/>
  <c r="Q74" i="21"/>
  <c r="I74" i="21"/>
  <c r="U74" i="21"/>
  <c r="M74" i="21"/>
  <c r="E74" i="21"/>
  <c r="D74" i="21"/>
  <c r="Y74" i="21"/>
  <c r="X247" i="21"/>
  <c r="T247" i="21"/>
  <c r="P247" i="21"/>
  <c r="L247" i="21"/>
  <c r="H247" i="21"/>
  <c r="D247" i="21"/>
  <c r="W247" i="21"/>
  <c r="S247" i="21"/>
  <c r="O247" i="21"/>
  <c r="K247" i="21"/>
  <c r="G247" i="21"/>
  <c r="C247" i="21"/>
  <c r="U247" i="21"/>
  <c r="M247" i="21"/>
  <c r="E247" i="21"/>
  <c r="Q247" i="21"/>
  <c r="A248" i="21"/>
  <c r="R247" i="21"/>
  <c r="J247" i="21"/>
  <c r="B247" i="21"/>
  <c r="Y247" i="21"/>
  <c r="I247" i="21"/>
  <c r="F247" i="21"/>
  <c r="V247" i="21"/>
  <c r="N247" i="21"/>
  <c r="A282" i="21"/>
  <c r="V281" i="21"/>
  <c r="R281" i="21"/>
  <c r="N281" i="21"/>
  <c r="J281" i="21"/>
  <c r="F281" i="21"/>
  <c r="B281" i="21"/>
  <c r="Y281" i="21"/>
  <c r="U281" i="21"/>
  <c r="Q281" i="21"/>
  <c r="M281" i="21"/>
  <c r="I281" i="21"/>
  <c r="E281" i="21"/>
  <c r="W281" i="21"/>
  <c r="O281" i="21"/>
  <c r="G281" i="21"/>
  <c r="K281" i="21"/>
  <c r="T281" i="21"/>
  <c r="L281" i="21"/>
  <c r="D281" i="21"/>
  <c r="S281" i="21"/>
  <c r="C281" i="21"/>
  <c r="P281" i="21"/>
  <c r="H281" i="21"/>
  <c r="X281" i="21"/>
  <c r="A385" i="28"/>
  <c r="V384" i="28"/>
  <c r="R384" i="28"/>
  <c r="N384" i="28"/>
  <c r="J384" i="28"/>
  <c r="F384" i="28"/>
  <c r="B384" i="28"/>
  <c r="Y384" i="28"/>
  <c r="U384" i="28"/>
  <c r="Q384" i="28"/>
  <c r="M384" i="28"/>
  <c r="I384" i="28"/>
  <c r="E384" i="28"/>
  <c r="W384" i="28"/>
  <c r="O384" i="28"/>
  <c r="G384" i="28"/>
  <c r="T384" i="28"/>
  <c r="L384" i="28"/>
  <c r="D384" i="28"/>
  <c r="X384" i="28"/>
  <c r="H384" i="28"/>
  <c r="S384" i="28"/>
  <c r="C384" i="28"/>
  <c r="K384" i="28"/>
  <c r="P384" i="28"/>
  <c r="X281" i="28"/>
  <c r="T281" i="28"/>
  <c r="P281" i="28"/>
  <c r="L281" i="28"/>
  <c r="H281" i="28"/>
  <c r="D281" i="28"/>
  <c r="W281" i="28"/>
  <c r="S281" i="28"/>
  <c r="O281" i="28"/>
  <c r="K281" i="28"/>
  <c r="G281" i="28"/>
  <c r="C281" i="28"/>
  <c r="Y281" i="28"/>
  <c r="Q281" i="28"/>
  <c r="I281" i="28"/>
  <c r="V281" i="28"/>
  <c r="N281" i="28"/>
  <c r="F281" i="28"/>
  <c r="R281" i="28"/>
  <c r="B281" i="28"/>
  <c r="M281" i="28"/>
  <c r="U281" i="28"/>
  <c r="J281" i="28"/>
  <c r="E281" i="28"/>
  <c r="A282" i="28"/>
  <c r="Y109" i="21"/>
  <c r="U109" i="21"/>
  <c r="Q109" i="21"/>
  <c r="M109" i="21"/>
  <c r="I109" i="21"/>
  <c r="E109" i="21"/>
  <c r="S109" i="21"/>
  <c r="K109" i="21"/>
  <c r="C109" i="21"/>
  <c r="X109" i="21"/>
  <c r="T109" i="21"/>
  <c r="P109" i="21"/>
  <c r="L109" i="21"/>
  <c r="H109" i="21"/>
  <c r="D109" i="21"/>
  <c r="W109" i="21"/>
  <c r="O109" i="21"/>
  <c r="G109" i="21"/>
  <c r="R109" i="21"/>
  <c r="B109" i="21"/>
  <c r="A110" i="21"/>
  <c r="V109" i="21"/>
  <c r="N109" i="21"/>
  <c r="J109" i="21"/>
  <c r="F109" i="21"/>
  <c r="X350" i="28"/>
  <c r="T350" i="28"/>
  <c r="P350" i="28"/>
  <c r="L350" i="28"/>
  <c r="H350" i="28"/>
  <c r="D350" i="28"/>
  <c r="W350" i="28"/>
  <c r="S350" i="28"/>
  <c r="O350" i="28"/>
  <c r="K350" i="28"/>
  <c r="G350" i="28"/>
  <c r="C350" i="28"/>
  <c r="U350" i="28"/>
  <c r="M350" i="28"/>
  <c r="E350" i="28"/>
  <c r="A351" i="28"/>
  <c r="R350" i="28"/>
  <c r="J350" i="28"/>
  <c r="B350" i="28"/>
  <c r="V350" i="28"/>
  <c r="F350" i="28"/>
  <c r="Q350" i="28"/>
  <c r="Y350" i="28"/>
  <c r="N350" i="28"/>
  <c r="I350" i="28"/>
  <c r="Y109" i="28"/>
  <c r="U109" i="28"/>
  <c r="Q109" i="28"/>
  <c r="M109" i="28"/>
  <c r="I109" i="28"/>
  <c r="E109" i="28"/>
  <c r="X109" i="28"/>
  <c r="T109" i="28"/>
  <c r="P109" i="28"/>
  <c r="L109" i="28"/>
  <c r="H109" i="28"/>
  <c r="D109" i="28"/>
  <c r="V109" i="28"/>
  <c r="N109" i="28"/>
  <c r="F109" i="28"/>
  <c r="S109" i="28"/>
  <c r="K109" i="28"/>
  <c r="C109" i="28"/>
  <c r="O109" i="28"/>
  <c r="W109" i="28"/>
  <c r="A110" i="28"/>
  <c r="J109" i="28"/>
  <c r="G109" i="28"/>
  <c r="B109" i="28"/>
  <c r="R109" i="28"/>
  <c r="Y145" i="25"/>
  <c r="U145" i="25"/>
  <c r="Q145" i="25"/>
  <c r="M145" i="25"/>
  <c r="I145" i="25"/>
  <c r="E145" i="25"/>
  <c r="X145" i="25"/>
  <c r="S145" i="25"/>
  <c r="N145" i="25"/>
  <c r="H145" i="25"/>
  <c r="C145" i="25"/>
  <c r="W145" i="25"/>
  <c r="R145" i="25"/>
  <c r="L145" i="25"/>
  <c r="G145" i="25"/>
  <c r="B145" i="25"/>
  <c r="V145" i="25"/>
  <c r="K145" i="25"/>
  <c r="F145" i="25"/>
  <c r="T145" i="25"/>
  <c r="J145" i="25"/>
  <c r="P145" i="25"/>
  <c r="O145" i="25"/>
  <c r="D145" i="25"/>
  <c r="A146" i="25"/>
  <c r="Q40" i="28" l="1"/>
  <c r="X40" i="28"/>
  <c r="H40" i="28"/>
  <c r="F40" i="28"/>
  <c r="K40" i="28"/>
  <c r="G40" i="28"/>
  <c r="M40" i="28"/>
  <c r="T40" i="28"/>
  <c r="D40" i="28"/>
  <c r="A41" i="28"/>
  <c r="C40" i="28"/>
  <c r="O40" i="28"/>
  <c r="Y40" i="28"/>
  <c r="I40" i="28"/>
  <c r="P40" i="28"/>
  <c r="V40" i="28"/>
  <c r="J40" i="28"/>
  <c r="R40" i="28"/>
  <c r="W40" i="28"/>
  <c r="U40" i="28"/>
  <c r="E40" i="28"/>
  <c r="L40" i="28"/>
  <c r="N40" i="28"/>
  <c r="S40" i="28"/>
  <c r="B40" i="28"/>
  <c r="V146" i="25"/>
  <c r="R146" i="25"/>
  <c r="N146" i="25"/>
  <c r="J146" i="25"/>
  <c r="F146" i="25"/>
  <c r="B146" i="25"/>
  <c r="Y146" i="25"/>
  <c r="U146" i="25"/>
  <c r="Q146" i="25"/>
  <c r="M146" i="25"/>
  <c r="I146" i="25"/>
  <c r="E146" i="25"/>
  <c r="X146" i="25"/>
  <c r="P146" i="25"/>
  <c r="H146" i="25"/>
  <c r="W146" i="25"/>
  <c r="O146" i="25"/>
  <c r="G146" i="25"/>
  <c r="L146" i="25"/>
  <c r="K146" i="25"/>
  <c r="T146" i="25"/>
  <c r="D146" i="25"/>
  <c r="C146" i="25"/>
  <c r="S146" i="25"/>
  <c r="A147" i="25"/>
  <c r="W248" i="21"/>
  <c r="S248" i="21"/>
  <c r="O248" i="21"/>
  <c r="K248" i="21"/>
  <c r="G248" i="21"/>
  <c r="C248" i="21"/>
  <c r="A249" i="21"/>
  <c r="V248" i="21"/>
  <c r="R248" i="21"/>
  <c r="N248" i="21"/>
  <c r="J248" i="21"/>
  <c r="F248" i="21"/>
  <c r="B248" i="21"/>
  <c r="T248" i="21"/>
  <c r="L248" i="21"/>
  <c r="D248" i="21"/>
  <c r="X248" i="21"/>
  <c r="H248" i="21"/>
  <c r="Y248" i="21"/>
  <c r="Q248" i="21"/>
  <c r="I248" i="21"/>
  <c r="P248" i="21"/>
  <c r="E248" i="21"/>
  <c r="U248" i="21"/>
  <c r="M248" i="21"/>
  <c r="V111" i="25"/>
  <c r="R111" i="25"/>
  <c r="N111" i="25"/>
  <c r="J111" i="25"/>
  <c r="F111" i="25"/>
  <c r="B111" i="25"/>
  <c r="Y111" i="25"/>
  <c r="U111" i="25"/>
  <c r="Q111" i="25"/>
  <c r="M111" i="25"/>
  <c r="I111" i="25"/>
  <c r="E111" i="25"/>
  <c r="X111" i="25"/>
  <c r="P111" i="25"/>
  <c r="H111" i="25"/>
  <c r="L111" i="25"/>
  <c r="W111" i="25"/>
  <c r="O111" i="25"/>
  <c r="G111" i="25"/>
  <c r="T111" i="25"/>
  <c r="D111" i="25"/>
  <c r="S111" i="25"/>
  <c r="K111" i="25"/>
  <c r="C111" i="25"/>
  <c r="A112" i="25"/>
  <c r="W180" i="21"/>
  <c r="S180" i="21"/>
  <c r="O180" i="21"/>
  <c r="K180" i="21"/>
  <c r="G180" i="21"/>
  <c r="C180" i="21"/>
  <c r="A181" i="21"/>
  <c r="V180" i="21"/>
  <c r="R180" i="21"/>
  <c r="N180" i="21"/>
  <c r="J180" i="21"/>
  <c r="F180" i="21"/>
  <c r="B180" i="21"/>
  <c r="X180" i="21"/>
  <c r="P180" i="21"/>
  <c r="H180" i="21"/>
  <c r="L180" i="21"/>
  <c r="U180" i="21"/>
  <c r="M180" i="21"/>
  <c r="E180" i="21"/>
  <c r="T180" i="21"/>
  <c r="D180" i="21"/>
  <c r="I180" i="21"/>
  <c r="Y180" i="21"/>
  <c r="Q180" i="21"/>
  <c r="A76" i="28"/>
  <c r="V75" i="28"/>
  <c r="R75" i="28"/>
  <c r="N75" i="28"/>
  <c r="J75" i="28"/>
  <c r="F75" i="28"/>
  <c r="B75" i="28"/>
  <c r="Y75" i="28"/>
  <c r="U75" i="28"/>
  <c r="Q75" i="28"/>
  <c r="M75" i="28"/>
  <c r="I75" i="28"/>
  <c r="E75" i="28"/>
  <c r="S75" i="28"/>
  <c r="K75" i="28"/>
  <c r="C75" i="28"/>
  <c r="X75" i="28"/>
  <c r="P75" i="28"/>
  <c r="H75" i="28"/>
  <c r="T75" i="28"/>
  <c r="D75" i="28"/>
  <c r="L75" i="28"/>
  <c r="O75" i="28"/>
  <c r="G75" i="28"/>
  <c r="W75" i="28"/>
  <c r="Y419" i="21"/>
  <c r="U419" i="21"/>
  <c r="Q419" i="21"/>
  <c r="M419" i="21"/>
  <c r="I419" i="21"/>
  <c r="E419" i="21"/>
  <c r="X419" i="21"/>
  <c r="T419" i="21"/>
  <c r="P419" i="21"/>
  <c r="L419" i="21"/>
  <c r="H419" i="21"/>
  <c r="D419" i="21"/>
  <c r="V419" i="21"/>
  <c r="N419" i="21"/>
  <c r="F419" i="21"/>
  <c r="R419" i="21"/>
  <c r="J419" i="21"/>
  <c r="S419" i="21"/>
  <c r="K419" i="21"/>
  <c r="C419" i="21"/>
  <c r="A420" i="21"/>
  <c r="B419" i="21"/>
  <c r="G419" i="21"/>
  <c r="W419" i="21"/>
  <c r="O419" i="21"/>
  <c r="W385" i="21"/>
  <c r="S385" i="21"/>
  <c r="O385" i="21"/>
  <c r="K385" i="21"/>
  <c r="G385" i="21"/>
  <c r="C385" i="21"/>
  <c r="A386" i="21"/>
  <c r="V385" i="21"/>
  <c r="R385" i="21"/>
  <c r="N385" i="21"/>
  <c r="J385" i="21"/>
  <c r="F385" i="21"/>
  <c r="B385" i="21"/>
  <c r="T385" i="21"/>
  <c r="L385" i="21"/>
  <c r="D385" i="21"/>
  <c r="X385" i="21"/>
  <c r="H385" i="21"/>
  <c r="Y385" i="21"/>
  <c r="Q385" i="21"/>
  <c r="I385" i="21"/>
  <c r="P385" i="21"/>
  <c r="M385" i="21"/>
  <c r="U385" i="21"/>
  <c r="E385" i="21"/>
  <c r="X180" i="28"/>
  <c r="T180" i="28"/>
  <c r="P180" i="28"/>
  <c r="L180" i="28"/>
  <c r="H180" i="28"/>
  <c r="D180" i="28"/>
  <c r="W180" i="28"/>
  <c r="S180" i="28"/>
  <c r="O180" i="28"/>
  <c r="K180" i="28"/>
  <c r="G180" i="28"/>
  <c r="C180" i="28"/>
  <c r="Y180" i="28"/>
  <c r="Q180" i="28"/>
  <c r="I180" i="28"/>
  <c r="V180" i="28"/>
  <c r="N180" i="28"/>
  <c r="F180" i="28"/>
  <c r="A181" i="28"/>
  <c r="J180" i="28"/>
  <c r="B180" i="28"/>
  <c r="U180" i="28"/>
  <c r="E180" i="28"/>
  <c r="R180" i="28"/>
  <c r="M180" i="28"/>
  <c r="A146" i="28"/>
  <c r="V145" i="28"/>
  <c r="R145" i="28"/>
  <c r="N145" i="28"/>
  <c r="J145" i="28"/>
  <c r="F145" i="28"/>
  <c r="B145" i="28"/>
  <c r="Y145" i="28"/>
  <c r="U145" i="28"/>
  <c r="Q145" i="28"/>
  <c r="M145" i="28"/>
  <c r="I145" i="28"/>
  <c r="E145" i="28"/>
  <c r="W145" i="28"/>
  <c r="O145" i="28"/>
  <c r="G145" i="28"/>
  <c r="T145" i="28"/>
  <c r="L145" i="28"/>
  <c r="D145" i="28"/>
  <c r="X145" i="28"/>
  <c r="H145" i="28"/>
  <c r="S145" i="28"/>
  <c r="C145" i="28"/>
  <c r="P145" i="28"/>
  <c r="K145" i="28"/>
  <c r="X110" i="28"/>
  <c r="T110" i="28"/>
  <c r="P110" i="28"/>
  <c r="L110" i="28"/>
  <c r="H110" i="28"/>
  <c r="D110" i="28"/>
  <c r="W110" i="28"/>
  <c r="S110" i="28"/>
  <c r="O110" i="28"/>
  <c r="K110" i="28"/>
  <c r="G110" i="28"/>
  <c r="C110" i="28"/>
  <c r="U110" i="28"/>
  <c r="M110" i="28"/>
  <c r="E110" i="28"/>
  <c r="A111" i="28"/>
  <c r="R110" i="28"/>
  <c r="J110" i="28"/>
  <c r="B110" i="28"/>
  <c r="V110" i="28"/>
  <c r="F110" i="28"/>
  <c r="Q110" i="28"/>
  <c r="N110" i="28"/>
  <c r="Y110" i="28"/>
  <c r="I110" i="28"/>
  <c r="W282" i="28"/>
  <c r="S282" i="28"/>
  <c r="O282" i="28"/>
  <c r="K282" i="28"/>
  <c r="G282" i="28"/>
  <c r="C282" i="28"/>
  <c r="A283" i="28"/>
  <c r="V282" i="28"/>
  <c r="R282" i="28"/>
  <c r="N282" i="28"/>
  <c r="J282" i="28"/>
  <c r="F282" i="28"/>
  <c r="B282" i="28"/>
  <c r="X282" i="28"/>
  <c r="P282" i="28"/>
  <c r="H282" i="28"/>
  <c r="U282" i="28"/>
  <c r="M282" i="28"/>
  <c r="E282" i="28"/>
  <c r="Y282" i="28"/>
  <c r="I282" i="28"/>
  <c r="T282" i="28"/>
  <c r="D282" i="28"/>
  <c r="L282" i="28"/>
  <c r="Q282" i="28"/>
  <c r="V41" i="25"/>
  <c r="R41" i="25"/>
  <c r="N41" i="25"/>
  <c r="J41" i="25"/>
  <c r="F41" i="25"/>
  <c r="B41" i="25"/>
  <c r="Y41" i="25"/>
  <c r="U41" i="25"/>
  <c r="Q41" i="25"/>
  <c r="M41" i="25"/>
  <c r="I41" i="25"/>
  <c r="E41" i="25"/>
  <c r="S41" i="25"/>
  <c r="K41" i="25"/>
  <c r="C41" i="25"/>
  <c r="W41" i="25"/>
  <c r="G41" i="25"/>
  <c r="D41" i="25"/>
  <c r="X41" i="25"/>
  <c r="P41" i="25"/>
  <c r="H41" i="25"/>
  <c r="O41" i="25"/>
  <c r="T41" i="25"/>
  <c r="L41" i="25"/>
  <c r="A42" i="25"/>
  <c r="W317" i="21"/>
  <c r="S317" i="21"/>
  <c r="O317" i="21"/>
  <c r="K317" i="21"/>
  <c r="G317" i="21"/>
  <c r="C317" i="21"/>
  <c r="A318" i="21"/>
  <c r="V317" i="21"/>
  <c r="R317" i="21"/>
  <c r="N317" i="21"/>
  <c r="J317" i="21"/>
  <c r="F317" i="21"/>
  <c r="B317" i="21"/>
  <c r="X317" i="21"/>
  <c r="P317" i="21"/>
  <c r="H317" i="21"/>
  <c r="T317" i="21"/>
  <c r="D317" i="21"/>
  <c r="U317" i="21"/>
  <c r="M317" i="21"/>
  <c r="E317" i="21"/>
  <c r="L317" i="21"/>
  <c r="I317" i="21"/>
  <c r="Q317" i="21"/>
  <c r="Y317" i="21"/>
  <c r="X112" i="19"/>
  <c r="T112" i="19"/>
  <c r="P112" i="19"/>
  <c r="L112" i="19"/>
  <c r="H112" i="19"/>
  <c r="D112" i="19"/>
  <c r="W112" i="19"/>
  <c r="S112" i="19"/>
  <c r="O112" i="19"/>
  <c r="K112" i="19"/>
  <c r="G112" i="19"/>
  <c r="C112" i="19"/>
  <c r="R112" i="19"/>
  <c r="J112" i="19"/>
  <c r="B112" i="19"/>
  <c r="Y112" i="19"/>
  <c r="Q112" i="19"/>
  <c r="I112" i="19"/>
  <c r="N112" i="19"/>
  <c r="M112" i="19"/>
  <c r="V112" i="19"/>
  <c r="U112" i="19"/>
  <c r="F112" i="19"/>
  <c r="E112" i="19"/>
  <c r="A113" i="19"/>
  <c r="W419" i="28"/>
  <c r="S419" i="28"/>
  <c r="O419" i="28"/>
  <c r="K419" i="28"/>
  <c r="G419" i="28"/>
  <c r="C419" i="28"/>
  <c r="A420" i="28"/>
  <c r="V419" i="28"/>
  <c r="R419" i="28"/>
  <c r="N419" i="28"/>
  <c r="J419" i="28"/>
  <c r="F419" i="28"/>
  <c r="B419" i="28"/>
  <c r="X419" i="28"/>
  <c r="P419" i="28"/>
  <c r="H419" i="28"/>
  <c r="U419" i="28"/>
  <c r="M419" i="28"/>
  <c r="E419" i="28"/>
  <c r="Q419" i="28"/>
  <c r="L419" i="28"/>
  <c r="D419" i="28"/>
  <c r="Y419" i="28"/>
  <c r="T419" i="28"/>
  <c r="I419" i="28"/>
  <c r="Y351" i="21"/>
  <c r="U351" i="21"/>
  <c r="Q351" i="21"/>
  <c r="M351" i="21"/>
  <c r="I351" i="21"/>
  <c r="E351" i="21"/>
  <c r="X351" i="21"/>
  <c r="T351" i="21"/>
  <c r="P351" i="21"/>
  <c r="L351" i="21"/>
  <c r="H351" i="21"/>
  <c r="D351" i="21"/>
  <c r="A352" i="21"/>
  <c r="R351" i="21"/>
  <c r="J351" i="21"/>
  <c r="B351" i="21"/>
  <c r="N351" i="21"/>
  <c r="W351" i="21"/>
  <c r="O351" i="21"/>
  <c r="G351" i="21"/>
  <c r="V351" i="21"/>
  <c r="F351" i="21"/>
  <c r="C351" i="21"/>
  <c r="S351" i="21"/>
  <c r="K351" i="21"/>
  <c r="Y385" i="28"/>
  <c r="U385" i="28"/>
  <c r="Q385" i="28"/>
  <c r="M385" i="28"/>
  <c r="I385" i="28"/>
  <c r="E385" i="28"/>
  <c r="X385" i="28"/>
  <c r="T385" i="28"/>
  <c r="P385" i="28"/>
  <c r="L385" i="28"/>
  <c r="H385" i="28"/>
  <c r="D385" i="28"/>
  <c r="V385" i="28"/>
  <c r="N385" i="28"/>
  <c r="F385" i="28"/>
  <c r="S385" i="28"/>
  <c r="K385" i="28"/>
  <c r="C385" i="28"/>
  <c r="O385" i="28"/>
  <c r="A386" i="28"/>
  <c r="J385" i="28"/>
  <c r="R385" i="28"/>
  <c r="G385" i="28"/>
  <c r="B385" i="28"/>
  <c r="W385" i="28"/>
  <c r="Y147" i="19"/>
  <c r="U147" i="19"/>
  <c r="Q147" i="19"/>
  <c r="M147" i="19"/>
  <c r="I147" i="19"/>
  <c r="E147" i="19"/>
  <c r="X147" i="19"/>
  <c r="T147" i="19"/>
  <c r="P147" i="19"/>
  <c r="L147" i="19"/>
  <c r="H147" i="19"/>
  <c r="D147" i="19"/>
  <c r="W147" i="19"/>
  <c r="O147" i="19"/>
  <c r="G147" i="19"/>
  <c r="V147" i="19"/>
  <c r="N147" i="19"/>
  <c r="F147" i="19"/>
  <c r="K147" i="19"/>
  <c r="J147" i="19"/>
  <c r="S147" i="19"/>
  <c r="R147" i="19"/>
  <c r="C147" i="19"/>
  <c r="B147" i="19"/>
  <c r="A148" i="19"/>
  <c r="W76" i="19"/>
  <c r="S76" i="19"/>
  <c r="O76" i="19"/>
  <c r="K76" i="19"/>
  <c r="G76" i="19"/>
  <c r="C76" i="19"/>
  <c r="V76" i="19"/>
  <c r="R76" i="19"/>
  <c r="N76" i="19"/>
  <c r="J76" i="19"/>
  <c r="F76" i="19"/>
  <c r="B76" i="19"/>
  <c r="Y76" i="19"/>
  <c r="Q76" i="19"/>
  <c r="I76" i="19"/>
  <c r="X76" i="19"/>
  <c r="P76" i="19"/>
  <c r="H76" i="19"/>
  <c r="U76" i="19"/>
  <c r="E76" i="19"/>
  <c r="T76" i="19"/>
  <c r="D76" i="19"/>
  <c r="M76" i="19"/>
  <c r="L76" i="19"/>
  <c r="A77" i="19"/>
  <c r="W214" i="28"/>
  <c r="S214" i="28"/>
  <c r="O214" i="28"/>
  <c r="K214" i="28"/>
  <c r="G214" i="28"/>
  <c r="C214" i="28"/>
  <c r="A215" i="28"/>
  <c r="V214" i="28"/>
  <c r="R214" i="28"/>
  <c r="N214" i="28"/>
  <c r="J214" i="28"/>
  <c r="F214" i="28"/>
  <c r="B214" i="28"/>
  <c r="T214" i="28"/>
  <c r="L214" i="28"/>
  <c r="D214" i="28"/>
  <c r="Y214" i="28"/>
  <c r="Q214" i="28"/>
  <c r="I214" i="28"/>
  <c r="U214" i="28"/>
  <c r="E214" i="28"/>
  <c r="P214" i="28"/>
  <c r="X214" i="28"/>
  <c r="H214" i="28"/>
  <c r="M214" i="28"/>
  <c r="Y145" i="21"/>
  <c r="U145" i="21"/>
  <c r="Q145" i="21"/>
  <c r="M145" i="21"/>
  <c r="I145" i="21"/>
  <c r="E145" i="21"/>
  <c r="X145" i="21"/>
  <c r="T145" i="21"/>
  <c r="P145" i="21"/>
  <c r="L145" i="21"/>
  <c r="H145" i="21"/>
  <c r="D145" i="21"/>
  <c r="V145" i="21"/>
  <c r="N145" i="21"/>
  <c r="F145" i="21"/>
  <c r="A146" i="21"/>
  <c r="J145" i="21"/>
  <c r="S145" i="21"/>
  <c r="K145" i="21"/>
  <c r="C145" i="21"/>
  <c r="R145" i="21"/>
  <c r="B145" i="21"/>
  <c r="O145" i="21"/>
  <c r="W145" i="21"/>
  <c r="G145" i="21"/>
  <c r="Y248" i="28"/>
  <c r="U248" i="28"/>
  <c r="Q248" i="28"/>
  <c r="M248" i="28"/>
  <c r="I248" i="28"/>
  <c r="E248" i="28"/>
  <c r="X248" i="28"/>
  <c r="T248" i="28"/>
  <c r="P248" i="28"/>
  <c r="L248" i="28"/>
  <c r="H248" i="28"/>
  <c r="D248" i="28"/>
  <c r="V248" i="28"/>
  <c r="N248" i="28"/>
  <c r="F248" i="28"/>
  <c r="S248" i="28"/>
  <c r="K248" i="28"/>
  <c r="C248" i="28"/>
  <c r="W248" i="28"/>
  <c r="G248" i="28"/>
  <c r="R248" i="28"/>
  <c r="B248" i="28"/>
  <c r="J248" i="28"/>
  <c r="A249" i="28"/>
  <c r="O248" i="28"/>
  <c r="W351" i="28"/>
  <c r="S351" i="28"/>
  <c r="O351" i="28"/>
  <c r="K351" i="28"/>
  <c r="G351" i="28"/>
  <c r="C351" i="28"/>
  <c r="A352" i="28"/>
  <c r="V351" i="28"/>
  <c r="R351" i="28"/>
  <c r="N351" i="28"/>
  <c r="J351" i="28"/>
  <c r="F351" i="28"/>
  <c r="B351" i="28"/>
  <c r="T351" i="28"/>
  <c r="L351" i="28"/>
  <c r="D351" i="28"/>
  <c r="Y351" i="28"/>
  <c r="Q351" i="28"/>
  <c r="I351" i="28"/>
  <c r="M351" i="28"/>
  <c r="X351" i="28"/>
  <c r="H351" i="28"/>
  <c r="P351" i="28"/>
  <c r="U351" i="28"/>
  <c r="E351" i="28"/>
  <c r="W110" i="21"/>
  <c r="A111" i="21"/>
  <c r="V110" i="21"/>
  <c r="T110" i="21"/>
  <c r="P110" i="21"/>
  <c r="L110" i="21"/>
  <c r="H110" i="21"/>
  <c r="D110" i="21"/>
  <c r="R110" i="21"/>
  <c r="J110" i="21"/>
  <c r="B110" i="21"/>
  <c r="Y110" i="21"/>
  <c r="S110" i="21"/>
  <c r="O110" i="21"/>
  <c r="K110" i="21"/>
  <c r="G110" i="21"/>
  <c r="C110" i="21"/>
  <c r="X110" i="21"/>
  <c r="N110" i="21"/>
  <c r="F110" i="21"/>
  <c r="I110" i="21"/>
  <c r="U110" i="21"/>
  <c r="E110" i="21"/>
  <c r="Q110" i="21"/>
  <c r="M110" i="21"/>
  <c r="Y282" i="21"/>
  <c r="U282" i="21"/>
  <c r="Q282" i="21"/>
  <c r="M282" i="21"/>
  <c r="I282" i="21"/>
  <c r="E282" i="21"/>
  <c r="X282" i="21"/>
  <c r="T282" i="21"/>
  <c r="P282" i="21"/>
  <c r="L282" i="21"/>
  <c r="H282" i="21"/>
  <c r="D282" i="21"/>
  <c r="V282" i="21"/>
  <c r="N282" i="21"/>
  <c r="F282" i="21"/>
  <c r="R282" i="21"/>
  <c r="B282" i="21"/>
  <c r="S282" i="21"/>
  <c r="K282" i="21"/>
  <c r="C282" i="21"/>
  <c r="A283" i="21"/>
  <c r="J282" i="21"/>
  <c r="W282" i="21"/>
  <c r="O282" i="21"/>
  <c r="G282" i="21"/>
  <c r="A76" i="21"/>
  <c r="V75" i="21"/>
  <c r="R75" i="21"/>
  <c r="N75" i="21"/>
  <c r="J75" i="21"/>
  <c r="F75" i="21"/>
  <c r="B75" i="21"/>
  <c r="Y75" i="21"/>
  <c r="U75" i="21"/>
  <c r="Q75" i="21"/>
  <c r="M75" i="21"/>
  <c r="I75" i="21"/>
  <c r="E75" i="21"/>
  <c r="W75" i="21"/>
  <c r="O75" i="21"/>
  <c r="G75" i="21"/>
  <c r="K75" i="21"/>
  <c r="X75" i="21"/>
  <c r="H75" i="21"/>
  <c r="T75" i="21"/>
  <c r="L75" i="21"/>
  <c r="D75" i="21"/>
  <c r="S75" i="21"/>
  <c r="C75" i="21"/>
  <c r="P75" i="21"/>
  <c r="Y214" i="21"/>
  <c r="U214" i="21"/>
  <c r="Q214" i="21"/>
  <c r="M214" i="21"/>
  <c r="I214" i="21"/>
  <c r="E214" i="21"/>
  <c r="X214" i="21"/>
  <c r="T214" i="21"/>
  <c r="P214" i="21"/>
  <c r="L214" i="21"/>
  <c r="H214" i="21"/>
  <c r="D214" i="21"/>
  <c r="A215" i="21"/>
  <c r="R214" i="21"/>
  <c r="J214" i="21"/>
  <c r="B214" i="21"/>
  <c r="N214" i="21"/>
  <c r="W214" i="21"/>
  <c r="O214" i="21"/>
  <c r="G214" i="21"/>
  <c r="V214" i="21"/>
  <c r="F214" i="21"/>
  <c r="S214" i="21"/>
  <c r="K214" i="21"/>
  <c r="C214" i="21"/>
  <c r="W40" i="19"/>
  <c r="S40" i="19"/>
  <c r="O40" i="19"/>
  <c r="K40" i="19"/>
  <c r="G40" i="19"/>
  <c r="C40" i="19"/>
  <c r="V40" i="19"/>
  <c r="R40" i="19"/>
  <c r="N40" i="19"/>
  <c r="J40" i="19"/>
  <c r="F40" i="19"/>
  <c r="B40" i="19"/>
  <c r="Y40" i="19"/>
  <c r="Q40" i="19"/>
  <c r="I40" i="19"/>
  <c r="X40" i="19"/>
  <c r="P40" i="19"/>
  <c r="H40" i="19"/>
  <c r="M40" i="19"/>
  <c r="L40" i="19"/>
  <c r="U40" i="19"/>
  <c r="T40" i="19"/>
  <c r="E40" i="19"/>
  <c r="D40" i="19"/>
  <c r="A41" i="19"/>
  <c r="W41" i="21"/>
  <c r="S41" i="21"/>
  <c r="O41" i="21"/>
  <c r="K41" i="21"/>
  <c r="G41" i="21"/>
  <c r="C41" i="21"/>
  <c r="A42" i="21"/>
  <c r="V41" i="21"/>
  <c r="R41" i="21"/>
  <c r="N41" i="21"/>
  <c r="J41" i="21"/>
  <c r="F41" i="21"/>
  <c r="B41" i="21"/>
  <c r="T41" i="21"/>
  <c r="L41" i="21"/>
  <c r="D41" i="21"/>
  <c r="P41" i="21"/>
  <c r="H41" i="21"/>
  <c r="U41" i="21"/>
  <c r="E41" i="21"/>
  <c r="Y41" i="21"/>
  <c r="Q41" i="21"/>
  <c r="I41" i="21"/>
  <c r="X41" i="21"/>
  <c r="M41" i="21"/>
  <c r="Y317" i="28"/>
  <c r="U317" i="28"/>
  <c r="Q317" i="28"/>
  <c r="M317" i="28"/>
  <c r="I317" i="28"/>
  <c r="E317" i="28"/>
  <c r="X317" i="28"/>
  <c r="T317" i="28"/>
  <c r="P317" i="28"/>
  <c r="L317" i="28"/>
  <c r="H317" i="28"/>
  <c r="D317" i="28"/>
  <c r="A318" i="28"/>
  <c r="R317" i="28"/>
  <c r="J317" i="28"/>
  <c r="B317" i="28"/>
  <c r="W317" i="28"/>
  <c r="O317" i="28"/>
  <c r="G317" i="28"/>
  <c r="K317" i="28"/>
  <c r="V317" i="28"/>
  <c r="F317" i="28"/>
  <c r="N317" i="28"/>
  <c r="C317" i="28"/>
  <c r="S317" i="28"/>
  <c r="V76" i="25"/>
  <c r="R76" i="25"/>
  <c r="N76" i="25"/>
  <c r="J76" i="25"/>
  <c r="F76" i="25"/>
  <c r="B76" i="25"/>
  <c r="Y76" i="25"/>
  <c r="U76" i="25"/>
  <c r="Q76" i="25"/>
  <c r="M76" i="25"/>
  <c r="I76" i="25"/>
  <c r="E76" i="25"/>
  <c r="X76" i="25"/>
  <c r="P76" i="25"/>
  <c r="H76" i="25"/>
  <c r="W76" i="25"/>
  <c r="O76" i="25"/>
  <c r="G76" i="25"/>
  <c r="S76" i="25"/>
  <c r="C76" i="25"/>
  <c r="L76" i="25"/>
  <c r="K76" i="25"/>
  <c r="T76" i="25"/>
  <c r="D76" i="25"/>
  <c r="A77" i="25"/>
  <c r="X41" i="28" l="1"/>
  <c r="H41" i="28"/>
  <c r="O41" i="28"/>
  <c r="U41" i="28"/>
  <c r="A42" i="28"/>
  <c r="Y41" i="28"/>
  <c r="V41" i="28"/>
  <c r="T41" i="28"/>
  <c r="D41" i="28"/>
  <c r="K41" i="28"/>
  <c r="M41" i="28"/>
  <c r="R41" i="28"/>
  <c r="I41" i="28"/>
  <c r="P41" i="28"/>
  <c r="W41" i="28"/>
  <c r="G41" i="28"/>
  <c r="E41" i="28"/>
  <c r="J41" i="28"/>
  <c r="N41" i="28"/>
  <c r="L41" i="28"/>
  <c r="S41" i="28"/>
  <c r="C41" i="28"/>
  <c r="Q41" i="28"/>
  <c r="B41" i="28"/>
  <c r="F41" i="28"/>
  <c r="W41" i="19"/>
  <c r="S41" i="19"/>
  <c r="O41" i="19"/>
  <c r="K41" i="19"/>
  <c r="G41" i="19"/>
  <c r="C41" i="19"/>
  <c r="V41" i="19"/>
  <c r="R41" i="19"/>
  <c r="N41" i="19"/>
  <c r="J41" i="19"/>
  <c r="F41" i="19"/>
  <c r="B41" i="19"/>
  <c r="Y41" i="19"/>
  <c r="Q41" i="19"/>
  <c r="I41" i="19"/>
  <c r="X41" i="19"/>
  <c r="P41" i="19"/>
  <c r="H41" i="19"/>
  <c r="U41" i="19"/>
  <c r="E41" i="19"/>
  <c r="T41" i="19"/>
  <c r="D41" i="19"/>
  <c r="M41" i="19"/>
  <c r="L41" i="19"/>
  <c r="A42" i="19"/>
  <c r="X146" i="21"/>
  <c r="T146" i="21"/>
  <c r="P146" i="21"/>
  <c r="L146" i="21"/>
  <c r="H146" i="21"/>
  <c r="D146" i="21"/>
  <c r="W146" i="21"/>
  <c r="S146" i="21"/>
  <c r="O146" i="21"/>
  <c r="K146" i="21"/>
  <c r="G146" i="21"/>
  <c r="C146" i="21"/>
  <c r="U146" i="21"/>
  <c r="M146" i="21"/>
  <c r="E146" i="21"/>
  <c r="Y146" i="21"/>
  <c r="Q146" i="21"/>
  <c r="A147" i="21"/>
  <c r="R146" i="21"/>
  <c r="J146" i="21"/>
  <c r="B146" i="21"/>
  <c r="I146" i="21"/>
  <c r="V146" i="21"/>
  <c r="F146" i="21"/>
  <c r="N146" i="21"/>
  <c r="X386" i="28"/>
  <c r="T386" i="28"/>
  <c r="P386" i="28"/>
  <c r="L386" i="28"/>
  <c r="H386" i="28"/>
  <c r="D386" i="28"/>
  <c r="W386" i="28"/>
  <c r="S386" i="28"/>
  <c r="O386" i="28"/>
  <c r="K386" i="28"/>
  <c r="G386" i="28"/>
  <c r="C386" i="28"/>
  <c r="U386" i="28"/>
  <c r="M386" i="28"/>
  <c r="E386" i="28"/>
  <c r="A387" i="28"/>
  <c r="R386" i="28"/>
  <c r="J386" i="28"/>
  <c r="B386" i="28"/>
  <c r="V386" i="28"/>
  <c r="F386" i="28"/>
  <c r="Q386" i="28"/>
  <c r="Y386" i="28"/>
  <c r="I386" i="28"/>
  <c r="N386" i="28"/>
  <c r="X352" i="21"/>
  <c r="T352" i="21"/>
  <c r="P352" i="21"/>
  <c r="L352" i="21"/>
  <c r="H352" i="21"/>
  <c r="D352" i="21"/>
  <c r="W352" i="21"/>
  <c r="S352" i="21"/>
  <c r="O352" i="21"/>
  <c r="K352" i="21"/>
  <c r="G352" i="21"/>
  <c r="C352" i="21"/>
  <c r="Y352" i="21"/>
  <c r="Q352" i="21"/>
  <c r="I352" i="21"/>
  <c r="M352" i="21"/>
  <c r="V352" i="21"/>
  <c r="N352" i="21"/>
  <c r="F352" i="21"/>
  <c r="U352" i="21"/>
  <c r="E352" i="21"/>
  <c r="B352" i="21"/>
  <c r="J352" i="21"/>
  <c r="A353" i="21"/>
  <c r="R352" i="21"/>
  <c r="V42" i="25"/>
  <c r="R42" i="25"/>
  <c r="N42" i="25"/>
  <c r="J42" i="25"/>
  <c r="F42" i="25"/>
  <c r="B42" i="25"/>
  <c r="Y42" i="25"/>
  <c r="U42" i="25"/>
  <c r="Q42" i="25"/>
  <c r="M42" i="25"/>
  <c r="I42" i="25"/>
  <c r="E42" i="25"/>
  <c r="S42" i="25"/>
  <c r="K42" i="25"/>
  <c r="C42" i="25"/>
  <c r="W42" i="25"/>
  <c r="O42" i="25"/>
  <c r="D42" i="25"/>
  <c r="X42" i="25"/>
  <c r="P42" i="25"/>
  <c r="H42" i="25"/>
  <c r="G42" i="25"/>
  <c r="T42" i="25"/>
  <c r="L42" i="25"/>
  <c r="A250" i="21"/>
  <c r="V249" i="21"/>
  <c r="R249" i="21"/>
  <c r="N249" i="21"/>
  <c r="J249" i="21"/>
  <c r="F249" i="21"/>
  <c r="B249" i="21"/>
  <c r="Y249" i="21"/>
  <c r="U249" i="21"/>
  <c r="Q249" i="21"/>
  <c r="M249" i="21"/>
  <c r="I249" i="21"/>
  <c r="E249" i="21"/>
  <c r="S249" i="21"/>
  <c r="K249" i="21"/>
  <c r="C249" i="21"/>
  <c r="O249" i="21"/>
  <c r="X249" i="21"/>
  <c r="P249" i="21"/>
  <c r="H249" i="21"/>
  <c r="W249" i="21"/>
  <c r="G249" i="21"/>
  <c r="L249" i="21"/>
  <c r="T249" i="21"/>
  <c r="D249" i="21"/>
  <c r="V42" i="21"/>
  <c r="R42" i="21"/>
  <c r="N42" i="21"/>
  <c r="J42" i="21"/>
  <c r="F42" i="21"/>
  <c r="B42" i="21"/>
  <c r="Y42" i="21"/>
  <c r="U42" i="21"/>
  <c r="Q42" i="21"/>
  <c r="M42" i="21"/>
  <c r="I42" i="21"/>
  <c r="E42" i="21"/>
  <c r="S42" i="21"/>
  <c r="K42" i="21"/>
  <c r="C42" i="21"/>
  <c r="W42" i="21"/>
  <c r="G42" i="21"/>
  <c r="L42" i="21"/>
  <c r="X42" i="21"/>
  <c r="P42" i="21"/>
  <c r="H42" i="21"/>
  <c r="O42" i="21"/>
  <c r="T42" i="21"/>
  <c r="D42" i="21"/>
  <c r="X215" i="21"/>
  <c r="T215" i="21"/>
  <c r="P215" i="21"/>
  <c r="L215" i="21"/>
  <c r="H215" i="21"/>
  <c r="D215" i="21"/>
  <c r="W215" i="21"/>
  <c r="S215" i="21"/>
  <c r="O215" i="21"/>
  <c r="K215" i="21"/>
  <c r="G215" i="21"/>
  <c r="C215" i="21"/>
  <c r="Y215" i="21"/>
  <c r="Q215" i="21"/>
  <c r="I215" i="21"/>
  <c r="U215" i="21"/>
  <c r="E215" i="21"/>
  <c r="V215" i="21"/>
  <c r="N215" i="21"/>
  <c r="F215" i="21"/>
  <c r="M215" i="21"/>
  <c r="A216" i="21"/>
  <c r="J215" i="21"/>
  <c r="B215" i="21"/>
  <c r="R215" i="21"/>
  <c r="W77" i="19"/>
  <c r="X77" i="19"/>
  <c r="S77" i="19"/>
  <c r="O77" i="19"/>
  <c r="K77" i="19"/>
  <c r="G77" i="19"/>
  <c r="C77" i="19"/>
  <c r="V77" i="19"/>
  <c r="R77" i="19"/>
  <c r="N77" i="19"/>
  <c r="J77" i="19"/>
  <c r="F77" i="19"/>
  <c r="B77" i="19"/>
  <c r="Q77" i="19"/>
  <c r="I77" i="19"/>
  <c r="Y77" i="19"/>
  <c r="P77" i="19"/>
  <c r="H77" i="19"/>
  <c r="M77" i="19"/>
  <c r="L77" i="19"/>
  <c r="U77" i="19"/>
  <c r="T77" i="19"/>
  <c r="E77" i="19"/>
  <c r="D77" i="19"/>
  <c r="A78" i="19"/>
  <c r="A319" i="21"/>
  <c r="V318" i="21"/>
  <c r="R318" i="21"/>
  <c r="N318" i="21"/>
  <c r="J318" i="21"/>
  <c r="F318" i="21"/>
  <c r="B318" i="21"/>
  <c r="Y318" i="21"/>
  <c r="U318" i="21"/>
  <c r="Q318" i="21"/>
  <c r="M318" i="21"/>
  <c r="I318" i="21"/>
  <c r="E318" i="21"/>
  <c r="W318" i="21"/>
  <c r="O318" i="21"/>
  <c r="G318" i="21"/>
  <c r="K318" i="21"/>
  <c r="T318" i="21"/>
  <c r="L318" i="21"/>
  <c r="D318" i="21"/>
  <c r="S318" i="21"/>
  <c r="C318" i="21"/>
  <c r="P318" i="21"/>
  <c r="X318" i="21"/>
  <c r="H318" i="21"/>
  <c r="V112" i="25"/>
  <c r="R112" i="25"/>
  <c r="N112" i="25"/>
  <c r="J112" i="25"/>
  <c r="F112" i="25"/>
  <c r="B112" i="25"/>
  <c r="Y112" i="25"/>
  <c r="U112" i="25"/>
  <c r="Q112" i="25"/>
  <c r="M112" i="25"/>
  <c r="I112" i="25"/>
  <c r="E112" i="25"/>
  <c r="X112" i="25"/>
  <c r="P112" i="25"/>
  <c r="H112" i="25"/>
  <c r="L112" i="25"/>
  <c r="W112" i="25"/>
  <c r="O112" i="25"/>
  <c r="G112" i="25"/>
  <c r="T112" i="25"/>
  <c r="D112" i="25"/>
  <c r="S112" i="25"/>
  <c r="K112" i="25"/>
  <c r="C112" i="25"/>
  <c r="A113" i="25"/>
  <c r="X318" i="28"/>
  <c r="T318" i="28"/>
  <c r="P318" i="28"/>
  <c r="L318" i="28"/>
  <c r="H318" i="28"/>
  <c r="D318" i="28"/>
  <c r="W318" i="28"/>
  <c r="S318" i="28"/>
  <c r="O318" i="28"/>
  <c r="K318" i="28"/>
  <c r="G318" i="28"/>
  <c r="C318" i="28"/>
  <c r="Y318" i="28"/>
  <c r="Q318" i="28"/>
  <c r="I318" i="28"/>
  <c r="V318" i="28"/>
  <c r="N318" i="28"/>
  <c r="F318" i="28"/>
  <c r="R318" i="28"/>
  <c r="B318" i="28"/>
  <c r="M318" i="28"/>
  <c r="U318" i="28"/>
  <c r="E318" i="28"/>
  <c r="J318" i="28"/>
  <c r="A319" i="28"/>
  <c r="Y76" i="21"/>
  <c r="U76" i="21"/>
  <c r="Q76" i="21"/>
  <c r="M76" i="21"/>
  <c r="I76" i="21"/>
  <c r="E76" i="21"/>
  <c r="X76" i="21"/>
  <c r="T76" i="21"/>
  <c r="P76" i="21"/>
  <c r="L76" i="21"/>
  <c r="H76" i="21"/>
  <c r="D76" i="21"/>
  <c r="V76" i="21"/>
  <c r="N76" i="21"/>
  <c r="F76" i="21"/>
  <c r="A77" i="21"/>
  <c r="R76" i="21"/>
  <c r="B76" i="21"/>
  <c r="O76" i="21"/>
  <c r="S76" i="21"/>
  <c r="K76" i="21"/>
  <c r="C76" i="21"/>
  <c r="J76" i="21"/>
  <c r="W76" i="21"/>
  <c r="G76" i="21"/>
  <c r="A216" i="28"/>
  <c r="V215" i="28"/>
  <c r="R215" i="28"/>
  <c r="N215" i="28"/>
  <c r="J215" i="28"/>
  <c r="F215" i="28"/>
  <c r="B215" i="28"/>
  <c r="Y215" i="28"/>
  <c r="U215" i="28"/>
  <c r="Q215" i="28"/>
  <c r="M215" i="28"/>
  <c r="I215" i="28"/>
  <c r="E215" i="28"/>
  <c r="S215" i="28"/>
  <c r="K215" i="28"/>
  <c r="C215" i="28"/>
  <c r="X215" i="28"/>
  <c r="P215" i="28"/>
  <c r="H215" i="28"/>
  <c r="L215" i="28"/>
  <c r="W215" i="28"/>
  <c r="G215" i="28"/>
  <c r="O215" i="28"/>
  <c r="T215" i="28"/>
  <c r="D215" i="28"/>
  <c r="Y148" i="19"/>
  <c r="U148" i="19"/>
  <c r="Q148" i="19"/>
  <c r="M148" i="19"/>
  <c r="I148" i="19"/>
  <c r="E148" i="19"/>
  <c r="X148" i="19"/>
  <c r="T148" i="19"/>
  <c r="P148" i="19"/>
  <c r="L148" i="19"/>
  <c r="H148" i="19"/>
  <c r="D148" i="19"/>
  <c r="W148" i="19"/>
  <c r="O148" i="19"/>
  <c r="G148" i="19"/>
  <c r="V148" i="19"/>
  <c r="N148" i="19"/>
  <c r="F148" i="19"/>
  <c r="S148" i="19"/>
  <c r="C148" i="19"/>
  <c r="R148" i="19"/>
  <c r="B148" i="19"/>
  <c r="K148" i="19"/>
  <c r="J148" i="19"/>
  <c r="A149" i="19"/>
  <c r="X113" i="19"/>
  <c r="T113" i="19"/>
  <c r="P113" i="19"/>
  <c r="L113" i="19"/>
  <c r="H113" i="19"/>
  <c r="D113" i="19"/>
  <c r="W113" i="19"/>
  <c r="S113" i="19"/>
  <c r="O113" i="19"/>
  <c r="K113" i="19"/>
  <c r="G113" i="19"/>
  <c r="C113" i="19"/>
  <c r="R113" i="19"/>
  <c r="J113" i="19"/>
  <c r="B113" i="19"/>
  <c r="Y113" i="19"/>
  <c r="Q113" i="19"/>
  <c r="I113" i="19"/>
  <c r="V113" i="19"/>
  <c r="F113" i="19"/>
  <c r="U113" i="19"/>
  <c r="E113" i="19"/>
  <c r="N113" i="19"/>
  <c r="M113" i="19"/>
  <c r="A114" i="19"/>
  <c r="W181" i="28"/>
  <c r="S181" i="28"/>
  <c r="O181" i="28"/>
  <c r="K181" i="28"/>
  <c r="G181" i="28"/>
  <c r="C181" i="28"/>
  <c r="A182" i="28"/>
  <c r="V181" i="28"/>
  <c r="R181" i="28"/>
  <c r="N181" i="28"/>
  <c r="J181" i="28"/>
  <c r="F181" i="28"/>
  <c r="B181" i="28"/>
  <c r="X181" i="28"/>
  <c r="P181" i="28"/>
  <c r="H181" i="28"/>
  <c r="U181" i="28"/>
  <c r="M181" i="28"/>
  <c r="E181" i="28"/>
  <c r="Q181" i="28"/>
  <c r="I181" i="28"/>
  <c r="L181" i="28"/>
  <c r="Y181" i="28"/>
  <c r="T181" i="28"/>
  <c r="D181" i="28"/>
  <c r="X420" i="21"/>
  <c r="T420" i="21"/>
  <c r="P420" i="21"/>
  <c r="L420" i="21"/>
  <c r="H420" i="21"/>
  <c r="D420" i="21"/>
  <c r="W420" i="21"/>
  <c r="S420" i="21"/>
  <c r="O420" i="21"/>
  <c r="K420" i="21"/>
  <c r="G420" i="21"/>
  <c r="C420" i="21"/>
  <c r="U420" i="21"/>
  <c r="M420" i="21"/>
  <c r="E420" i="21"/>
  <c r="Y420" i="21"/>
  <c r="I420" i="21"/>
  <c r="A421" i="21"/>
  <c r="R420" i="21"/>
  <c r="J420" i="21"/>
  <c r="B420" i="21"/>
  <c r="Q420" i="21"/>
  <c r="F420" i="21"/>
  <c r="N420" i="21"/>
  <c r="V420" i="21"/>
  <c r="A182" i="21"/>
  <c r="V181" i="21"/>
  <c r="R181" i="21"/>
  <c r="N181" i="21"/>
  <c r="J181" i="21"/>
  <c r="F181" i="21"/>
  <c r="B181" i="21"/>
  <c r="Y181" i="21"/>
  <c r="U181" i="21"/>
  <c r="Q181" i="21"/>
  <c r="M181" i="21"/>
  <c r="I181" i="21"/>
  <c r="E181" i="21"/>
  <c r="W181" i="21"/>
  <c r="O181" i="21"/>
  <c r="G181" i="21"/>
  <c r="S181" i="21"/>
  <c r="C181" i="21"/>
  <c r="T181" i="21"/>
  <c r="L181" i="21"/>
  <c r="D181" i="21"/>
  <c r="K181" i="21"/>
  <c r="H181" i="21"/>
  <c r="X181" i="21"/>
  <c r="P181" i="21"/>
  <c r="V77" i="25"/>
  <c r="R77" i="25"/>
  <c r="N77" i="25"/>
  <c r="J77" i="25"/>
  <c r="F77" i="25"/>
  <c r="B77" i="25"/>
  <c r="Y77" i="25"/>
  <c r="U77" i="25"/>
  <c r="Q77" i="25"/>
  <c r="M77" i="25"/>
  <c r="I77" i="25"/>
  <c r="E77" i="25"/>
  <c r="X77" i="25"/>
  <c r="P77" i="25"/>
  <c r="H77" i="25"/>
  <c r="W77" i="25"/>
  <c r="O77" i="25"/>
  <c r="G77" i="25"/>
  <c r="K77" i="25"/>
  <c r="L77" i="25"/>
  <c r="T77" i="25"/>
  <c r="D77" i="25"/>
  <c r="S77" i="25"/>
  <c r="C77" i="25"/>
  <c r="A78" i="25"/>
  <c r="X283" i="21"/>
  <c r="T283" i="21"/>
  <c r="P283" i="21"/>
  <c r="L283" i="21"/>
  <c r="H283" i="21"/>
  <c r="D283" i="21"/>
  <c r="W283" i="21"/>
  <c r="S283" i="21"/>
  <c r="O283" i="21"/>
  <c r="K283" i="21"/>
  <c r="G283" i="21"/>
  <c r="C283" i="21"/>
  <c r="U283" i="21"/>
  <c r="M283" i="21"/>
  <c r="E283" i="21"/>
  <c r="Q283" i="21"/>
  <c r="I283" i="21"/>
  <c r="A284" i="21"/>
  <c r="R283" i="21"/>
  <c r="J283" i="21"/>
  <c r="B283" i="21"/>
  <c r="Y283" i="21"/>
  <c r="V283" i="21"/>
  <c r="N283" i="21"/>
  <c r="F283" i="21"/>
  <c r="A112" i="21"/>
  <c r="V111" i="21"/>
  <c r="R111" i="21"/>
  <c r="N111" i="21"/>
  <c r="J111" i="21"/>
  <c r="F111" i="21"/>
  <c r="B111" i="21"/>
  <c r="Y111" i="21"/>
  <c r="U111" i="21"/>
  <c r="Q111" i="21"/>
  <c r="M111" i="21"/>
  <c r="I111" i="21"/>
  <c r="E111" i="21"/>
  <c r="S111" i="21"/>
  <c r="K111" i="21"/>
  <c r="C111" i="21"/>
  <c r="O111" i="21"/>
  <c r="X111" i="21"/>
  <c r="P111" i="21"/>
  <c r="H111" i="21"/>
  <c r="W111" i="21"/>
  <c r="G111" i="21"/>
  <c r="D111" i="21"/>
  <c r="T111" i="21"/>
  <c r="L111" i="21"/>
  <c r="A353" i="28"/>
  <c r="V352" i="28"/>
  <c r="R352" i="28"/>
  <c r="N352" i="28"/>
  <c r="J352" i="28"/>
  <c r="F352" i="28"/>
  <c r="B352" i="28"/>
  <c r="Y352" i="28"/>
  <c r="U352" i="28"/>
  <c r="Q352" i="28"/>
  <c r="M352" i="28"/>
  <c r="I352" i="28"/>
  <c r="E352" i="28"/>
  <c r="S352" i="28"/>
  <c r="K352" i="28"/>
  <c r="C352" i="28"/>
  <c r="X352" i="28"/>
  <c r="P352" i="28"/>
  <c r="H352" i="28"/>
  <c r="T352" i="28"/>
  <c r="D352" i="28"/>
  <c r="O352" i="28"/>
  <c r="G352" i="28"/>
  <c r="W352" i="28"/>
  <c r="L352" i="28"/>
  <c r="X249" i="28"/>
  <c r="T249" i="28"/>
  <c r="P249" i="28"/>
  <c r="L249" i="28"/>
  <c r="H249" i="28"/>
  <c r="D249" i="28"/>
  <c r="W249" i="28"/>
  <c r="S249" i="28"/>
  <c r="O249" i="28"/>
  <c r="K249" i="28"/>
  <c r="G249" i="28"/>
  <c r="C249" i="28"/>
  <c r="U249" i="28"/>
  <c r="M249" i="28"/>
  <c r="E249" i="28"/>
  <c r="A250" i="28"/>
  <c r="R249" i="28"/>
  <c r="J249" i="28"/>
  <c r="B249" i="28"/>
  <c r="N249" i="28"/>
  <c r="Y249" i="28"/>
  <c r="I249" i="28"/>
  <c r="Q249" i="28"/>
  <c r="F249" i="28"/>
  <c r="V249" i="28"/>
  <c r="A421" i="28"/>
  <c r="V420" i="28"/>
  <c r="R420" i="28"/>
  <c r="N420" i="28"/>
  <c r="J420" i="28"/>
  <c r="F420" i="28"/>
  <c r="B420" i="28"/>
  <c r="Y420" i="28"/>
  <c r="U420" i="28"/>
  <c r="Q420" i="28"/>
  <c r="M420" i="28"/>
  <c r="I420" i="28"/>
  <c r="E420" i="28"/>
  <c r="W420" i="28"/>
  <c r="O420" i="28"/>
  <c r="G420" i="28"/>
  <c r="T420" i="28"/>
  <c r="L420" i="28"/>
  <c r="D420" i="28"/>
  <c r="X420" i="28"/>
  <c r="H420" i="28"/>
  <c r="S420" i="28"/>
  <c r="C420" i="28"/>
  <c r="K420" i="28"/>
  <c r="P420" i="28"/>
  <c r="A284" i="28"/>
  <c r="V283" i="28"/>
  <c r="R283" i="28"/>
  <c r="N283" i="28"/>
  <c r="J283" i="28"/>
  <c r="F283" i="28"/>
  <c r="B283" i="28"/>
  <c r="Y283" i="28"/>
  <c r="U283" i="28"/>
  <c r="Q283" i="28"/>
  <c r="M283" i="28"/>
  <c r="I283" i="28"/>
  <c r="E283" i="28"/>
  <c r="W283" i="28"/>
  <c r="O283" i="28"/>
  <c r="G283" i="28"/>
  <c r="T283" i="28"/>
  <c r="L283" i="28"/>
  <c r="D283" i="28"/>
  <c r="P283" i="28"/>
  <c r="K283" i="28"/>
  <c r="C283" i="28"/>
  <c r="X283" i="28"/>
  <c r="S283" i="28"/>
  <c r="H283" i="28"/>
  <c r="W111" i="28"/>
  <c r="S111" i="28"/>
  <c r="O111" i="28"/>
  <c r="K111" i="28"/>
  <c r="G111" i="28"/>
  <c r="C111" i="28"/>
  <c r="A112" i="28"/>
  <c r="V111" i="28"/>
  <c r="R111" i="28"/>
  <c r="N111" i="28"/>
  <c r="J111" i="28"/>
  <c r="F111" i="28"/>
  <c r="B111" i="28"/>
  <c r="T111" i="28"/>
  <c r="L111" i="28"/>
  <c r="D111" i="28"/>
  <c r="Y111" i="28"/>
  <c r="Q111" i="28"/>
  <c r="I111" i="28"/>
  <c r="M111" i="28"/>
  <c r="E111" i="28"/>
  <c r="X111" i="28"/>
  <c r="H111" i="28"/>
  <c r="U111" i="28"/>
  <c r="P111" i="28"/>
  <c r="Y146" i="28"/>
  <c r="U146" i="28"/>
  <c r="Q146" i="28"/>
  <c r="M146" i="28"/>
  <c r="I146" i="28"/>
  <c r="E146" i="28"/>
  <c r="X146" i="28"/>
  <c r="T146" i="28"/>
  <c r="P146" i="28"/>
  <c r="L146" i="28"/>
  <c r="H146" i="28"/>
  <c r="D146" i="28"/>
  <c r="V146" i="28"/>
  <c r="N146" i="28"/>
  <c r="F146" i="28"/>
  <c r="S146" i="28"/>
  <c r="K146" i="28"/>
  <c r="C146" i="28"/>
  <c r="O146" i="28"/>
  <c r="W146" i="28"/>
  <c r="A147" i="28"/>
  <c r="J146" i="28"/>
  <c r="G146" i="28"/>
  <c r="R146" i="28"/>
  <c r="B146" i="28"/>
  <c r="A387" i="21"/>
  <c r="V386" i="21"/>
  <c r="R386" i="21"/>
  <c r="N386" i="21"/>
  <c r="J386" i="21"/>
  <c r="F386" i="21"/>
  <c r="B386" i="21"/>
  <c r="Y386" i="21"/>
  <c r="U386" i="21"/>
  <c r="Q386" i="21"/>
  <c r="M386" i="21"/>
  <c r="I386" i="21"/>
  <c r="E386" i="21"/>
  <c r="S386" i="21"/>
  <c r="K386" i="21"/>
  <c r="C386" i="21"/>
  <c r="O386" i="21"/>
  <c r="X386" i="21"/>
  <c r="P386" i="21"/>
  <c r="H386" i="21"/>
  <c r="W386" i="21"/>
  <c r="G386" i="21"/>
  <c r="T386" i="21"/>
  <c r="L386" i="21"/>
  <c r="D386" i="21"/>
  <c r="Y76" i="28"/>
  <c r="U76" i="28"/>
  <c r="Q76" i="28"/>
  <c r="M76" i="28"/>
  <c r="I76" i="28"/>
  <c r="E76" i="28"/>
  <c r="X76" i="28"/>
  <c r="T76" i="28"/>
  <c r="P76" i="28"/>
  <c r="L76" i="28"/>
  <c r="H76" i="28"/>
  <c r="D76" i="28"/>
  <c r="A77" i="28"/>
  <c r="R76" i="28"/>
  <c r="J76" i="28"/>
  <c r="B76" i="28"/>
  <c r="W76" i="28"/>
  <c r="O76" i="28"/>
  <c r="G76" i="28"/>
  <c r="K76" i="28"/>
  <c r="S76" i="28"/>
  <c r="V76" i="28"/>
  <c r="F76" i="28"/>
  <c r="C76" i="28"/>
  <c r="N76" i="28"/>
  <c r="V147" i="25"/>
  <c r="R147" i="25"/>
  <c r="N147" i="25"/>
  <c r="J147" i="25"/>
  <c r="F147" i="25"/>
  <c r="B147" i="25"/>
  <c r="Y147" i="25"/>
  <c r="U147" i="25"/>
  <c r="Q147" i="25"/>
  <c r="M147" i="25"/>
  <c r="I147" i="25"/>
  <c r="E147" i="25"/>
  <c r="X147" i="25"/>
  <c r="P147" i="25"/>
  <c r="H147" i="25"/>
  <c r="W147" i="25"/>
  <c r="O147" i="25"/>
  <c r="G147" i="25"/>
  <c r="T147" i="25"/>
  <c r="D147" i="25"/>
  <c r="S147" i="25"/>
  <c r="C147" i="25"/>
  <c r="L147" i="25"/>
  <c r="K147" i="25"/>
  <c r="A148" i="25"/>
  <c r="O42" i="28" l="1"/>
  <c r="V42" i="28"/>
  <c r="F42" i="28"/>
  <c r="D42" i="28"/>
  <c r="Q42" i="28"/>
  <c r="M42" i="28"/>
  <c r="K42" i="28"/>
  <c r="R42" i="28"/>
  <c r="B42" i="28"/>
  <c r="X42" i="28"/>
  <c r="I42" i="28"/>
  <c r="E42" i="28"/>
  <c r="W42" i="28"/>
  <c r="G42" i="28"/>
  <c r="N42" i="28"/>
  <c r="T42" i="28"/>
  <c r="H42" i="28"/>
  <c r="P42" i="28"/>
  <c r="S42" i="28"/>
  <c r="C42" i="28"/>
  <c r="J42" i="28"/>
  <c r="L42" i="28"/>
  <c r="Y42" i="28"/>
  <c r="U42" i="28"/>
  <c r="X77" i="28"/>
  <c r="T77" i="28"/>
  <c r="P77" i="28"/>
  <c r="L77" i="28"/>
  <c r="H77" i="28"/>
  <c r="D77" i="28"/>
  <c r="W77" i="28"/>
  <c r="S77" i="28"/>
  <c r="O77" i="28"/>
  <c r="K77" i="28"/>
  <c r="G77" i="28"/>
  <c r="C77" i="28"/>
  <c r="Y77" i="28"/>
  <c r="Q77" i="28"/>
  <c r="I77" i="28"/>
  <c r="V77" i="28"/>
  <c r="N77" i="28"/>
  <c r="F77" i="28"/>
  <c r="R77" i="28"/>
  <c r="B77" i="28"/>
  <c r="A78" i="28"/>
  <c r="M77" i="28"/>
  <c r="J77" i="28"/>
  <c r="U77" i="28"/>
  <c r="E77" i="28"/>
  <c r="Y284" i="28"/>
  <c r="U284" i="28"/>
  <c r="Q284" i="28"/>
  <c r="M284" i="28"/>
  <c r="I284" i="28"/>
  <c r="E284" i="28"/>
  <c r="X284" i="28"/>
  <c r="T284" i="28"/>
  <c r="P284" i="28"/>
  <c r="L284" i="28"/>
  <c r="H284" i="28"/>
  <c r="D284" i="28"/>
  <c r="V284" i="28"/>
  <c r="N284" i="28"/>
  <c r="F284" i="28"/>
  <c r="S284" i="28"/>
  <c r="K284" i="28"/>
  <c r="C284" i="28"/>
  <c r="W284" i="28"/>
  <c r="G284" i="28"/>
  <c r="R284" i="28"/>
  <c r="B284" i="28"/>
  <c r="J284" i="28"/>
  <c r="A285" i="28"/>
  <c r="O284" i="28"/>
  <c r="Y112" i="21"/>
  <c r="U112" i="21"/>
  <c r="Q112" i="21"/>
  <c r="M112" i="21"/>
  <c r="I112" i="21"/>
  <c r="E112" i="21"/>
  <c r="X112" i="21"/>
  <c r="T112" i="21"/>
  <c r="P112" i="21"/>
  <c r="L112" i="21"/>
  <c r="H112" i="21"/>
  <c r="D112" i="21"/>
  <c r="A113" i="21"/>
  <c r="R112" i="21"/>
  <c r="J112" i="21"/>
  <c r="B112" i="21"/>
  <c r="V112" i="21"/>
  <c r="F112" i="21"/>
  <c r="W112" i="21"/>
  <c r="O112" i="21"/>
  <c r="G112" i="21"/>
  <c r="N112" i="21"/>
  <c r="K112" i="21"/>
  <c r="C112" i="21"/>
  <c r="S112" i="21"/>
  <c r="W284" i="21"/>
  <c r="S284" i="21"/>
  <c r="O284" i="21"/>
  <c r="K284" i="21"/>
  <c r="G284" i="21"/>
  <c r="C284" i="21"/>
  <c r="A285" i="21"/>
  <c r="V284" i="21"/>
  <c r="R284" i="21"/>
  <c r="N284" i="21"/>
  <c r="J284" i="21"/>
  <c r="F284" i="21"/>
  <c r="B284" i="21"/>
  <c r="T284" i="21"/>
  <c r="L284" i="21"/>
  <c r="D284" i="21"/>
  <c r="X284" i="21"/>
  <c r="H284" i="21"/>
  <c r="Y284" i="21"/>
  <c r="Q284" i="21"/>
  <c r="I284" i="21"/>
  <c r="P284" i="21"/>
  <c r="E284" i="21"/>
  <c r="M284" i="21"/>
  <c r="U284" i="21"/>
  <c r="Y216" i="28"/>
  <c r="U216" i="28"/>
  <c r="Q216" i="28"/>
  <c r="M216" i="28"/>
  <c r="I216" i="28"/>
  <c r="E216" i="28"/>
  <c r="X216" i="28"/>
  <c r="T216" i="28"/>
  <c r="P216" i="28"/>
  <c r="L216" i="28"/>
  <c r="H216" i="28"/>
  <c r="D216" i="28"/>
  <c r="A217" i="28"/>
  <c r="R216" i="28"/>
  <c r="J216" i="28"/>
  <c r="B216" i="28"/>
  <c r="W216" i="28"/>
  <c r="O216" i="28"/>
  <c r="G216" i="28"/>
  <c r="S216" i="28"/>
  <c r="C216" i="28"/>
  <c r="N216" i="28"/>
  <c r="F216" i="28"/>
  <c r="V216" i="28"/>
  <c r="K216" i="28"/>
  <c r="Y319" i="21"/>
  <c r="U319" i="21"/>
  <c r="Q319" i="21"/>
  <c r="M319" i="21"/>
  <c r="I319" i="21"/>
  <c r="E319" i="21"/>
  <c r="X319" i="21"/>
  <c r="T319" i="21"/>
  <c r="P319" i="21"/>
  <c r="L319" i="21"/>
  <c r="H319" i="21"/>
  <c r="D319" i="21"/>
  <c r="V319" i="21"/>
  <c r="N319" i="21"/>
  <c r="F319" i="21"/>
  <c r="R319" i="21"/>
  <c r="B319" i="21"/>
  <c r="S319" i="21"/>
  <c r="K319" i="21"/>
  <c r="C319" i="21"/>
  <c r="A320" i="21"/>
  <c r="J319" i="21"/>
  <c r="W319" i="21"/>
  <c r="O319" i="21"/>
  <c r="G319" i="21"/>
  <c r="Y387" i="21"/>
  <c r="U387" i="21"/>
  <c r="Q387" i="21"/>
  <c r="M387" i="21"/>
  <c r="I387" i="21"/>
  <c r="E387" i="21"/>
  <c r="X387" i="21"/>
  <c r="T387" i="21"/>
  <c r="P387" i="21"/>
  <c r="L387" i="21"/>
  <c r="H387" i="21"/>
  <c r="D387" i="21"/>
  <c r="A388" i="21"/>
  <c r="R387" i="21"/>
  <c r="J387" i="21"/>
  <c r="B387" i="21"/>
  <c r="V387" i="21"/>
  <c r="F387" i="21"/>
  <c r="W387" i="21"/>
  <c r="O387" i="21"/>
  <c r="G387" i="21"/>
  <c r="N387" i="21"/>
  <c r="C387" i="21"/>
  <c r="S387" i="21"/>
  <c r="K387" i="21"/>
  <c r="A113" i="28"/>
  <c r="V112" i="28"/>
  <c r="R112" i="28"/>
  <c r="N112" i="28"/>
  <c r="J112" i="28"/>
  <c r="F112" i="28"/>
  <c r="B112" i="28"/>
  <c r="Y112" i="28"/>
  <c r="U112" i="28"/>
  <c r="Q112" i="28"/>
  <c r="M112" i="28"/>
  <c r="I112" i="28"/>
  <c r="E112" i="28"/>
  <c r="S112" i="28"/>
  <c r="K112" i="28"/>
  <c r="C112" i="28"/>
  <c r="X112" i="28"/>
  <c r="P112" i="28"/>
  <c r="H112" i="28"/>
  <c r="T112" i="28"/>
  <c r="D112" i="28"/>
  <c r="L112" i="28"/>
  <c r="O112" i="28"/>
  <c r="W112" i="28"/>
  <c r="G112" i="28"/>
  <c r="Y421" i="28"/>
  <c r="U421" i="28"/>
  <c r="Q421" i="28"/>
  <c r="M421" i="28"/>
  <c r="I421" i="28"/>
  <c r="E421" i="28"/>
  <c r="X421" i="28"/>
  <c r="T421" i="28"/>
  <c r="P421" i="28"/>
  <c r="L421" i="28"/>
  <c r="H421" i="28"/>
  <c r="D421" i="28"/>
  <c r="V421" i="28"/>
  <c r="N421" i="28"/>
  <c r="F421" i="28"/>
  <c r="S421" i="28"/>
  <c r="K421" i="28"/>
  <c r="C421" i="28"/>
  <c r="O421" i="28"/>
  <c r="A422" i="28"/>
  <c r="J421" i="28"/>
  <c r="R421" i="28"/>
  <c r="B421" i="28"/>
  <c r="G421" i="28"/>
  <c r="W421" i="28"/>
  <c r="W78" i="19"/>
  <c r="S78" i="19"/>
  <c r="O78" i="19"/>
  <c r="K78" i="19"/>
  <c r="G78" i="19"/>
  <c r="C78" i="19"/>
  <c r="U78" i="19"/>
  <c r="P78" i="19"/>
  <c r="J78" i="19"/>
  <c r="E78" i="19"/>
  <c r="Y78" i="19"/>
  <c r="T78" i="19"/>
  <c r="N78" i="19"/>
  <c r="I78" i="19"/>
  <c r="D78" i="19"/>
  <c r="X78" i="19"/>
  <c r="M78" i="19"/>
  <c r="B78" i="19"/>
  <c r="V78" i="19"/>
  <c r="L78" i="19"/>
  <c r="H78" i="19"/>
  <c r="F78" i="19"/>
  <c r="R78" i="19"/>
  <c r="Q78" i="19"/>
  <c r="W216" i="21"/>
  <c r="S216" i="21"/>
  <c r="O216" i="21"/>
  <c r="K216" i="21"/>
  <c r="G216" i="21"/>
  <c r="C216" i="21"/>
  <c r="A217" i="21"/>
  <c r="V216" i="21"/>
  <c r="R216" i="21"/>
  <c r="N216" i="21"/>
  <c r="J216" i="21"/>
  <c r="F216" i="21"/>
  <c r="B216" i="21"/>
  <c r="X216" i="21"/>
  <c r="P216" i="21"/>
  <c r="H216" i="21"/>
  <c r="L216" i="21"/>
  <c r="U216" i="21"/>
  <c r="M216" i="21"/>
  <c r="E216" i="21"/>
  <c r="T216" i="21"/>
  <c r="D216" i="21"/>
  <c r="Y216" i="21"/>
  <c r="Q216" i="21"/>
  <c r="I216" i="21"/>
  <c r="W353" i="21"/>
  <c r="S353" i="21"/>
  <c r="O353" i="21"/>
  <c r="K353" i="21"/>
  <c r="G353" i="21"/>
  <c r="C353" i="21"/>
  <c r="A354" i="21"/>
  <c r="V353" i="21"/>
  <c r="R353" i="21"/>
  <c r="N353" i="21"/>
  <c r="J353" i="21"/>
  <c r="F353" i="21"/>
  <c r="B353" i="21"/>
  <c r="X353" i="21"/>
  <c r="P353" i="21"/>
  <c r="H353" i="21"/>
  <c r="T353" i="21"/>
  <c r="D353" i="21"/>
  <c r="U353" i="21"/>
  <c r="M353" i="21"/>
  <c r="E353" i="21"/>
  <c r="L353" i="21"/>
  <c r="I353" i="21"/>
  <c r="Q353" i="21"/>
  <c r="Y353" i="21"/>
  <c r="W147" i="21"/>
  <c r="S147" i="21"/>
  <c r="O147" i="21"/>
  <c r="K147" i="21"/>
  <c r="G147" i="21"/>
  <c r="C147" i="21"/>
  <c r="A148" i="21"/>
  <c r="V147" i="21"/>
  <c r="R147" i="21"/>
  <c r="N147" i="21"/>
  <c r="J147" i="21"/>
  <c r="F147" i="21"/>
  <c r="B147" i="21"/>
  <c r="T147" i="21"/>
  <c r="L147" i="21"/>
  <c r="D147" i="21"/>
  <c r="P147" i="21"/>
  <c r="Y147" i="21"/>
  <c r="Q147" i="21"/>
  <c r="I147" i="21"/>
  <c r="X147" i="21"/>
  <c r="H147" i="21"/>
  <c r="U147" i="21"/>
  <c r="M147" i="21"/>
  <c r="E147" i="21"/>
  <c r="X147" i="28"/>
  <c r="T147" i="28"/>
  <c r="P147" i="28"/>
  <c r="L147" i="28"/>
  <c r="H147" i="28"/>
  <c r="D147" i="28"/>
  <c r="W147" i="28"/>
  <c r="S147" i="28"/>
  <c r="O147" i="28"/>
  <c r="K147" i="28"/>
  <c r="G147" i="28"/>
  <c r="C147" i="28"/>
  <c r="U147" i="28"/>
  <c r="M147" i="28"/>
  <c r="E147" i="28"/>
  <c r="A148" i="28"/>
  <c r="R147" i="28"/>
  <c r="J147" i="28"/>
  <c r="B147" i="28"/>
  <c r="V147" i="28"/>
  <c r="F147" i="28"/>
  <c r="Q147" i="28"/>
  <c r="N147" i="28"/>
  <c r="Y147" i="28"/>
  <c r="I147" i="28"/>
  <c r="V78" i="25"/>
  <c r="R78" i="25"/>
  <c r="N78" i="25"/>
  <c r="J78" i="25"/>
  <c r="F78" i="25"/>
  <c r="B78" i="25"/>
  <c r="Y78" i="25"/>
  <c r="U78" i="25"/>
  <c r="Q78" i="25"/>
  <c r="M78" i="25"/>
  <c r="I78" i="25"/>
  <c r="E78" i="25"/>
  <c r="X78" i="25"/>
  <c r="P78" i="25"/>
  <c r="H78" i="25"/>
  <c r="W78" i="25"/>
  <c r="O78" i="25"/>
  <c r="G78" i="25"/>
  <c r="S78" i="25"/>
  <c r="C78" i="25"/>
  <c r="T78" i="25"/>
  <c r="L78" i="25"/>
  <c r="K78" i="25"/>
  <c r="D78" i="25"/>
  <c r="X114" i="19"/>
  <c r="T114" i="19"/>
  <c r="P114" i="19"/>
  <c r="L114" i="19"/>
  <c r="H114" i="19"/>
  <c r="D114" i="19"/>
  <c r="W114" i="19"/>
  <c r="S114" i="19"/>
  <c r="O114" i="19"/>
  <c r="K114" i="19"/>
  <c r="G114" i="19"/>
  <c r="C114" i="19"/>
  <c r="R114" i="19"/>
  <c r="J114" i="19"/>
  <c r="B114" i="19"/>
  <c r="Y114" i="19"/>
  <c r="Q114" i="19"/>
  <c r="I114" i="19"/>
  <c r="N114" i="19"/>
  <c r="M114" i="19"/>
  <c r="F114" i="19"/>
  <c r="E114" i="19"/>
  <c r="V114" i="19"/>
  <c r="U114" i="19"/>
  <c r="X77" i="21"/>
  <c r="T77" i="21"/>
  <c r="P77" i="21"/>
  <c r="L77" i="21"/>
  <c r="H77" i="21"/>
  <c r="D77" i="21"/>
  <c r="W77" i="21"/>
  <c r="S77" i="21"/>
  <c r="O77" i="21"/>
  <c r="K77" i="21"/>
  <c r="G77" i="21"/>
  <c r="C77" i="21"/>
  <c r="U77" i="21"/>
  <c r="M77" i="21"/>
  <c r="E77" i="21"/>
  <c r="Q77" i="21"/>
  <c r="F77" i="21"/>
  <c r="A78" i="21"/>
  <c r="R77" i="21"/>
  <c r="J77" i="21"/>
  <c r="B77" i="21"/>
  <c r="Y77" i="21"/>
  <c r="I77" i="21"/>
  <c r="V77" i="21"/>
  <c r="N77" i="21"/>
  <c r="W319" i="28"/>
  <c r="S319" i="28"/>
  <c r="O319" i="28"/>
  <c r="K319" i="28"/>
  <c r="G319" i="28"/>
  <c r="C319" i="28"/>
  <c r="A320" i="28"/>
  <c r="V319" i="28"/>
  <c r="R319" i="28"/>
  <c r="N319" i="28"/>
  <c r="J319" i="28"/>
  <c r="F319" i="28"/>
  <c r="B319" i="28"/>
  <c r="X319" i="28"/>
  <c r="P319" i="28"/>
  <c r="H319" i="28"/>
  <c r="U319" i="28"/>
  <c r="M319" i="28"/>
  <c r="E319" i="28"/>
  <c r="Y319" i="28"/>
  <c r="I319" i="28"/>
  <c r="T319" i="28"/>
  <c r="D319" i="28"/>
  <c r="L319" i="28"/>
  <c r="Q319" i="28"/>
  <c r="W387" i="28"/>
  <c r="S387" i="28"/>
  <c r="O387" i="28"/>
  <c r="K387" i="28"/>
  <c r="G387" i="28"/>
  <c r="C387" i="28"/>
  <c r="A388" i="28"/>
  <c r="V387" i="28"/>
  <c r="R387" i="28"/>
  <c r="N387" i="28"/>
  <c r="J387" i="28"/>
  <c r="F387" i="28"/>
  <c r="B387" i="28"/>
  <c r="T387" i="28"/>
  <c r="L387" i="28"/>
  <c r="D387" i="28"/>
  <c r="Y387" i="28"/>
  <c r="Q387" i="28"/>
  <c r="I387" i="28"/>
  <c r="M387" i="28"/>
  <c r="X387" i="28"/>
  <c r="H387" i="28"/>
  <c r="U387" i="28"/>
  <c r="P387" i="28"/>
  <c r="E387" i="28"/>
  <c r="V148" i="25"/>
  <c r="R148" i="25"/>
  <c r="N148" i="25"/>
  <c r="J148" i="25"/>
  <c r="F148" i="25"/>
  <c r="B148" i="25"/>
  <c r="Y148" i="25"/>
  <c r="U148" i="25"/>
  <c r="Q148" i="25"/>
  <c r="M148" i="25"/>
  <c r="I148" i="25"/>
  <c r="E148" i="25"/>
  <c r="X148" i="25"/>
  <c r="P148" i="25"/>
  <c r="H148" i="25"/>
  <c r="W148" i="25"/>
  <c r="O148" i="25"/>
  <c r="G148" i="25"/>
  <c r="L148" i="25"/>
  <c r="T148" i="25"/>
  <c r="K148" i="25"/>
  <c r="D148" i="25"/>
  <c r="S148" i="25"/>
  <c r="C148" i="25"/>
  <c r="A149" i="25"/>
  <c r="W250" i="28"/>
  <c r="S250" i="28"/>
  <c r="O250" i="28"/>
  <c r="K250" i="28"/>
  <c r="G250" i="28"/>
  <c r="C250" i="28"/>
  <c r="A251" i="28"/>
  <c r="V250" i="28"/>
  <c r="R250" i="28"/>
  <c r="N250" i="28"/>
  <c r="J250" i="28"/>
  <c r="F250" i="28"/>
  <c r="B250" i="28"/>
  <c r="T250" i="28"/>
  <c r="L250" i="28"/>
  <c r="D250" i="28"/>
  <c r="Y250" i="28"/>
  <c r="Q250" i="28"/>
  <c r="I250" i="28"/>
  <c r="U250" i="28"/>
  <c r="E250" i="28"/>
  <c r="P250" i="28"/>
  <c r="X250" i="28"/>
  <c r="H250" i="28"/>
  <c r="M250" i="28"/>
  <c r="Y353" i="28"/>
  <c r="U353" i="28"/>
  <c r="Q353" i="28"/>
  <c r="M353" i="28"/>
  <c r="I353" i="28"/>
  <c r="E353" i="28"/>
  <c r="X353" i="28"/>
  <c r="T353" i="28"/>
  <c r="P353" i="28"/>
  <c r="L353" i="28"/>
  <c r="H353" i="28"/>
  <c r="D353" i="28"/>
  <c r="A354" i="28"/>
  <c r="R353" i="28"/>
  <c r="J353" i="28"/>
  <c r="B353" i="28"/>
  <c r="W353" i="28"/>
  <c r="O353" i="28"/>
  <c r="G353" i="28"/>
  <c r="K353" i="28"/>
  <c r="V353" i="28"/>
  <c r="F353" i="28"/>
  <c r="N353" i="28"/>
  <c r="C353" i="28"/>
  <c r="S353" i="28"/>
  <c r="Y182" i="21"/>
  <c r="U182" i="21"/>
  <c r="Q182" i="21"/>
  <c r="M182" i="21"/>
  <c r="I182" i="21"/>
  <c r="E182" i="21"/>
  <c r="X182" i="21"/>
  <c r="T182" i="21"/>
  <c r="P182" i="21"/>
  <c r="L182" i="21"/>
  <c r="H182" i="21"/>
  <c r="D182" i="21"/>
  <c r="V182" i="21"/>
  <c r="N182" i="21"/>
  <c r="F182" i="21"/>
  <c r="A183" i="21"/>
  <c r="J182" i="21"/>
  <c r="S182" i="21"/>
  <c r="K182" i="21"/>
  <c r="C182" i="21"/>
  <c r="R182" i="21"/>
  <c r="B182" i="21"/>
  <c r="O182" i="21"/>
  <c r="W182" i="21"/>
  <c r="G182" i="21"/>
  <c r="W421" i="21"/>
  <c r="S421" i="21"/>
  <c r="O421" i="21"/>
  <c r="K421" i="21"/>
  <c r="G421" i="21"/>
  <c r="C421" i="21"/>
  <c r="A422" i="21"/>
  <c r="V421" i="21"/>
  <c r="R421" i="21"/>
  <c r="N421" i="21"/>
  <c r="J421" i="21"/>
  <c r="F421" i="21"/>
  <c r="B421" i="21"/>
  <c r="T421" i="21"/>
  <c r="L421" i="21"/>
  <c r="D421" i="21"/>
  <c r="P421" i="21"/>
  <c r="H421" i="21"/>
  <c r="Y421" i="21"/>
  <c r="Q421" i="21"/>
  <c r="I421" i="21"/>
  <c r="X421" i="21"/>
  <c r="M421" i="21"/>
  <c r="U421" i="21"/>
  <c r="E421" i="21"/>
  <c r="A183" i="28"/>
  <c r="V182" i="28"/>
  <c r="R182" i="28"/>
  <c r="N182" i="28"/>
  <c r="J182" i="28"/>
  <c r="F182" i="28"/>
  <c r="B182" i="28"/>
  <c r="Y182" i="28"/>
  <c r="U182" i="28"/>
  <c r="Q182" i="28"/>
  <c r="M182" i="28"/>
  <c r="I182" i="28"/>
  <c r="E182" i="28"/>
  <c r="W182" i="28"/>
  <c r="O182" i="28"/>
  <c r="G182" i="28"/>
  <c r="T182" i="28"/>
  <c r="L182" i="28"/>
  <c r="D182" i="28"/>
  <c r="X182" i="28"/>
  <c r="H182" i="28"/>
  <c r="P182" i="28"/>
  <c r="S182" i="28"/>
  <c r="C182" i="28"/>
  <c r="K182" i="28"/>
  <c r="Y149" i="19"/>
  <c r="U149" i="19"/>
  <c r="Q149" i="19"/>
  <c r="M149" i="19"/>
  <c r="I149" i="19"/>
  <c r="E149" i="19"/>
  <c r="X149" i="19"/>
  <c r="T149" i="19"/>
  <c r="P149" i="19"/>
  <c r="L149" i="19"/>
  <c r="H149" i="19"/>
  <c r="D149" i="19"/>
  <c r="W149" i="19"/>
  <c r="O149" i="19"/>
  <c r="G149" i="19"/>
  <c r="V149" i="19"/>
  <c r="N149" i="19"/>
  <c r="F149" i="19"/>
  <c r="K149" i="19"/>
  <c r="J149" i="19"/>
  <c r="C149" i="19"/>
  <c r="B149" i="19"/>
  <c r="S149" i="19"/>
  <c r="R149" i="19"/>
  <c r="A150" i="19"/>
  <c r="V113" i="25"/>
  <c r="R113" i="25"/>
  <c r="N113" i="25"/>
  <c r="J113" i="25"/>
  <c r="F113" i="25"/>
  <c r="B113" i="25"/>
  <c r="Y113" i="25"/>
  <c r="U113" i="25"/>
  <c r="Q113" i="25"/>
  <c r="M113" i="25"/>
  <c r="I113" i="25"/>
  <c r="E113" i="25"/>
  <c r="X113" i="25"/>
  <c r="P113" i="25"/>
  <c r="H113" i="25"/>
  <c r="T113" i="25"/>
  <c r="D113" i="25"/>
  <c r="W113" i="25"/>
  <c r="O113" i="25"/>
  <c r="G113" i="25"/>
  <c r="L113" i="25"/>
  <c r="C113" i="25"/>
  <c r="K113" i="25"/>
  <c r="S113" i="25"/>
  <c r="A114" i="25"/>
  <c r="Y250" i="21"/>
  <c r="U250" i="21"/>
  <c r="Q250" i="21"/>
  <c r="M250" i="21"/>
  <c r="I250" i="21"/>
  <c r="E250" i="21"/>
  <c r="X250" i="21"/>
  <c r="T250" i="21"/>
  <c r="P250" i="21"/>
  <c r="L250" i="21"/>
  <c r="H250" i="21"/>
  <c r="D250" i="21"/>
  <c r="A251" i="21"/>
  <c r="R250" i="21"/>
  <c r="J250" i="21"/>
  <c r="B250" i="21"/>
  <c r="V250" i="21"/>
  <c r="F250" i="21"/>
  <c r="W250" i="21"/>
  <c r="O250" i="21"/>
  <c r="G250" i="21"/>
  <c r="N250" i="21"/>
  <c r="S250" i="21"/>
  <c r="K250" i="21"/>
  <c r="C250" i="21"/>
  <c r="W42" i="19"/>
  <c r="S42" i="19"/>
  <c r="O42" i="19"/>
  <c r="K42" i="19"/>
  <c r="G42" i="19"/>
  <c r="C42" i="19"/>
  <c r="V42" i="19"/>
  <c r="R42" i="19"/>
  <c r="N42" i="19"/>
  <c r="J42" i="19"/>
  <c r="F42" i="19"/>
  <c r="B42" i="19"/>
  <c r="Y42" i="19"/>
  <c r="Q42" i="19"/>
  <c r="I42" i="19"/>
  <c r="X42" i="19"/>
  <c r="P42" i="19"/>
  <c r="H42" i="19"/>
  <c r="M42" i="19"/>
  <c r="L42" i="19"/>
  <c r="E42" i="19"/>
  <c r="D42" i="19"/>
  <c r="U42" i="19"/>
  <c r="T42" i="19"/>
  <c r="V114" i="25" l="1"/>
  <c r="R114" i="25"/>
  <c r="N114" i="25"/>
  <c r="J114" i="25"/>
  <c r="F114" i="25"/>
  <c r="B114" i="25"/>
  <c r="Y114" i="25"/>
  <c r="U114" i="25"/>
  <c r="Q114" i="25"/>
  <c r="M114" i="25"/>
  <c r="I114" i="25"/>
  <c r="E114" i="25"/>
  <c r="X114" i="25"/>
  <c r="P114" i="25"/>
  <c r="H114" i="25"/>
  <c r="T114" i="25"/>
  <c r="W114" i="25"/>
  <c r="O114" i="25"/>
  <c r="G114" i="25"/>
  <c r="L114" i="25"/>
  <c r="D114" i="25"/>
  <c r="K114" i="25"/>
  <c r="C114" i="25"/>
  <c r="S114" i="25"/>
  <c r="A252" i="28"/>
  <c r="V251" i="28"/>
  <c r="R251" i="28"/>
  <c r="N251" i="28"/>
  <c r="J251" i="28"/>
  <c r="F251" i="28"/>
  <c r="B251" i="28"/>
  <c r="Y251" i="28"/>
  <c r="U251" i="28"/>
  <c r="Q251" i="28"/>
  <c r="M251" i="28"/>
  <c r="I251" i="28"/>
  <c r="E251" i="28"/>
  <c r="S251" i="28"/>
  <c r="K251" i="28"/>
  <c r="C251" i="28"/>
  <c r="X251" i="28"/>
  <c r="P251" i="28"/>
  <c r="H251" i="28"/>
  <c r="L251" i="28"/>
  <c r="W251" i="28"/>
  <c r="G251" i="28"/>
  <c r="T251" i="28"/>
  <c r="O251" i="28"/>
  <c r="D251" i="28"/>
  <c r="W148" i="28"/>
  <c r="S148" i="28"/>
  <c r="O148" i="28"/>
  <c r="K148" i="28"/>
  <c r="G148" i="28"/>
  <c r="C148" i="28"/>
  <c r="A149" i="28"/>
  <c r="V148" i="28"/>
  <c r="R148" i="28"/>
  <c r="N148" i="28"/>
  <c r="J148" i="28"/>
  <c r="F148" i="28"/>
  <c r="B148" i="28"/>
  <c r="T148" i="28"/>
  <c r="L148" i="28"/>
  <c r="D148" i="28"/>
  <c r="Y148" i="28"/>
  <c r="Q148" i="28"/>
  <c r="I148" i="28"/>
  <c r="M148" i="28"/>
  <c r="U148" i="28"/>
  <c r="X148" i="28"/>
  <c r="H148" i="28"/>
  <c r="E148" i="28"/>
  <c r="P148" i="28"/>
  <c r="A218" i="21"/>
  <c r="V217" i="21"/>
  <c r="R217" i="21"/>
  <c r="N217" i="21"/>
  <c r="J217" i="21"/>
  <c r="F217" i="21"/>
  <c r="B217" i="21"/>
  <c r="Y217" i="21"/>
  <c r="U217" i="21"/>
  <c r="Q217" i="21"/>
  <c r="M217" i="21"/>
  <c r="I217" i="21"/>
  <c r="E217" i="21"/>
  <c r="W217" i="21"/>
  <c r="O217" i="21"/>
  <c r="G217" i="21"/>
  <c r="S217" i="21"/>
  <c r="C217" i="21"/>
  <c r="T217" i="21"/>
  <c r="L217" i="21"/>
  <c r="D217" i="21"/>
  <c r="K217" i="21"/>
  <c r="H217" i="21"/>
  <c r="P217" i="21"/>
  <c r="X217" i="21"/>
  <c r="X422" i="28"/>
  <c r="T422" i="28"/>
  <c r="P422" i="28"/>
  <c r="L422" i="28"/>
  <c r="H422" i="28"/>
  <c r="D422" i="28"/>
  <c r="W422" i="28"/>
  <c r="S422" i="28"/>
  <c r="O422" i="28"/>
  <c r="K422" i="28"/>
  <c r="G422" i="28"/>
  <c r="C422" i="28"/>
  <c r="U422" i="28"/>
  <c r="M422" i="28"/>
  <c r="E422" i="28"/>
  <c r="A423" i="28"/>
  <c r="R422" i="28"/>
  <c r="J422" i="28"/>
  <c r="B422" i="28"/>
  <c r="V422" i="28"/>
  <c r="F422" i="28"/>
  <c r="Q422" i="28"/>
  <c r="Y422" i="28"/>
  <c r="N422" i="28"/>
  <c r="I422" i="28"/>
  <c r="Y113" i="28"/>
  <c r="U113" i="28"/>
  <c r="Q113" i="28"/>
  <c r="M113" i="28"/>
  <c r="I113" i="28"/>
  <c r="E113" i="28"/>
  <c r="X113" i="28"/>
  <c r="T113" i="28"/>
  <c r="P113" i="28"/>
  <c r="L113" i="28"/>
  <c r="H113" i="28"/>
  <c r="D113" i="28"/>
  <c r="A114" i="28"/>
  <c r="R113" i="28"/>
  <c r="J113" i="28"/>
  <c r="B113" i="28"/>
  <c r="W113" i="28"/>
  <c r="O113" i="28"/>
  <c r="G113" i="28"/>
  <c r="K113" i="28"/>
  <c r="S113" i="28"/>
  <c r="V113" i="28"/>
  <c r="F113" i="28"/>
  <c r="C113" i="28"/>
  <c r="N113" i="28"/>
  <c r="Y150" i="19"/>
  <c r="U150" i="19"/>
  <c r="Q150" i="19"/>
  <c r="M150" i="19"/>
  <c r="I150" i="19"/>
  <c r="E150" i="19"/>
  <c r="X150" i="19"/>
  <c r="T150" i="19"/>
  <c r="P150" i="19"/>
  <c r="L150" i="19"/>
  <c r="H150" i="19"/>
  <c r="D150" i="19"/>
  <c r="W150" i="19"/>
  <c r="O150" i="19"/>
  <c r="G150" i="19"/>
  <c r="V150" i="19"/>
  <c r="N150" i="19"/>
  <c r="F150" i="19"/>
  <c r="S150" i="19"/>
  <c r="C150" i="19"/>
  <c r="R150" i="19"/>
  <c r="B150" i="19"/>
  <c r="K150" i="19"/>
  <c r="J150" i="19"/>
  <c r="A423" i="21"/>
  <c r="V422" i="21"/>
  <c r="R422" i="21"/>
  <c r="N422" i="21"/>
  <c r="J422" i="21"/>
  <c r="F422" i="21"/>
  <c r="B422" i="21"/>
  <c r="Y422" i="21"/>
  <c r="U422" i="21"/>
  <c r="Q422" i="21"/>
  <c r="M422" i="21"/>
  <c r="I422" i="21"/>
  <c r="E422" i="21"/>
  <c r="S422" i="21"/>
  <c r="K422" i="21"/>
  <c r="C422" i="21"/>
  <c r="W422" i="21"/>
  <c r="O422" i="21"/>
  <c r="G422" i="21"/>
  <c r="X422" i="21"/>
  <c r="P422" i="21"/>
  <c r="H422" i="21"/>
  <c r="T422" i="21"/>
  <c r="L422" i="21"/>
  <c r="D422" i="21"/>
  <c r="X183" i="21"/>
  <c r="T183" i="21"/>
  <c r="P183" i="21"/>
  <c r="L183" i="21"/>
  <c r="H183" i="21"/>
  <c r="D183" i="21"/>
  <c r="W183" i="21"/>
  <c r="S183" i="21"/>
  <c r="O183" i="21"/>
  <c r="K183" i="21"/>
  <c r="G183" i="21"/>
  <c r="C183" i="21"/>
  <c r="U183" i="21"/>
  <c r="M183" i="21"/>
  <c r="E183" i="21"/>
  <c r="Q183" i="21"/>
  <c r="A184" i="21"/>
  <c r="R183" i="21"/>
  <c r="J183" i="21"/>
  <c r="B183" i="21"/>
  <c r="Y183" i="21"/>
  <c r="I183" i="21"/>
  <c r="V183" i="21"/>
  <c r="F183" i="21"/>
  <c r="N183" i="21"/>
  <c r="X354" i="28"/>
  <c r="T354" i="28"/>
  <c r="P354" i="28"/>
  <c r="L354" i="28"/>
  <c r="H354" i="28"/>
  <c r="D354" i="28"/>
  <c r="W354" i="28"/>
  <c r="S354" i="28"/>
  <c r="O354" i="28"/>
  <c r="K354" i="28"/>
  <c r="G354" i="28"/>
  <c r="C354" i="28"/>
  <c r="Y354" i="28"/>
  <c r="Q354" i="28"/>
  <c r="I354" i="28"/>
  <c r="V354" i="28"/>
  <c r="N354" i="28"/>
  <c r="F354" i="28"/>
  <c r="R354" i="28"/>
  <c r="B354" i="28"/>
  <c r="M354" i="28"/>
  <c r="U354" i="28"/>
  <c r="E354" i="28"/>
  <c r="J354" i="28"/>
  <c r="A355" i="28"/>
  <c r="W78" i="21"/>
  <c r="S78" i="21"/>
  <c r="O78" i="21"/>
  <c r="K78" i="21"/>
  <c r="G78" i="21"/>
  <c r="C78" i="21"/>
  <c r="V78" i="21"/>
  <c r="R78" i="21"/>
  <c r="N78" i="21"/>
  <c r="J78" i="21"/>
  <c r="F78" i="21"/>
  <c r="B78" i="21"/>
  <c r="T78" i="21"/>
  <c r="L78" i="21"/>
  <c r="D78" i="21"/>
  <c r="X78" i="21"/>
  <c r="H78" i="21"/>
  <c r="U78" i="21"/>
  <c r="E78" i="21"/>
  <c r="Y78" i="21"/>
  <c r="Q78" i="21"/>
  <c r="I78" i="21"/>
  <c r="P78" i="21"/>
  <c r="M78" i="21"/>
  <c r="X388" i="21"/>
  <c r="T388" i="21"/>
  <c r="P388" i="21"/>
  <c r="L388" i="21"/>
  <c r="H388" i="21"/>
  <c r="D388" i="21"/>
  <c r="W388" i="21"/>
  <c r="S388" i="21"/>
  <c r="O388" i="21"/>
  <c r="K388" i="21"/>
  <c r="G388" i="21"/>
  <c r="C388" i="21"/>
  <c r="Y388" i="21"/>
  <c r="Q388" i="21"/>
  <c r="I388" i="21"/>
  <c r="U388" i="21"/>
  <c r="E388" i="21"/>
  <c r="V388" i="21"/>
  <c r="N388" i="21"/>
  <c r="F388" i="21"/>
  <c r="M388" i="21"/>
  <c r="B388" i="21"/>
  <c r="J388" i="21"/>
  <c r="A389" i="21"/>
  <c r="R388" i="21"/>
  <c r="X113" i="21"/>
  <c r="T113" i="21"/>
  <c r="P113" i="21"/>
  <c r="L113" i="21"/>
  <c r="H113" i="21"/>
  <c r="D113" i="21"/>
  <c r="W113" i="21"/>
  <c r="S113" i="21"/>
  <c r="O113" i="21"/>
  <c r="K113" i="21"/>
  <c r="G113" i="21"/>
  <c r="C113" i="21"/>
  <c r="Y113" i="21"/>
  <c r="Q113" i="21"/>
  <c r="I113" i="21"/>
  <c r="M113" i="21"/>
  <c r="V113" i="21"/>
  <c r="N113" i="21"/>
  <c r="F113" i="21"/>
  <c r="U113" i="21"/>
  <c r="E113" i="21"/>
  <c r="R113" i="21"/>
  <c r="A114" i="21"/>
  <c r="J113" i="21"/>
  <c r="B113" i="21"/>
  <c r="Y183" i="28"/>
  <c r="U183" i="28"/>
  <c r="Q183" i="28"/>
  <c r="M183" i="28"/>
  <c r="I183" i="28"/>
  <c r="E183" i="28"/>
  <c r="X183" i="28"/>
  <c r="T183" i="28"/>
  <c r="P183" i="28"/>
  <c r="L183" i="28"/>
  <c r="H183" i="28"/>
  <c r="D183" i="28"/>
  <c r="V183" i="28"/>
  <c r="N183" i="28"/>
  <c r="F183" i="28"/>
  <c r="S183" i="28"/>
  <c r="K183" i="28"/>
  <c r="C183" i="28"/>
  <c r="O183" i="28"/>
  <c r="W183" i="28"/>
  <c r="A184" i="28"/>
  <c r="J183" i="28"/>
  <c r="G183" i="28"/>
  <c r="B183" i="28"/>
  <c r="R183" i="28"/>
  <c r="A389" i="28"/>
  <c r="V388" i="28"/>
  <c r="R388" i="28"/>
  <c r="N388" i="28"/>
  <c r="J388" i="28"/>
  <c r="F388" i="28"/>
  <c r="B388" i="28"/>
  <c r="Y388" i="28"/>
  <c r="U388" i="28"/>
  <c r="Q388" i="28"/>
  <c r="M388" i="28"/>
  <c r="I388" i="28"/>
  <c r="E388" i="28"/>
  <c r="S388" i="28"/>
  <c r="K388" i="28"/>
  <c r="C388" i="28"/>
  <c r="X388" i="28"/>
  <c r="P388" i="28"/>
  <c r="H388" i="28"/>
  <c r="T388" i="28"/>
  <c r="D388" i="28"/>
  <c r="O388" i="28"/>
  <c r="G388" i="28"/>
  <c r="W388" i="28"/>
  <c r="L388" i="28"/>
  <c r="A149" i="21"/>
  <c r="V148" i="21"/>
  <c r="R148" i="21"/>
  <c r="N148" i="21"/>
  <c r="J148" i="21"/>
  <c r="F148" i="21"/>
  <c r="B148" i="21"/>
  <c r="Y148" i="21"/>
  <c r="U148" i="21"/>
  <c r="Q148" i="21"/>
  <c r="M148" i="21"/>
  <c r="I148" i="21"/>
  <c r="E148" i="21"/>
  <c r="S148" i="21"/>
  <c r="K148" i="21"/>
  <c r="C148" i="21"/>
  <c r="W148" i="21"/>
  <c r="G148" i="21"/>
  <c r="X148" i="21"/>
  <c r="P148" i="21"/>
  <c r="H148" i="21"/>
  <c r="O148" i="21"/>
  <c r="D148" i="21"/>
  <c r="T148" i="21"/>
  <c r="L148" i="21"/>
  <c r="X320" i="21"/>
  <c r="T320" i="21"/>
  <c r="P320" i="21"/>
  <c r="L320" i="21"/>
  <c r="H320" i="21"/>
  <c r="D320" i="21"/>
  <c r="W320" i="21"/>
  <c r="S320" i="21"/>
  <c r="O320" i="21"/>
  <c r="K320" i="21"/>
  <c r="G320" i="21"/>
  <c r="C320" i="21"/>
  <c r="U320" i="21"/>
  <c r="M320" i="21"/>
  <c r="E320" i="21"/>
  <c r="Q320" i="21"/>
  <c r="I320" i="21"/>
  <c r="A321" i="21"/>
  <c r="R320" i="21"/>
  <c r="J320" i="21"/>
  <c r="B320" i="21"/>
  <c r="Y320" i="21"/>
  <c r="V320" i="21"/>
  <c r="N320" i="21"/>
  <c r="F320" i="21"/>
  <c r="A286" i="21"/>
  <c r="V285" i="21"/>
  <c r="R285" i="21"/>
  <c r="N285" i="21"/>
  <c r="J285" i="21"/>
  <c r="F285" i="21"/>
  <c r="B285" i="21"/>
  <c r="Y285" i="21"/>
  <c r="U285" i="21"/>
  <c r="Q285" i="21"/>
  <c r="M285" i="21"/>
  <c r="I285" i="21"/>
  <c r="E285" i="21"/>
  <c r="S285" i="21"/>
  <c r="K285" i="21"/>
  <c r="C285" i="21"/>
  <c r="W285" i="21"/>
  <c r="G285" i="21"/>
  <c r="X285" i="21"/>
  <c r="P285" i="21"/>
  <c r="H285" i="21"/>
  <c r="O285" i="21"/>
  <c r="L285" i="21"/>
  <c r="D285" i="21"/>
  <c r="T285" i="21"/>
  <c r="X251" i="21"/>
  <c r="T251" i="21"/>
  <c r="P251" i="21"/>
  <c r="L251" i="21"/>
  <c r="H251" i="21"/>
  <c r="D251" i="21"/>
  <c r="W251" i="21"/>
  <c r="S251" i="21"/>
  <c r="O251" i="21"/>
  <c r="K251" i="21"/>
  <c r="G251" i="21"/>
  <c r="C251" i="21"/>
  <c r="Y251" i="21"/>
  <c r="Q251" i="21"/>
  <c r="I251" i="21"/>
  <c r="U251" i="21"/>
  <c r="E251" i="21"/>
  <c r="V251" i="21"/>
  <c r="N251" i="21"/>
  <c r="F251" i="21"/>
  <c r="M251" i="21"/>
  <c r="A252" i="21"/>
  <c r="R251" i="21"/>
  <c r="J251" i="21"/>
  <c r="B251" i="21"/>
  <c r="V149" i="25"/>
  <c r="R149" i="25"/>
  <c r="N149" i="25"/>
  <c r="J149" i="25"/>
  <c r="F149" i="25"/>
  <c r="B149" i="25"/>
  <c r="Y149" i="25"/>
  <c r="U149" i="25"/>
  <c r="Q149" i="25"/>
  <c r="M149" i="25"/>
  <c r="I149" i="25"/>
  <c r="E149" i="25"/>
  <c r="X149" i="25"/>
  <c r="P149" i="25"/>
  <c r="H149" i="25"/>
  <c r="W149" i="25"/>
  <c r="O149" i="25"/>
  <c r="G149" i="25"/>
  <c r="T149" i="25"/>
  <c r="D149" i="25"/>
  <c r="S149" i="25"/>
  <c r="C149" i="25"/>
  <c r="L149" i="25"/>
  <c r="K149" i="25"/>
  <c r="A150" i="25"/>
  <c r="A321" i="28"/>
  <c r="V320" i="28"/>
  <c r="R320" i="28"/>
  <c r="N320" i="28"/>
  <c r="J320" i="28"/>
  <c r="F320" i="28"/>
  <c r="B320" i="28"/>
  <c r="Y320" i="28"/>
  <c r="U320" i="28"/>
  <c r="Q320" i="28"/>
  <c r="M320" i="28"/>
  <c r="I320" i="28"/>
  <c r="E320" i="28"/>
  <c r="W320" i="28"/>
  <c r="O320" i="28"/>
  <c r="G320" i="28"/>
  <c r="T320" i="28"/>
  <c r="L320" i="28"/>
  <c r="D320" i="28"/>
  <c r="P320" i="28"/>
  <c r="K320" i="28"/>
  <c r="C320" i="28"/>
  <c r="X320" i="28"/>
  <c r="S320" i="28"/>
  <c r="H320" i="28"/>
  <c r="A355" i="21"/>
  <c r="V354" i="21"/>
  <c r="R354" i="21"/>
  <c r="N354" i="21"/>
  <c r="J354" i="21"/>
  <c r="F354" i="21"/>
  <c r="B354" i="21"/>
  <c r="Y354" i="21"/>
  <c r="U354" i="21"/>
  <c r="Q354" i="21"/>
  <c r="M354" i="21"/>
  <c r="I354" i="21"/>
  <c r="E354" i="21"/>
  <c r="W354" i="21"/>
  <c r="O354" i="21"/>
  <c r="G354" i="21"/>
  <c r="S354" i="21"/>
  <c r="T354" i="21"/>
  <c r="L354" i="21"/>
  <c r="D354" i="21"/>
  <c r="K354" i="21"/>
  <c r="C354" i="21"/>
  <c r="P354" i="21"/>
  <c r="X354" i="21"/>
  <c r="H354" i="21"/>
  <c r="X217" i="28"/>
  <c r="T217" i="28"/>
  <c r="P217" i="28"/>
  <c r="L217" i="28"/>
  <c r="H217" i="28"/>
  <c r="D217" i="28"/>
  <c r="W217" i="28"/>
  <c r="S217" i="28"/>
  <c r="O217" i="28"/>
  <c r="K217" i="28"/>
  <c r="G217" i="28"/>
  <c r="C217" i="28"/>
  <c r="Y217" i="28"/>
  <c r="Q217" i="28"/>
  <c r="I217" i="28"/>
  <c r="V217" i="28"/>
  <c r="N217" i="28"/>
  <c r="F217" i="28"/>
  <c r="A218" i="28"/>
  <c r="J217" i="28"/>
  <c r="U217" i="28"/>
  <c r="E217" i="28"/>
  <c r="M217" i="28"/>
  <c r="B217" i="28"/>
  <c r="R217" i="28"/>
  <c r="X285" i="28"/>
  <c r="T285" i="28"/>
  <c r="P285" i="28"/>
  <c r="L285" i="28"/>
  <c r="H285" i="28"/>
  <c r="D285" i="28"/>
  <c r="W285" i="28"/>
  <c r="S285" i="28"/>
  <c r="O285" i="28"/>
  <c r="K285" i="28"/>
  <c r="G285" i="28"/>
  <c r="C285" i="28"/>
  <c r="U285" i="28"/>
  <c r="M285" i="28"/>
  <c r="E285" i="28"/>
  <c r="A286" i="28"/>
  <c r="R285" i="28"/>
  <c r="J285" i="28"/>
  <c r="B285" i="28"/>
  <c r="N285" i="28"/>
  <c r="Y285" i="28"/>
  <c r="I285" i="28"/>
  <c r="Q285" i="28"/>
  <c r="F285" i="28"/>
  <c r="V285" i="28"/>
  <c r="W78" i="28"/>
  <c r="S78" i="28"/>
  <c r="O78" i="28"/>
  <c r="K78" i="28"/>
  <c r="G78" i="28"/>
  <c r="C78" i="28"/>
  <c r="V78" i="28"/>
  <c r="R78" i="28"/>
  <c r="N78" i="28"/>
  <c r="J78" i="28"/>
  <c r="F78" i="28"/>
  <c r="B78" i="28"/>
  <c r="X78" i="28"/>
  <c r="P78" i="28"/>
  <c r="H78" i="28"/>
  <c r="U78" i="28"/>
  <c r="M78" i="28"/>
  <c r="E78" i="28"/>
  <c r="Y78" i="28"/>
  <c r="I78" i="28"/>
  <c r="T78" i="28"/>
  <c r="D78" i="28"/>
  <c r="Q78" i="28"/>
  <c r="L78" i="28"/>
  <c r="W286" i="28" l="1"/>
  <c r="S286" i="28"/>
  <c r="O286" i="28"/>
  <c r="K286" i="28"/>
  <c r="G286" i="28"/>
  <c r="C286" i="28"/>
  <c r="A287" i="28"/>
  <c r="V286" i="28"/>
  <c r="R286" i="28"/>
  <c r="N286" i="28"/>
  <c r="J286" i="28"/>
  <c r="F286" i="28"/>
  <c r="B286" i="28"/>
  <c r="T286" i="28"/>
  <c r="L286" i="28"/>
  <c r="D286" i="28"/>
  <c r="Y286" i="28"/>
  <c r="Q286" i="28"/>
  <c r="I286" i="28"/>
  <c r="U286" i="28"/>
  <c r="E286" i="28"/>
  <c r="P286" i="28"/>
  <c r="X286" i="28"/>
  <c r="M286" i="28"/>
  <c r="H286" i="28"/>
  <c r="Y389" i="28"/>
  <c r="U389" i="28"/>
  <c r="Q389" i="28"/>
  <c r="M389" i="28"/>
  <c r="I389" i="28"/>
  <c r="E389" i="28"/>
  <c r="X389" i="28"/>
  <c r="T389" i="28"/>
  <c r="P389" i="28"/>
  <c r="L389" i="28"/>
  <c r="H389" i="28"/>
  <c r="D389" i="28"/>
  <c r="A390" i="28"/>
  <c r="R389" i="28"/>
  <c r="J389" i="28"/>
  <c r="B389" i="28"/>
  <c r="W389" i="28"/>
  <c r="O389" i="28"/>
  <c r="G389" i="28"/>
  <c r="K389" i="28"/>
  <c r="V389" i="28"/>
  <c r="F389" i="28"/>
  <c r="N389" i="28"/>
  <c r="C389" i="28"/>
  <c r="S389" i="28"/>
  <c r="W114" i="21"/>
  <c r="S114" i="21"/>
  <c r="O114" i="21"/>
  <c r="K114" i="21"/>
  <c r="G114" i="21"/>
  <c r="C114" i="21"/>
  <c r="V114" i="21"/>
  <c r="R114" i="21"/>
  <c r="N114" i="21"/>
  <c r="J114" i="21"/>
  <c r="F114" i="21"/>
  <c r="B114" i="21"/>
  <c r="X114" i="21"/>
  <c r="P114" i="21"/>
  <c r="H114" i="21"/>
  <c r="T114" i="21"/>
  <c r="D114" i="21"/>
  <c r="U114" i="21"/>
  <c r="M114" i="21"/>
  <c r="E114" i="21"/>
  <c r="L114" i="21"/>
  <c r="Y114" i="21"/>
  <c r="I114" i="21"/>
  <c r="Q114" i="21"/>
  <c r="W389" i="21"/>
  <c r="S389" i="21"/>
  <c r="O389" i="21"/>
  <c r="K389" i="21"/>
  <c r="G389" i="21"/>
  <c r="C389" i="21"/>
  <c r="A390" i="21"/>
  <c r="V389" i="21"/>
  <c r="R389" i="21"/>
  <c r="N389" i="21"/>
  <c r="J389" i="21"/>
  <c r="F389" i="21"/>
  <c r="B389" i="21"/>
  <c r="X389" i="21"/>
  <c r="P389" i="21"/>
  <c r="H389" i="21"/>
  <c r="L389" i="21"/>
  <c r="U389" i="21"/>
  <c r="M389" i="21"/>
  <c r="E389" i="21"/>
  <c r="T389" i="21"/>
  <c r="D389" i="21"/>
  <c r="I389" i="21"/>
  <c r="Q389" i="21"/>
  <c r="Y389" i="21"/>
  <c r="W355" i="28"/>
  <c r="S355" i="28"/>
  <c r="O355" i="28"/>
  <c r="K355" i="28"/>
  <c r="G355" i="28"/>
  <c r="C355" i="28"/>
  <c r="A356" i="28"/>
  <c r="V355" i="28"/>
  <c r="R355" i="28"/>
  <c r="N355" i="28"/>
  <c r="J355" i="28"/>
  <c r="F355" i="28"/>
  <c r="B355" i="28"/>
  <c r="X355" i="28"/>
  <c r="P355" i="28"/>
  <c r="H355" i="28"/>
  <c r="U355" i="28"/>
  <c r="M355" i="28"/>
  <c r="E355" i="28"/>
  <c r="Y355" i="28"/>
  <c r="I355" i="28"/>
  <c r="T355" i="28"/>
  <c r="D355" i="28"/>
  <c r="L355" i="28"/>
  <c r="Q355" i="28"/>
  <c r="A150" i="28"/>
  <c r="V149" i="28"/>
  <c r="R149" i="28"/>
  <c r="N149" i="28"/>
  <c r="J149" i="28"/>
  <c r="F149" i="28"/>
  <c r="B149" i="28"/>
  <c r="Y149" i="28"/>
  <c r="U149" i="28"/>
  <c r="Q149" i="28"/>
  <c r="M149" i="28"/>
  <c r="I149" i="28"/>
  <c r="E149" i="28"/>
  <c r="S149" i="28"/>
  <c r="K149" i="28"/>
  <c r="C149" i="28"/>
  <c r="X149" i="28"/>
  <c r="P149" i="28"/>
  <c r="H149" i="28"/>
  <c r="T149" i="28"/>
  <c r="D149" i="28"/>
  <c r="O149" i="28"/>
  <c r="L149" i="28"/>
  <c r="G149" i="28"/>
  <c r="W149" i="28"/>
  <c r="Y355" i="21"/>
  <c r="U355" i="21"/>
  <c r="Q355" i="21"/>
  <c r="M355" i="21"/>
  <c r="I355" i="21"/>
  <c r="E355" i="21"/>
  <c r="X355" i="21"/>
  <c r="T355" i="21"/>
  <c r="P355" i="21"/>
  <c r="L355" i="21"/>
  <c r="H355" i="21"/>
  <c r="D355" i="21"/>
  <c r="V355" i="21"/>
  <c r="N355" i="21"/>
  <c r="F355" i="21"/>
  <c r="J355" i="21"/>
  <c r="S355" i="21"/>
  <c r="K355" i="21"/>
  <c r="C355" i="21"/>
  <c r="A356" i="21"/>
  <c r="R355" i="21"/>
  <c r="B355" i="21"/>
  <c r="W355" i="21"/>
  <c r="O355" i="21"/>
  <c r="G355" i="21"/>
  <c r="Y286" i="21"/>
  <c r="U286" i="21"/>
  <c r="Q286" i="21"/>
  <c r="M286" i="21"/>
  <c r="I286" i="21"/>
  <c r="E286" i="21"/>
  <c r="X286" i="21"/>
  <c r="T286" i="21"/>
  <c r="P286" i="21"/>
  <c r="L286" i="21"/>
  <c r="H286" i="21"/>
  <c r="D286" i="21"/>
  <c r="A287" i="21"/>
  <c r="R286" i="21"/>
  <c r="J286" i="21"/>
  <c r="B286" i="21"/>
  <c r="V286" i="21"/>
  <c r="N286" i="21"/>
  <c r="W286" i="21"/>
  <c r="O286" i="21"/>
  <c r="G286" i="21"/>
  <c r="F286" i="21"/>
  <c r="S286" i="21"/>
  <c r="K286" i="21"/>
  <c r="C286" i="21"/>
  <c r="W321" i="21"/>
  <c r="S321" i="21"/>
  <c r="O321" i="21"/>
  <c r="K321" i="21"/>
  <c r="G321" i="21"/>
  <c r="C321" i="21"/>
  <c r="A322" i="21"/>
  <c r="V321" i="21"/>
  <c r="R321" i="21"/>
  <c r="N321" i="21"/>
  <c r="J321" i="21"/>
  <c r="F321" i="21"/>
  <c r="B321" i="21"/>
  <c r="T321" i="21"/>
  <c r="L321" i="21"/>
  <c r="D321" i="21"/>
  <c r="X321" i="21"/>
  <c r="H321" i="21"/>
  <c r="Y321" i="21"/>
  <c r="Q321" i="21"/>
  <c r="I321" i="21"/>
  <c r="P321" i="21"/>
  <c r="E321" i="21"/>
  <c r="M321" i="21"/>
  <c r="U321" i="21"/>
  <c r="X184" i="28"/>
  <c r="T184" i="28"/>
  <c r="P184" i="28"/>
  <c r="L184" i="28"/>
  <c r="H184" i="28"/>
  <c r="D184" i="28"/>
  <c r="W184" i="28"/>
  <c r="S184" i="28"/>
  <c r="O184" i="28"/>
  <c r="K184" i="28"/>
  <c r="G184" i="28"/>
  <c r="C184" i="28"/>
  <c r="U184" i="28"/>
  <c r="M184" i="28"/>
  <c r="E184" i="28"/>
  <c r="A185" i="28"/>
  <c r="R184" i="28"/>
  <c r="J184" i="28"/>
  <c r="B184" i="28"/>
  <c r="V184" i="28"/>
  <c r="F184" i="28"/>
  <c r="Q184" i="28"/>
  <c r="N184" i="28"/>
  <c r="Y184" i="28"/>
  <c r="I184" i="28"/>
  <c r="W184" i="21"/>
  <c r="S184" i="21"/>
  <c r="O184" i="21"/>
  <c r="K184" i="21"/>
  <c r="G184" i="21"/>
  <c r="C184" i="21"/>
  <c r="A185" i="21"/>
  <c r="V184" i="21"/>
  <c r="R184" i="21"/>
  <c r="N184" i="21"/>
  <c r="J184" i="21"/>
  <c r="F184" i="21"/>
  <c r="B184" i="21"/>
  <c r="T184" i="21"/>
  <c r="L184" i="21"/>
  <c r="D184" i="21"/>
  <c r="P184" i="21"/>
  <c r="H184" i="21"/>
  <c r="Y184" i="21"/>
  <c r="Q184" i="21"/>
  <c r="I184" i="21"/>
  <c r="X184" i="21"/>
  <c r="U184" i="21"/>
  <c r="M184" i="21"/>
  <c r="E184" i="21"/>
  <c r="W423" i="28"/>
  <c r="S423" i="28"/>
  <c r="O423" i="28"/>
  <c r="K423" i="28"/>
  <c r="G423" i="28"/>
  <c r="C423" i="28"/>
  <c r="A424" i="28"/>
  <c r="V423" i="28"/>
  <c r="R423" i="28"/>
  <c r="N423" i="28"/>
  <c r="J423" i="28"/>
  <c r="F423" i="28"/>
  <c r="B423" i="28"/>
  <c r="T423" i="28"/>
  <c r="L423" i="28"/>
  <c r="D423" i="28"/>
  <c r="Y423" i="28"/>
  <c r="Q423" i="28"/>
  <c r="I423" i="28"/>
  <c r="M423" i="28"/>
  <c r="X423" i="28"/>
  <c r="H423" i="28"/>
  <c r="P423" i="28"/>
  <c r="U423" i="28"/>
  <c r="E423" i="28"/>
  <c r="Y218" i="21"/>
  <c r="U218" i="21"/>
  <c r="Q218" i="21"/>
  <c r="M218" i="21"/>
  <c r="I218" i="21"/>
  <c r="E218" i="21"/>
  <c r="X218" i="21"/>
  <c r="T218" i="21"/>
  <c r="P218" i="21"/>
  <c r="L218" i="21"/>
  <c r="H218" i="21"/>
  <c r="D218" i="21"/>
  <c r="V218" i="21"/>
  <c r="N218" i="21"/>
  <c r="F218" i="21"/>
  <c r="A219" i="21"/>
  <c r="J218" i="21"/>
  <c r="S218" i="21"/>
  <c r="K218" i="21"/>
  <c r="C218" i="21"/>
  <c r="R218" i="21"/>
  <c r="B218" i="21"/>
  <c r="O218" i="21"/>
  <c r="G218" i="21"/>
  <c r="W218" i="21"/>
  <c r="W218" i="28"/>
  <c r="S218" i="28"/>
  <c r="O218" i="28"/>
  <c r="K218" i="28"/>
  <c r="G218" i="28"/>
  <c r="C218" i="28"/>
  <c r="A219" i="28"/>
  <c r="V218" i="28"/>
  <c r="R218" i="28"/>
  <c r="N218" i="28"/>
  <c r="J218" i="28"/>
  <c r="F218" i="28"/>
  <c r="B218" i="28"/>
  <c r="X218" i="28"/>
  <c r="P218" i="28"/>
  <c r="H218" i="28"/>
  <c r="U218" i="28"/>
  <c r="M218" i="28"/>
  <c r="E218" i="28"/>
  <c r="Q218" i="28"/>
  <c r="L218" i="28"/>
  <c r="T218" i="28"/>
  <c r="D218" i="28"/>
  <c r="I218" i="28"/>
  <c r="Y218" i="28"/>
  <c r="Y321" i="28"/>
  <c r="U321" i="28"/>
  <c r="Q321" i="28"/>
  <c r="M321" i="28"/>
  <c r="I321" i="28"/>
  <c r="E321" i="28"/>
  <c r="X321" i="28"/>
  <c r="T321" i="28"/>
  <c r="P321" i="28"/>
  <c r="L321" i="28"/>
  <c r="H321" i="28"/>
  <c r="D321" i="28"/>
  <c r="V321" i="28"/>
  <c r="N321" i="28"/>
  <c r="F321" i="28"/>
  <c r="S321" i="28"/>
  <c r="K321" i="28"/>
  <c r="C321" i="28"/>
  <c r="W321" i="28"/>
  <c r="G321" i="28"/>
  <c r="R321" i="28"/>
  <c r="B321" i="28"/>
  <c r="J321" i="28"/>
  <c r="A322" i="28"/>
  <c r="O321" i="28"/>
  <c r="Y423" i="21"/>
  <c r="U423" i="21"/>
  <c r="Q423" i="21"/>
  <c r="M423" i="21"/>
  <c r="I423" i="21"/>
  <c r="E423" i="21"/>
  <c r="X423" i="21"/>
  <c r="T423" i="21"/>
  <c r="P423" i="21"/>
  <c r="L423" i="21"/>
  <c r="H423" i="21"/>
  <c r="D423" i="21"/>
  <c r="A424" i="21"/>
  <c r="R423" i="21"/>
  <c r="J423" i="21"/>
  <c r="B423" i="21"/>
  <c r="V423" i="21"/>
  <c r="N423" i="21"/>
  <c r="F423" i="21"/>
  <c r="W423" i="21"/>
  <c r="O423" i="21"/>
  <c r="G423" i="21"/>
  <c r="C423" i="21"/>
  <c r="S423" i="21"/>
  <c r="K423" i="21"/>
  <c r="V150" i="25"/>
  <c r="R150" i="25"/>
  <c r="N150" i="25"/>
  <c r="J150" i="25"/>
  <c r="F150" i="25"/>
  <c r="B150" i="25"/>
  <c r="Y150" i="25"/>
  <c r="U150" i="25"/>
  <c r="Q150" i="25"/>
  <c r="M150" i="25"/>
  <c r="I150" i="25"/>
  <c r="E150" i="25"/>
  <c r="X150" i="25"/>
  <c r="P150" i="25"/>
  <c r="H150" i="25"/>
  <c r="W150" i="25"/>
  <c r="O150" i="25"/>
  <c r="G150" i="25"/>
  <c r="L150" i="25"/>
  <c r="K150" i="25"/>
  <c r="T150" i="25"/>
  <c r="D150" i="25"/>
  <c r="S150" i="25"/>
  <c r="C150" i="25"/>
  <c r="W252" i="21"/>
  <c r="S252" i="21"/>
  <c r="O252" i="21"/>
  <c r="K252" i="21"/>
  <c r="G252" i="21"/>
  <c r="C252" i="21"/>
  <c r="A253" i="21"/>
  <c r="V252" i="21"/>
  <c r="R252" i="21"/>
  <c r="N252" i="21"/>
  <c r="J252" i="21"/>
  <c r="F252" i="21"/>
  <c r="B252" i="21"/>
  <c r="X252" i="21"/>
  <c r="P252" i="21"/>
  <c r="H252" i="21"/>
  <c r="L252" i="21"/>
  <c r="U252" i="21"/>
  <c r="M252" i="21"/>
  <c r="E252" i="21"/>
  <c r="T252" i="21"/>
  <c r="D252" i="21"/>
  <c r="I252" i="21"/>
  <c r="Y252" i="21"/>
  <c r="Q252" i="21"/>
  <c r="Y149" i="21"/>
  <c r="U149" i="21"/>
  <c r="Q149" i="21"/>
  <c r="M149" i="21"/>
  <c r="I149" i="21"/>
  <c r="E149" i="21"/>
  <c r="X149" i="21"/>
  <c r="T149" i="21"/>
  <c r="P149" i="21"/>
  <c r="L149" i="21"/>
  <c r="H149" i="21"/>
  <c r="D149" i="21"/>
  <c r="A150" i="21"/>
  <c r="R149" i="21"/>
  <c r="J149" i="21"/>
  <c r="B149" i="21"/>
  <c r="N149" i="21"/>
  <c r="W149" i="21"/>
  <c r="O149" i="21"/>
  <c r="G149" i="21"/>
  <c r="V149" i="21"/>
  <c r="F149" i="21"/>
  <c r="K149" i="21"/>
  <c r="C149" i="21"/>
  <c r="S149" i="21"/>
  <c r="X114" i="28"/>
  <c r="T114" i="28"/>
  <c r="P114" i="28"/>
  <c r="L114" i="28"/>
  <c r="H114" i="28"/>
  <c r="D114" i="28"/>
  <c r="W114" i="28"/>
  <c r="S114" i="28"/>
  <c r="O114" i="28"/>
  <c r="K114" i="28"/>
  <c r="G114" i="28"/>
  <c r="C114" i="28"/>
  <c r="Y114" i="28"/>
  <c r="Q114" i="28"/>
  <c r="I114" i="28"/>
  <c r="V114" i="28"/>
  <c r="N114" i="28"/>
  <c r="F114" i="28"/>
  <c r="R114" i="28"/>
  <c r="B114" i="28"/>
  <c r="M114" i="28"/>
  <c r="J114" i="28"/>
  <c r="E114" i="28"/>
  <c r="U114" i="28"/>
  <c r="Y252" i="28"/>
  <c r="U252" i="28"/>
  <c r="Q252" i="28"/>
  <c r="M252" i="28"/>
  <c r="I252" i="28"/>
  <c r="E252" i="28"/>
  <c r="X252" i="28"/>
  <c r="T252" i="28"/>
  <c r="P252" i="28"/>
  <c r="L252" i="28"/>
  <c r="H252" i="28"/>
  <c r="D252" i="28"/>
  <c r="A253" i="28"/>
  <c r="R252" i="28"/>
  <c r="J252" i="28"/>
  <c r="B252" i="28"/>
  <c r="W252" i="28"/>
  <c r="O252" i="28"/>
  <c r="G252" i="28"/>
  <c r="S252" i="28"/>
  <c r="C252" i="28"/>
  <c r="N252" i="28"/>
  <c r="F252" i="28"/>
  <c r="V252" i="28"/>
  <c r="K252" i="28"/>
  <c r="A186" i="21" l="1"/>
  <c r="V185" i="21"/>
  <c r="R185" i="21"/>
  <c r="N185" i="21"/>
  <c r="J185" i="21"/>
  <c r="F185" i="21"/>
  <c r="B185" i="21"/>
  <c r="Y185" i="21"/>
  <c r="U185" i="21"/>
  <c r="Q185" i="21"/>
  <c r="M185" i="21"/>
  <c r="I185" i="21"/>
  <c r="E185" i="21"/>
  <c r="S185" i="21"/>
  <c r="K185" i="21"/>
  <c r="C185" i="21"/>
  <c r="W185" i="21"/>
  <c r="G185" i="21"/>
  <c r="X185" i="21"/>
  <c r="P185" i="21"/>
  <c r="H185" i="21"/>
  <c r="O185" i="21"/>
  <c r="D185" i="21"/>
  <c r="T185" i="21"/>
  <c r="L185" i="21"/>
  <c r="X185" i="28"/>
  <c r="T185" i="28"/>
  <c r="W185" i="28"/>
  <c r="S185" i="28"/>
  <c r="U185" i="28"/>
  <c r="O185" i="28"/>
  <c r="K185" i="28"/>
  <c r="G185" i="28"/>
  <c r="C185" i="28"/>
  <c r="A186" i="28"/>
  <c r="R185" i="28"/>
  <c r="N185" i="28"/>
  <c r="J185" i="28"/>
  <c r="F185" i="28"/>
  <c r="B185" i="28"/>
  <c r="V185" i="28"/>
  <c r="L185" i="28"/>
  <c r="D185" i="28"/>
  <c r="Q185" i="28"/>
  <c r="I185" i="28"/>
  <c r="M185" i="28"/>
  <c r="E185" i="28"/>
  <c r="H185" i="28"/>
  <c r="Y185" i="28"/>
  <c r="P185" i="28"/>
  <c r="X424" i="21"/>
  <c r="T424" i="21"/>
  <c r="P424" i="21"/>
  <c r="L424" i="21"/>
  <c r="H424" i="21"/>
  <c r="D424" i="21"/>
  <c r="W424" i="21"/>
  <c r="S424" i="21"/>
  <c r="O424" i="21"/>
  <c r="K424" i="21"/>
  <c r="G424" i="21"/>
  <c r="C424" i="21"/>
  <c r="Y424" i="21"/>
  <c r="Q424" i="21"/>
  <c r="I424" i="21"/>
  <c r="U424" i="21"/>
  <c r="M424" i="21"/>
  <c r="E424" i="21"/>
  <c r="V424" i="21"/>
  <c r="N424" i="21"/>
  <c r="F424" i="21"/>
  <c r="B424" i="21"/>
  <c r="J424" i="21"/>
  <c r="A425" i="21"/>
  <c r="R424" i="21"/>
  <c r="A220" i="28"/>
  <c r="V219" i="28"/>
  <c r="R219" i="28"/>
  <c r="N219" i="28"/>
  <c r="J219" i="28"/>
  <c r="F219" i="28"/>
  <c r="B219" i="28"/>
  <c r="Y219" i="28"/>
  <c r="U219" i="28"/>
  <c r="Q219" i="28"/>
  <c r="M219" i="28"/>
  <c r="I219" i="28"/>
  <c r="E219" i="28"/>
  <c r="W219" i="28"/>
  <c r="O219" i="28"/>
  <c r="G219" i="28"/>
  <c r="T219" i="28"/>
  <c r="L219" i="28"/>
  <c r="D219" i="28"/>
  <c r="X219" i="28"/>
  <c r="H219" i="28"/>
  <c r="S219" i="28"/>
  <c r="C219" i="28"/>
  <c r="K219" i="28"/>
  <c r="P219" i="28"/>
  <c r="X219" i="21"/>
  <c r="T219" i="21"/>
  <c r="P219" i="21"/>
  <c r="L219" i="21"/>
  <c r="H219" i="21"/>
  <c r="D219" i="21"/>
  <c r="W219" i="21"/>
  <c r="S219" i="21"/>
  <c r="O219" i="21"/>
  <c r="K219" i="21"/>
  <c r="G219" i="21"/>
  <c r="C219" i="21"/>
  <c r="U219" i="21"/>
  <c r="M219" i="21"/>
  <c r="E219" i="21"/>
  <c r="Q219" i="21"/>
  <c r="A220" i="21"/>
  <c r="R219" i="21"/>
  <c r="J219" i="21"/>
  <c r="B219" i="21"/>
  <c r="Y219" i="21"/>
  <c r="I219" i="21"/>
  <c r="V219" i="21"/>
  <c r="N219" i="21"/>
  <c r="F219" i="21"/>
  <c r="X287" i="21"/>
  <c r="T287" i="21"/>
  <c r="P287" i="21"/>
  <c r="L287" i="21"/>
  <c r="H287" i="21"/>
  <c r="D287" i="21"/>
  <c r="W287" i="21"/>
  <c r="S287" i="21"/>
  <c r="O287" i="21"/>
  <c r="K287" i="21"/>
  <c r="G287" i="21"/>
  <c r="C287" i="21"/>
  <c r="Y287" i="21"/>
  <c r="Q287" i="21"/>
  <c r="I287" i="21"/>
  <c r="M287" i="21"/>
  <c r="V287" i="21"/>
  <c r="N287" i="21"/>
  <c r="F287" i="21"/>
  <c r="U287" i="21"/>
  <c r="E287" i="21"/>
  <c r="A288" i="21"/>
  <c r="B287" i="21"/>
  <c r="R287" i="21"/>
  <c r="J287" i="21"/>
  <c r="A288" i="28"/>
  <c r="V287" i="28"/>
  <c r="R287" i="28"/>
  <c r="N287" i="28"/>
  <c r="J287" i="28"/>
  <c r="F287" i="28"/>
  <c r="B287" i="28"/>
  <c r="Y287" i="28"/>
  <c r="U287" i="28"/>
  <c r="Q287" i="28"/>
  <c r="M287" i="28"/>
  <c r="I287" i="28"/>
  <c r="E287" i="28"/>
  <c r="S287" i="28"/>
  <c r="K287" i="28"/>
  <c r="C287" i="28"/>
  <c r="X287" i="28"/>
  <c r="P287" i="28"/>
  <c r="H287" i="28"/>
  <c r="L287" i="28"/>
  <c r="W287" i="28"/>
  <c r="G287" i="28"/>
  <c r="O287" i="28"/>
  <c r="T287" i="28"/>
  <c r="D287" i="28"/>
  <c r="X253" i="28"/>
  <c r="T253" i="28"/>
  <c r="P253" i="28"/>
  <c r="L253" i="28"/>
  <c r="H253" i="28"/>
  <c r="D253" i="28"/>
  <c r="W253" i="28"/>
  <c r="S253" i="28"/>
  <c r="O253" i="28"/>
  <c r="K253" i="28"/>
  <c r="G253" i="28"/>
  <c r="C253" i="28"/>
  <c r="Y253" i="28"/>
  <c r="Q253" i="28"/>
  <c r="I253" i="28"/>
  <c r="V253" i="28"/>
  <c r="N253" i="28"/>
  <c r="F253" i="28"/>
  <c r="A254" i="28"/>
  <c r="J253" i="28"/>
  <c r="U253" i="28"/>
  <c r="E253" i="28"/>
  <c r="M253" i="28"/>
  <c r="B253" i="28"/>
  <c r="R253" i="28"/>
  <c r="A254" i="21"/>
  <c r="V253" i="21"/>
  <c r="R253" i="21"/>
  <c r="N253" i="21"/>
  <c r="J253" i="21"/>
  <c r="F253" i="21"/>
  <c r="B253" i="21"/>
  <c r="Y253" i="21"/>
  <c r="U253" i="21"/>
  <c r="Q253" i="21"/>
  <c r="M253" i="21"/>
  <c r="I253" i="21"/>
  <c r="E253" i="21"/>
  <c r="W253" i="21"/>
  <c r="O253" i="21"/>
  <c r="G253" i="21"/>
  <c r="K253" i="21"/>
  <c r="C253" i="21"/>
  <c r="T253" i="21"/>
  <c r="L253" i="21"/>
  <c r="D253" i="21"/>
  <c r="S253" i="21"/>
  <c r="H253" i="21"/>
  <c r="X253" i="21"/>
  <c r="P253" i="21"/>
  <c r="A323" i="21"/>
  <c r="V322" i="21"/>
  <c r="R322" i="21"/>
  <c r="N322" i="21"/>
  <c r="J322" i="21"/>
  <c r="F322" i="21"/>
  <c r="B322" i="21"/>
  <c r="Y322" i="21"/>
  <c r="U322" i="21"/>
  <c r="Q322" i="21"/>
  <c r="M322" i="21"/>
  <c r="I322" i="21"/>
  <c r="E322" i="21"/>
  <c r="S322" i="21"/>
  <c r="K322" i="21"/>
  <c r="C322" i="21"/>
  <c r="O322" i="21"/>
  <c r="X322" i="21"/>
  <c r="P322" i="21"/>
  <c r="H322" i="21"/>
  <c r="W322" i="21"/>
  <c r="G322" i="21"/>
  <c r="L322" i="21"/>
  <c r="T322" i="21"/>
  <c r="D322" i="21"/>
  <c r="A357" i="28"/>
  <c r="V356" i="28"/>
  <c r="R356" i="28"/>
  <c r="N356" i="28"/>
  <c r="J356" i="28"/>
  <c r="F356" i="28"/>
  <c r="B356" i="28"/>
  <c r="Y356" i="28"/>
  <c r="U356" i="28"/>
  <c r="Q356" i="28"/>
  <c r="M356" i="28"/>
  <c r="I356" i="28"/>
  <c r="E356" i="28"/>
  <c r="W356" i="28"/>
  <c r="O356" i="28"/>
  <c r="G356" i="28"/>
  <c r="T356" i="28"/>
  <c r="L356" i="28"/>
  <c r="D356" i="28"/>
  <c r="P356" i="28"/>
  <c r="K356" i="28"/>
  <c r="C356" i="28"/>
  <c r="X356" i="28"/>
  <c r="S356" i="28"/>
  <c r="H356" i="28"/>
  <c r="X390" i="28"/>
  <c r="T390" i="28"/>
  <c r="P390" i="28"/>
  <c r="L390" i="28"/>
  <c r="H390" i="28"/>
  <c r="D390" i="28"/>
  <c r="W390" i="28"/>
  <c r="S390" i="28"/>
  <c r="O390" i="28"/>
  <c r="K390" i="28"/>
  <c r="G390" i="28"/>
  <c r="C390" i="28"/>
  <c r="Y390" i="28"/>
  <c r="Q390" i="28"/>
  <c r="I390" i="28"/>
  <c r="V390" i="28"/>
  <c r="N390" i="28"/>
  <c r="F390" i="28"/>
  <c r="R390" i="28"/>
  <c r="B390" i="28"/>
  <c r="M390" i="28"/>
  <c r="U390" i="28"/>
  <c r="J390" i="28"/>
  <c r="E390" i="28"/>
  <c r="A391" i="28"/>
  <c r="X150" i="21"/>
  <c r="T150" i="21"/>
  <c r="P150" i="21"/>
  <c r="L150" i="21"/>
  <c r="H150" i="21"/>
  <c r="D150" i="21"/>
  <c r="W150" i="21"/>
  <c r="S150" i="21"/>
  <c r="O150" i="21"/>
  <c r="K150" i="21"/>
  <c r="G150" i="21"/>
  <c r="C150" i="21"/>
  <c r="Y150" i="21"/>
  <c r="Q150" i="21"/>
  <c r="I150" i="21"/>
  <c r="U150" i="21"/>
  <c r="E150" i="21"/>
  <c r="V150" i="21"/>
  <c r="N150" i="21"/>
  <c r="F150" i="21"/>
  <c r="M150" i="21"/>
  <c r="R150" i="21"/>
  <c r="J150" i="21"/>
  <c r="B150" i="21"/>
  <c r="X322" i="28"/>
  <c r="T322" i="28"/>
  <c r="P322" i="28"/>
  <c r="L322" i="28"/>
  <c r="H322" i="28"/>
  <c r="D322" i="28"/>
  <c r="W322" i="28"/>
  <c r="S322" i="28"/>
  <c r="O322" i="28"/>
  <c r="K322" i="28"/>
  <c r="G322" i="28"/>
  <c r="C322" i="28"/>
  <c r="U322" i="28"/>
  <c r="M322" i="28"/>
  <c r="E322" i="28"/>
  <c r="A323" i="28"/>
  <c r="R322" i="28"/>
  <c r="J322" i="28"/>
  <c r="B322" i="28"/>
  <c r="N322" i="28"/>
  <c r="Y322" i="28"/>
  <c r="I322" i="28"/>
  <c r="Q322" i="28"/>
  <c r="F322" i="28"/>
  <c r="V322" i="28"/>
  <c r="A425" i="28"/>
  <c r="V424" i="28"/>
  <c r="R424" i="28"/>
  <c r="N424" i="28"/>
  <c r="J424" i="28"/>
  <c r="F424" i="28"/>
  <c r="B424" i="28"/>
  <c r="Y424" i="28"/>
  <c r="U424" i="28"/>
  <c r="Q424" i="28"/>
  <c r="M424" i="28"/>
  <c r="I424" i="28"/>
  <c r="E424" i="28"/>
  <c r="S424" i="28"/>
  <c r="K424" i="28"/>
  <c r="C424" i="28"/>
  <c r="X424" i="28"/>
  <c r="P424" i="28"/>
  <c r="H424" i="28"/>
  <c r="T424" i="28"/>
  <c r="D424" i="28"/>
  <c r="O424" i="28"/>
  <c r="G424" i="28"/>
  <c r="W424" i="28"/>
  <c r="L424" i="28"/>
  <c r="X356" i="21"/>
  <c r="T356" i="21"/>
  <c r="P356" i="21"/>
  <c r="L356" i="21"/>
  <c r="H356" i="21"/>
  <c r="D356" i="21"/>
  <c r="W356" i="21"/>
  <c r="S356" i="21"/>
  <c r="O356" i="21"/>
  <c r="K356" i="21"/>
  <c r="G356" i="21"/>
  <c r="C356" i="21"/>
  <c r="U356" i="21"/>
  <c r="M356" i="21"/>
  <c r="E356" i="21"/>
  <c r="I356" i="21"/>
  <c r="A357" i="21"/>
  <c r="R356" i="21"/>
  <c r="J356" i="21"/>
  <c r="B356" i="21"/>
  <c r="Y356" i="21"/>
  <c r="Q356" i="21"/>
  <c r="F356" i="21"/>
  <c r="V356" i="21"/>
  <c r="N356" i="21"/>
  <c r="Y150" i="28"/>
  <c r="U150" i="28"/>
  <c r="Q150" i="28"/>
  <c r="M150" i="28"/>
  <c r="I150" i="28"/>
  <c r="E150" i="28"/>
  <c r="X150" i="28"/>
  <c r="T150" i="28"/>
  <c r="P150" i="28"/>
  <c r="L150" i="28"/>
  <c r="H150" i="28"/>
  <c r="D150" i="28"/>
  <c r="R150" i="28"/>
  <c r="J150" i="28"/>
  <c r="B150" i="28"/>
  <c r="W150" i="28"/>
  <c r="O150" i="28"/>
  <c r="G150" i="28"/>
  <c r="K150" i="28"/>
  <c r="C150" i="28"/>
  <c r="V150" i="28"/>
  <c r="F150" i="28"/>
  <c r="S150" i="28"/>
  <c r="N150" i="28"/>
  <c r="A391" i="21"/>
  <c r="V390" i="21"/>
  <c r="R390" i="21"/>
  <c r="N390" i="21"/>
  <c r="J390" i="21"/>
  <c r="F390" i="21"/>
  <c r="B390" i="21"/>
  <c r="Y390" i="21"/>
  <c r="U390" i="21"/>
  <c r="Q390" i="21"/>
  <c r="M390" i="21"/>
  <c r="I390" i="21"/>
  <c r="E390" i="21"/>
  <c r="W390" i="21"/>
  <c r="O390" i="21"/>
  <c r="G390" i="21"/>
  <c r="K390" i="21"/>
  <c r="T390" i="21"/>
  <c r="L390" i="21"/>
  <c r="D390" i="21"/>
  <c r="S390" i="21"/>
  <c r="C390" i="21"/>
  <c r="P390" i="21"/>
  <c r="X390" i="21"/>
  <c r="H390" i="21"/>
  <c r="Y391" i="21" l="1"/>
  <c r="U391" i="21"/>
  <c r="Q391" i="21"/>
  <c r="M391" i="21"/>
  <c r="I391" i="21"/>
  <c r="E391" i="21"/>
  <c r="X391" i="21"/>
  <c r="T391" i="21"/>
  <c r="P391" i="21"/>
  <c r="L391" i="21"/>
  <c r="H391" i="21"/>
  <c r="D391" i="21"/>
  <c r="V391" i="21"/>
  <c r="N391" i="21"/>
  <c r="F391" i="21"/>
  <c r="R391" i="21"/>
  <c r="B391" i="21"/>
  <c r="S391" i="21"/>
  <c r="K391" i="21"/>
  <c r="C391" i="21"/>
  <c r="A392" i="21"/>
  <c r="J391" i="21"/>
  <c r="W391" i="21"/>
  <c r="O391" i="21"/>
  <c r="G391" i="21"/>
  <c r="W323" i="28"/>
  <c r="S323" i="28"/>
  <c r="O323" i="28"/>
  <c r="K323" i="28"/>
  <c r="G323" i="28"/>
  <c r="C323" i="28"/>
  <c r="A324" i="28"/>
  <c r="V323" i="28"/>
  <c r="R323" i="28"/>
  <c r="N323" i="28"/>
  <c r="J323" i="28"/>
  <c r="F323" i="28"/>
  <c r="B323" i="28"/>
  <c r="T323" i="28"/>
  <c r="L323" i="28"/>
  <c r="D323" i="28"/>
  <c r="Y323" i="28"/>
  <c r="Q323" i="28"/>
  <c r="I323" i="28"/>
  <c r="U323" i="28"/>
  <c r="E323" i="28"/>
  <c r="P323" i="28"/>
  <c r="X323" i="28"/>
  <c r="H323" i="28"/>
  <c r="M323" i="28"/>
  <c r="W391" i="28"/>
  <c r="S391" i="28"/>
  <c r="O391" i="28"/>
  <c r="K391" i="28"/>
  <c r="G391" i="28"/>
  <c r="C391" i="28"/>
  <c r="A392" i="28"/>
  <c r="V391" i="28"/>
  <c r="R391" i="28"/>
  <c r="N391" i="28"/>
  <c r="J391" i="28"/>
  <c r="F391" i="28"/>
  <c r="B391" i="28"/>
  <c r="X391" i="28"/>
  <c r="P391" i="28"/>
  <c r="H391" i="28"/>
  <c r="U391" i="28"/>
  <c r="M391" i="28"/>
  <c r="E391" i="28"/>
  <c r="Y391" i="28"/>
  <c r="I391" i="28"/>
  <c r="T391" i="28"/>
  <c r="D391" i="28"/>
  <c r="L391" i="28"/>
  <c r="Q391" i="28"/>
  <c r="Y220" i="28"/>
  <c r="U220" i="28"/>
  <c r="Q220" i="28"/>
  <c r="M220" i="28"/>
  <c r="I220" i="28"/>
  <c r="E220" i="28"/>
  <c r="X220" i="28"/>
  <c r="T220" i="28"/>
  <c r="P220" i="28"/>
  <c r="L220" i="28"/>
  <c r="H220" i="28"/>
  <c r="D220" i="28"/>
  <c r="V220" i="28"/>
  <c r="N220" i="28"/>
  <c r="F220" i="28"/>
  <c r="S220" i="28"/>
  <c r="K220" i="28"/>
  <c r="C220" i="28"/>
  <c r="O220" i="28"/>
  <c r="A221" i="28"/>
  <c r="J220" i="28"/>
  <c r="B220" i="28"/>
  <c r="R220" i="28"/>
  <c r="W220" i="28"/>
  <c r="G220" i="28"/>
  <c r="W357" i="21"/>
  <c r="S357" i="21"/>
  <c r="O357" i="21"/>
  <c r="K357" i="21"/>
  <c r="G357" i="21"/>
  <c r="C357" i="21"/>
  <c r="A358" i="21"/>
  <c r="V357" i="21"/>
  <c r="R357" i="21"/>
  <c r="N357" i="21"/>
  <c r="J357" i="21"/>
  <c r="F357" i="21"/>
  <c r="B357" i="21"/>
  <c r="T357" i="21"/>
  <c r="L357" i="21"/>
  <c r="D357" i="21"/>
  <c r="X357" i="21"/>
  <c r="H357" i="21"/>
  <c r="Y357" i="21"/>
  <c r="Q357" i="21"/>
  <c r="I357" i="21"/>
  <c r="P357" i="21"/>
  <c r="E357" i="21"/>
  <c r="M357" i="21"/>
  <c r="U357" i="21"/>
  <c r="Y357" i="28"/>
  <c r="U357" i="28"/>
  <c r="Q357" i="28"/>
  <c r="M357" i="28"/>
  <c r="I357" i="28"/>
  <c r="E357" i="28"/>
  <c r="X357" i="28"/>
  <c r="T357" i="28"/>
  <c r="P357" i="28"/>
  <c r="L357" i="28"/>
  <c r="H357" i="28"/>
  <c r="D357" i="28"/>
  <c r="V357" i="28"/>
  <c r="N357" i="28"/>
  <c r="F357" i="28"/>
  <c r="S357" i="28"/>
  <c r="K357" i="28"/>
  <c r="C357" i="28"/>
  <c r="W357" i="28"/>
  <c r="G357" i="28"/>
  <c r="R357" i="28"/>
  <c r="B357" i="28"/>
  <c r="J357" i="28"/>
  <c r="A358" i="28"/>
  <c r="O357" i="28"/>
  <c r="Y288" i="28"/>
  <c r="U288" i="28"/>
  <c r="Q288" i="28"/>
  <c r="M288" i="28"/>
  <c r="I288" i="28"/>
  <c r="E288" i="28"/>
  <c r="X288" i="28"/>
  <c r="T288" i="28"/>
  <c r="P288" i="28"/>
  <c r="L288" i="28"/>
  <c r="H288" i="28"/>
  <c r="D288" i="28"/>
  <c r="A289" i="28"/>
  <c r="R288" i="28"/>
  <c r="J288" i="28"/>
  <c r="B288" i="28"/>
  <c r="W288" i="28"/>
  <c r="O288" i="28"/>
  <c r="G288" i="28"/>
  <c r="S288" i="28"/>
  <c r="C288" i="28"/>
  <c r="N288" i="28"/>
  <c r="F288" i="28"/>
  <c r="V288" i="28"/>
  <c r="K288" i="28"/>
  <c r="W288" i="21"/>
  <c r="S288" i="21"/>
  <c r="O288" i="21"/>
  <c r="K288" i="21"/>
  <c r="G288" i="21"/>
  <c r="C288" i="21"/>
  <c r="A289" i="21"/>
  <c r="V288" i="21"/>
  <c r="R288" i="21"/>
  <c r="N288" i="21"/>
  <c r="J288" i="21"/>
  <c r="F288" i="21"/>
  <c r="B288" i="21"/>
  <c r="X288" i="21"/>
  <c r="P288" i="21"/>
  <c r="H288" i="21"/>
  <c r="L288" i="21"/>
  <c r="D288" i="21"/>
  <c r="U288" i="21"/>
  <c r="M288" i="21"/>
  <c r="E288" i="21"/>
  <c r="T288" i="21"/>
  <c r="Y288" i="21"/>
  <c r="Q288" i="21"/>
  <c r="I288" i="21"/>
  <c r="W186" i="28"/>
  <c r="S186" i="28"/>
  <c r="O186" i="28"/>
  <c r="K186" i="28"/>
  <c r="G186" i="28"/>
  <c r="C186" i="28"/>
  <c r="V186" i="28"/>
  <c r="R186" i="28"/>
  <c r="N186" i="28"/>
  <c r="J186" i="28"/>
  <c r="F186" i="28"/>
  <c r="B186" i="28"/>
  <c r="T186" i="28"/>
  <c r="L186" i="28"/>
  <c r="D186" i="28"/>
  <c r="Y186" i="28"/>
  <c r="Q186" i="28"/>
  <c r="I186" i="28"/>
  <c r="M186" i="28"/>
  <c r="X186" i="28"/>
  <c r="H186" i="28"/>
  <c r="P186" i="28"/>
  <c r="E186" i="28"/>
  <c r="U186" i="28"/>
  <c r="Y425" i="28"/>
  <c r="U425" i="28"/>
  <c r="Q425" i="28"/>
  <c r="M425" i="28"/>
  <c r="I425" i="28"/>
  <c r="E425" i="28"/>
  <c r="X425" i="28"/>
  <c r="T425" i="28"/>
  <c r="P425" i="28"/>
  <c r="L425" i="28"/>
  <c r="H425" i="28"/>
  <c r="D425" i="28"/>
  <c r="A426" i="28"/>
  <c r="R425" i="28"/>
  <c r="J425" i="28"/>
  <c r="B425" i="28"/>
  <c r="W425" i="28"/>
  <c r="O425" i="28"/>
  <c r="G425" i="28"/>
  <c r="K425" i="28"/>
  <c r="V425" i="28"/>
  <c r="F425" i="28"/>
  <c r="N425" i="28"/>
  <c r="C425" i="28"/>
  <c r="S425" i="28"/>
  <c r="Y323" i="21"/>
  <c r="U323" i="21"/>
  <c r="Q323" i="21"/>
  <c r="M323" i="21"/>
  <c r="I323" i="21"/>
  <c r="E323" i="21"/>
  <c r="X323" i="21"/>
  <c r="T323" i="21"/>
  <c r="P323" i="21"/>
  <c r="L323" i="21"/>
  <c r="H323" i="21"/>
  <c r="D323" i="21"/>
  <c r="A324" i="21"/>
  <c r="R323" i="21"/>
  <c r="J323" i="21"/>
  <c r="B323" i="21"/>
  <c r="N323" i="21"/>
  <c r="F323" i="21"/>
  <c r="W323" i="21"/>
  <c r="O323" i="21"/>
  <c r="G323" i="21"/>
  <c r="V323" i="21"/>
  <c r="S323" i="21"/>
  <c r="K323" i="21"/>
  <c r="C323" i="21"/>
  <c r="W254" i="28"/>
  <c r="S254" i="28"/>
  <c r="O254" i="28"/>
  <c r="K254" i="28"/>
  <c r="G254" i="28"/>
  <c r="C254" i="28"/>
  <c r="A255" i="28"/>
  <c r="V254" i="28"/>
  <c r="R254" i="28"/>
  <c r="N254" i="28"/>
  <c r="J254" i="28"/>
  <c r="F254" i="28"/>
  <c r="B254" i="28"/>
  <c r="X254" i="28"/>
  <c r="P254" i="28"/>
  <c r="H254" i="28"/>
  <c r="U254" i="28"/>
  <c r="M254" i="28"/>
  <c r="E254" i="28"/>
  <c r="Q254" i="28"/>
  <c r="L254" i="28"/>
  <c r="T254" i="28"/>
  <c r="I254" i="28"/>
  <c r="D254" i="28"/>
  <c r="Y254" i="28"/>
  <c r="W425" i="21"/>
  <c r="S425" i="21"/>
  <c r="O425" i="21"/>
  <c r="K425" i="21"/>
  <c r="G425" i="21"/>
  <c r="C425" i="21"/>
  <c r="A426" i="21"/>
  <c r="V425" i="21"/>
  <c r="R425" i="21"/>
  <c r="N425" i="21"/>
  <c r="J425" i="21"/>
  <c r="F425" i="21"/>
  <c r="B425" i="21"/>
  <c r="X425" i="21"/>
  <c r="P425" i="21"/>
  <c r="H425" i="21"/>
  <c r="L425" i="21"/>
  <c r="U425" i="21"/>
  <c r="M425" i="21"/>
  <c r="E425" i="21"/>
  <c r="T425" i="21"/>
  <c r="D425" i="21"/>
  <c r="I425" i="21"/>
  <c r="Q425" i="21"/>
  <c r="Y425" i="21"/>
  <c r="Y254" i="21"/>
  <c r="U254" i="21"/>
  <c r="Q254" i="21"/>
  <c r="M254" i="21"/>
  <c r="I254" i="21"/>
  <c r="E254" i="21"/>
  <c r="X254" i="21"/>
  <c r="T254" i="21"/>
  <c r="P254" i="21"/>
  <c r="L254" i="21"/>
  <c r="H254" i="21"/>
  <c r="D254" i="21"/>
  <c r="V254" i="21"/>
  <c r="N254" i="21"/>
  <c r="F254" i="21"/>
  <c r="R254" i="21"/>
  <c r="B254" i="21"/>
  <c r="S254" i="21"/>
  <c r="K254" i="21"/>
  <c r="C254" i="21"/>
  <c r="A255" i="21"/>
  <c r="J254" i="21"/>
  <c r="O254" i="21"/>
  <c r="W254" i="21"/>
  <c r="G254" i="21"/>
  <c r="W220" i="21"/>
  <c r="S220" i="21"/>
  <c r="O220" i="21"/>
  <c r="K220" i="21"/>
  <c r="G220" i="21"/>
  <c r="C220" i="21"/>
  <c r="A221" i="21"/>
  <c r="V220" i="21"/>
  <c r="R220" i="21"/>
  <c r="N220" i="21"/>
  <c r="J220" i="21"/>
  <c r="F220" i="21"/>
  <c r="B220" i="21"/>
  <c r="T220" i="21"/>
  <c r="L220" i="21"/>
  <c r="D220" i="21"/>
  <c r="X220" i="21"/>
  <c r="H220" i="21"/>
  <c r="Y220" i="21"/>
  <c r="Q220" i="21"/>
  <c r="I220" i="21"/>
  <c r="P220" i="21"/>
  <c r="M220" i="21"/>
  <c r="E220" i="21"/>
  <c r="U220" i="21"/>
  <c r="Y186" i="21"/>
  <c r="U186" i="21"/>
  <c r="Q186" i="21"/>
  <c r="M186" i="21"/>
  <c r="I186" i="21"/>
  <c r="E186" i="21"/>
  <c r="X186" i="21"/>
  <c r="T186" i="21"/>
  <c r="P186" i="21"/>
  <c r="L186" i="21"/>
  <c r="H186" i="21"/>
  <c r="D186" i="21"/>
  <c r="R186" i="21"/>
  <c r="J186" i="21"/>
  <c r="B186" i="21"/>
  <c r="N186" i="21"/>
  <c r="W186" i="21"/>
  <c r="O186" i="21"/>
  <c r="G186" i="21"/>
  <c r="V186" i="21"/>
  <c r="F186" i="21"/>
  <c r="K186" i="21"/>
  <c r="C186" i="21"/>
  <c r="S186" i="21"/>
  <c r="V221" i="21" l="1"/>
  <c r="R221" i="21"/>
  <c r="N221" i="21"/>
  <c r="J221" i="21"/>
  <c r="F221" i="21"/>
  <c r="B221" i="21"/>
  <c r="Y221" i="21"/>
  <c r="U221" i="21"/>
  <c r="Q221" i="21"/>
  <c r="M221" i="21"/>
  <c r="I221" i="21"/>
  <c r="E221" i="21"/>
  <c r="S221" i="21"/>
  <c r="K221" i="21"/>
  <c r="C221" i="21"/>
  <c r="O221" i="21"/>
  <c r="X221" i="21"/>
  <c r="P221" i="21"/>
  <c r="H221" i="21"/>
  <c r="W221" i="21"/>
  <c r="G221" i="21"/>
  <c r="D221" i="21"/>
  <c r="L221" i="21"/>
  <c r="T221" i="21"/>
  <c r="A325" i="28"/>
  <c r="V324" i="28"/>
  <c r="R324" i="28"/>
  <c r="N324" i="28"/>
  <c r="J324" i="28"/>
  <c r="F324" i="28"/>
  <c r="B324" i="28"/>
  <c r="Y324" i="28"/>
  <c r="U324" i="28"/>
  <c r="Q324" i="28"/>
  <c r="M324" i="28"/>
  <c r="I324" i="28"/>
  <c r="E324" i="28"/>
  <c r="S324" i="28"/>
  <c r="K324" i="28"/>
  <c r="C324" i="28"/>
  <c r="X324" i="28"/>
  <c r="P324" i="28"/>
  <c r="H324" i="28"/>
  <c r="L324" i="28"/>
  <c r="W324" i="28"/>
  <c r="G324" i="28"/>
  <c r="T324" i="28"/>
  <c r="O324" i="28"/>
  <c r="D324" i="28"/>
  <c r="X289" i="28"/>
  <c r="T289" i="28"/>
  <c r="P289" i="28"/>
  <c r="L289" i="28"/>
  <c r="H289" i="28"/>
  <c r="D289" i="28"/>
  <c r="W289" i="28"/>
  <c r="S289" i="28"/>
  <c r="O289" i="28"/>
  <c r="K289" i="28"/>
  <c r="G289" i="28"/>
  <c r="C289" i="28"/>
  <c r="Y289" i="28"/>
  <c r="Q289" i="28"/>
  <c r="I289" i="28"/>
  <c r="V289" i="28"/>
  <c r="N289" i="28"/>
  <c r="F289" i="28"/>
  <c r="A290" i="28"/>
  <c r="J289" i="28"/>
  <c r="U289" i="28"/>
  <c r="E289" i="28"/>
  <c r="M289" i="28"/>
  <c r="B289" i="28"/>
  <c r="R289" i="28"/>
  <c r="A359" i="21"/>
  <c r="V358" i="21"/>
  <c r="R358" i="21"/>
  <c r="N358" i="21"/>
  <c r="J358" i="21"/>
  <c r="F358" i="21"/>
  <c r="B358" i="21"/>
  <c r="Y358" i="21"/>
  <c r="U358" i="21"/>
  <c r="Q358" i="21"/>
  <c r="M358" i="21"/>
  <c r="I358" i="21"/>
  <c r="E358" i="21"/>
  <c r="S358" i="21"/>
  <c r="K358" i="21"/>
  <c r="C358" i="21"/>
  <c r="W358" i="21"/>
  <c r="G358" i="21"/>
  <c r="X358" i="21"/>
  <c r="P358" i="21"/>
  <c r="H358" i="21"/>
  <c r="O358" i="21"/>
  <c r="L358" i="21"/>
  <c r="T358" i="21"/>
  <c r="D358" i="21"/>
  <c r="X221" i="28"/>
  <c r="T221" i="28"/>
  <c r="P221" i="28"/>
  <c r="L221" i="28"/>
  <c r="H221" i="28"/>
  <c r="D221" i="28"/>
  <c r="W221" i="28"/>
  <c r="S221" i="28"/>
  <c r="O221" i="28"/>
  <c r="K221" i="28"/>
  <c r="G221" i="28"/>
  <c r="C221" i="28"/>
  <c r="U221" i="28"/>
  <c r="M221" i="28"/>
  <c r="E221" i="28"/>
  <c r="R221" i="28"/>
  <c r="J221" i="28"/>
  <c r="B221" i="28"/>
  <c r="V221" i="28"/>
  <c r="F221" i="28"/>
  <c r="Q221" i="28"/>
  <c r="I221" i="28"/>
  <c r="Y221" i="28"/>
  <c r="N221" i="28"/>
  <c r="A427" i="21"/>
  <c r="V426" i="21"/>
  <c r="R426" i="21"/>
  <c r="N426" i="21"/>
  <c r="J426" i="21"/>
  <c r="F426" i="21"/>
  <c r="B426" i="21"/>
  <c r="Y426" i="21"/>
  <c r="U426" i="21"/>
  <c r="Q426" i="21"/>
  <c r="M426" i="21"/>
  <c r="I426" i="21"/>
  <c r="E426" i="21"/>
  <c r="W426" i="21"/>
  <c r="O426" i="21"/>
  <c r="G426" i="21"/>
  <c r="S426" i="21"/>
  <c r="C426" i="21"/>
  <c r="T426" i="21"/>
  <c r="L426" i="21"/>
  <c r="D426" i="21"/>
  <c r="K426" i="21"/>
  <c r="P426" i="21"/>
  <c r="X426" i="21"/>
  <c r="H426" i="21"/>
  <c r="X324" i="21"/>
  <c r="T324" i="21"/>
  <c r="P324" i="21"/>
  <c r="L324" i="21"/>
  <c r="H324" i="21"/>
  <c r="D324" i="21"/>
  <c r="W324" i="21"/>
  <c r="S324" i="21"/>
  <c r="O324" i="21"/>
  <c r="K324" i="21"/>
  <c r="G324" i="21"/>
  <c r="C324" i="21"/>
  <c r="Y324" i="21"/>
  <c r="Q324" i="21"/>
  <c r="I324" i="21"/>
  <c r="U324" i="21"/>
  <c r="E324" i="21"/>
  <c r="V324" i="21"/>
  <c r="N324" i="21"/>
  <c r="F324" i="21"/>
  <c r="M324" i="21"/>
  <c r="A325" i="21"/>
  <c r="B324" i="21"/>
  <c r="R324" i="21"/>
  <c r="J324" i="21"/>
  <c r="A290" i="21"/>
  <c r="V289" i="21"/>
  <c r="R289" i="21"/>
  <c r="N289" i="21"/>
  <c r="J289" i="21"/>
  <c r="F289" i="21"/>
  <c r="B289" i="21"/>
  <c r="Y289" i="21"/>
  <c r="U289" i="21"/>
  <c r="Q289" i="21"/>
  <c r="M289" i="21"/>
  <c r="I289" i="21"/>
  <c r="E289" i="21"/>
  <c r="W289" i="21"/>
  <c r="O289" i="21"/>
  <c r="G289" i="21"/>
  <c r="K289" i="21"/>
  <c r="C289" i="21"/>
  <c r="T289" i="21"/>
  <c r="L289" i="21"/>
  <c r="D289" i="21"/>
  <c r="S289" i="21"/>
  <c r="H289" i="21"/>
  <c r="X289" i="21"/>
  <c r="P289" i="21"/>
  <c r="X255" i="21"/>
  <c r="T255" i="21"/>
  <c r="P255" i="21"/>
  <c r="L255" i="21"/>
  <c r="H255" i="21"/>
  <c r="D255" i="21"/>
  <c r="W255" i="21"/>
  <c r="S255" i="21"/>
  <c r="O255" i="21"/>
  <c r="K255" i="21"/>
  <c r="G255" i="21"/>
  <c r="C255" i="21"/>
  <c r="U255" i="21"/>
  <c r="M255" i="21"/>
  <c r="E255" i="21"/>
  <c r="Y255" i="21"/>
  <c r="I255" i="21"/>
  <c r="A256" i="21"/>
  <c r="R255" i="21"/>
  <c r="J255" i="21"/>
  <c r="B255" i="21"/>
  <c r="Q255" i="21"/>
  <c r="V255" i="21"/>
  <c r="N255" i="21"/>
  <c r="F255" i="21"/>
  <c r="A256" i="28"/>
  <c r="V255" i="28"/>
  <c r="R255" i="28"/>
  <c r="N255" i="28"/>
  <c r="J255" i="28"/>
  <c r="F255" i="28"/>
  <c r="B255" i="28"/>
  <c r="Y255" i="28"/>
  <c r="U255" i="28"/>
  <c r="Q255" i="28"/>
  <c r="M255" i="28"/>
  <c r="I255" i="28"/>
  <c r="E255" i="28"/>
  <c r="W255" i="28"/>
  <c r="O255" i="28"/>
  <c r="G255" i="28"/>
  <c r="T255" i="28"/>
  <c r="L255" i="28"/>
  <c r="D255" i="28"/>
  <c r="X255" i="28"/>
  <c r="H255" i="28"/>
  <c r="S255" i="28"/>
  <c r="C255" i="28"/>
  <c r="P255" i="28"/>
  <c r="K255" i="28"/>
  <c r="X426" i="28"/>
  <c r="T426" i="28"/>
  <c r="P426" i="28"/>
  <c r="L426" i="28"/>
  <c r="H426" i="28"/>
  <c r="D426" i="28"/>
  <c r="W426" i="28"/>
  <c r="S426" i="28"/>
  <c r="O426" i="28"/>
  <c r="K426" i="28"/>
  <c r="G426" i="28"/>
  <c r="C426" i="28"/>
  <c r="Y426" i="28"/>
  <c r="Q426" i="28"/>
  <c r="I426" i="28"/>
  <c r="V426" i="28"/>
  <c r="N426" i="28"/>
  <c r="F426" i="28"/>
  <c r="R426" i="28"/>
  <c r="B426" i="28"/>
  <c r="M426" i="28"/>
  <c r="U426" i="28"/>
  <c r="E426" i="28"/>
  <c r="J426" i="28"/>
  <c r="A427" i="28"/>
  <c r="X358" i="28"/>
  <c r="T358" i="28"/>
  <c r="P358" i="28"/>
  <c r="L358" i="28"/>
  <c r="H358" i="28"/>
  <c r="D358" i="28"/>
  <c r="W358" i="28"/>
  <c r="S358" i="28"/>
  <c r="O358" i="28"/>
  <c r="K358" i="28"/>
  <c r="G358" i="28"/>
  <c r="C358" i="28"/>
  <c r="U358" i="28"/>
  <c r="M358" i="28"/>
  <c r="E358" i="28"/>
  <c r="A359" i="28"/>
  <c r="R358" i="28"/>
  <c r="J358" i="28"/>
  <c r="B358" i="28"/>
  <c r="N358" i="28"/>
  <c r="Y358" i="28"/>
  <c r="I358" i="28"/>
  <c r="Q358" i="28"/>
  <c r="F358" i="28"/>
  <c r="V358" i="28"/>
  <c r="A393" i="28"/>
  <c r="V392" i="28"/>
  <c r="R392" i="28"/>
  <c r="N392" i="28"/>
  <c r="J392" i="28"/>
  <c r="F392" i="28"/>
  <c r="B392" i="28"/>
  <c r="Y392" i="28"/>
  <c r="U392" i="28"/>
  <c r="Q392" i="28"/>
  <c r="M392" i="28"/>
  <c r="I392" i="28"/>
  <c r="E392" i="28"/>
  <c r="W392" i="28"/>
  <c r="O392" i="28"/>
  <c r="G392" i="28"/>
  <c r="T392" i="28"/>
  <c r="L392" i="28"/>
  <c r="D392" i="28"/>
  <c r="P392" i="28"/>
  <c r="K392" i="28"/>
  <c r="C392" i="28"/>
  <c r="X392" i="28"/>
  <c r="S392" i="28"/>
  <c r="H392" i="28"/>
  <c r="X392" i="21"/>
  <c r="T392" i="21"/>
  <c r="P392" i="21"/>
  <c r="L392" i="21"/>
  <c r="H392" i="21"/>
  <c r="D392" i="21"/>
  <c r="W392" i="21"/>
  <c r="S392" i="21"/>
  <c r="O392" i="21"/>
  <c r="K392" i="21"/>
  <c r="G392" i="21"/>
  <c r="C392" i="21"/>
  <c r="U392" i="21"/>
  <c r="M392" i="21"/>
  <c r="E392" i="21"/>
  <c r="Y392" i="21"/>
  <c r="I392" i="21"/>
  <c r="A393" i="21"/>
  <c r="R392" i="21"/>
  <c r="J392" i="21"/>
  <c r="B392" i="21"/>
  <c r="Q392" i="21"/>
  <c r="F392" i="21"/>
  <c r="V392" i="21"/>
  <c r="N392" i="21"/>
  <c r="W393" i="21" l="1"/>
  <c r="S393" i="21"/>
  <c r="O393" i="21"/>
  <c r="K393" i="21"/>
  <c r="G393" i="21"/>
  <c r="C393" i="21"/>
  <c r="A394" i="21"/>
  <c r="V393" i="21"/>
  <c r="R393" i="21"/>
  <c r="N393" i="21"/>
  <c r="J393" i="21"/>
  <c r="F393" i="21"/>
  <c r="B393" i="21"/>
  <c r="T393" i="21"/>
  <c r="L393" i="21"/>
  <c r="D393" i="21"/>
  <c r="P393" i="21"/>
  <c r="Y393" i="21"/>
  <c r="Q393" i="21"/>
  <c r="I393" i="21"/>
  <c r="X393" i="21"/>
  <c r="H393" i="21"/>
  <c r="E393" i="21"/>
  <c r="M393" i="21"/>
  <c r="U393" i="21"/>
  <c r="Y256" i="28"/>
  <c r="U256" i="28"/>
  <c r="Q256" i="28"/>
  <c r="M256" i="28"/>
  <c r="I256" i="28"/>
  <c r="E256" i="28"/>
  <c r="X256" i="28"/>
  <c r="T256" i="28"/>
  <c r="P256" i="28"/>
  <c r="L256" i="28"/>
  <c r="H256" i="28"/>
  <c r="D256" i="28"/>
  <c r="V256" i="28"/>
  <c r="N256" i="28"/>
  <c r="F256" i="28"/>
  <c r="S256" i="28"/>
  <c r="K256" i="28"/>
  <c r="C256" i="28"/>
  <c r="O256" i="28"/>
  <c r="J256" i="28"/>
  <c r="B256" i="28"/>
  <c r="R256" i="28"/>
  <c r="W256" i="28"/>
  <c r="G256" i="28"/>
  <c r="W256" i="21"/>
  <c r="S256" i="21"/>
  <c r="O256" i="21"/>
  <c r="K256" i="21"/>
  <c r="G256" i="21"/>
  <c r="C256" i="21"/>
  <c r="V256" i="21"/>
  <c r="R256" i="21"/>
  <c r="N256" i="21"/>
  <c r="J256" i="21"/>
  <c r="F256" i="21"/>
  <c r="B256" i="21"/>
  <c r="T256" i="21"/>
  <c r="L256" i="21"/>
  <c r="D256" i="21"/>
  <c r="P256" i="21"/>
  <c r="Y256" i="21"/>
  <c r="Q256" i="21"/>
  <c r="I256" i="21"/>
  <c r="X256" i="21"/>
  <c r="H256" i="21"/>
  <c r="U256" i="21"/>
  <c r="M256" i="21"/>
  <c r="E256" i="21"/>
  <c r="Y427" i="21"/>
  <c r="U427" i="21"/>
  <c r="Q427" i="21"/>
  <c r="M427" i="21"/>
  <c r="I427" i="21"/>
  <c r="E427" i="21"/>
  <c r="X427" i="21"/>
  <c r="T427" i="21"/>
  <c r="P427" i="21"/>
  <c r="L427" i="21"/>
  <c r="H427" i="21"/>
  <c r="D427" i="21"/>
  <c r="V427" i="21"/>
  <c r="N427" i="21"/>
  <c r="F427" i="21"/>
  <c r="A428" i="21"/>
  <c r="J427" i="21"/>
  <c r="S427" i="21"/>
  <c r="K427" i="21"/>
  <c r="C427" i="21"/>
  <c r="R427" i="21"/>
  <c r="B427" i="21"/>
  <c r="W427" i="21"/>
  <c r="O427" i="21"/>
  <c r="G427" i="21"/>
  <c r="W290" i="28"/>
  <c r="S290" i="28"/>
  <c r="O290" i="28"/>
  <c r="K290" i="28"/>
  <c r="G290" i="28"/>
  <c r="C290" i="28"/>
  <c r="A291" i="28"/>
  <c r="V290" i="28"/>
  <c r="R290" i="28"/>
  <c r="N290" i="28"/>
  <c r="J290" i="28"/>
  <c r="F290" i="28"/>
  <c r="B290" i="28"/>
  <c r="X290" i="28"/>
  <c r="P290" i="28"/>
  <c r="H290" i="28"/>
  <c r="U290" i="28"/>
  <c r="M290" i="28"/>
  <c r="E290" i="28"/>
  <c r="Q290" i="28"/>
  <c r="L290" i="28"/>
  <c r="T290" i="28"/>
  <c r="D290" i="28"/>
  <c r="I290" i="28"/>
  <c r="Y290" i="28"/>
  <c r="Y393" i="28"/>
  <c r="U393" i="28"/>
  <c r="Q393" i="28"/>
  <c r="M393" i="28"/>
  <c r="I393" i="28"/>
  <c r="E393" i="28"/>
  <c r="X393" i="28"/>
  <c r="T393" i="28"/>
  <c r="P393" i="28"/>
  <c r="L393" i="28"/>
  <c r="H393" i="28"/>
  <c r="D393" i="28"/>
  <c r="V393" i="28"/>
  <c r="N393" i="28"/>
  <c r="F393" i="28"/>
  <c r="S393" i="28"/>
  <c r="K393" i="28"/>
  <c r="C393" i="28"/>
  <c r="W393" i="28"/>
  <c r="G393" i="28"/>
  <c r="R393" i="28"/>
  <c r="B393" i="28"/>
  <c r="J393" i="28"/>
  <c r="A394" i="28"/>
  <c r="O393" i="28"/>
  <c r="Y359" i="21"/>
  <c r="U359" i="21"/>
  <c r="Q359" i="21"/>
  <c r="M359" i="21"/>
  <c r="I359" i="21"/>
  <c r="E359" i="21"/>
  <c r="X359" i="21"/>
  <c r="T359" i="21"/>
  <c r="P359" i="21"/>
  <c r="L359" i="21"/>
  <c r="H359" i="21"/>
  <c r="D359" i="21"/>
  <c r="A360" i="21"/>
  <c r="R359" i="21"/>
  <c r="J359" i="21"/>
  <c r="B359" i="21"/>
  <c r="N359" i="21"/>
  <c r="W359" i="21"/>
  <c r="O359" i="21"/>
  <c r="G359" i="21"/>
  <c r="V359" i="21"/>
  <c r="F359" i="21"/>
  <c r="S359" i="21"/>
  <c r="K359" i="21"/>
  <c r="C359" i="21"/>
  <c r="Y290" i="21"/>
  <c r="U290" i="21"/>
  <c r="Q290" i="21"/>
  <c r="M290" i="21"/>
  <c r="I290" i="21"/>
  <c r="E290" i="21"/>
  <c r="X290" i="21"/>
  <c r="T290" i="21"/>
  <c r="P290" i="21"/>
  <c r="L290" i="21"/>
  <c r="H290" i="21"/>
  <c r="D290" i="21"/>
  <c r="V290" i="21"/>
  <c r="N290" i="21"/>
  <c r="F290" i="21"/>
  <c r="R290" i="21"/>
  <c r="J290" i="21"/>
  <c r="B290" i="21"/>
  <c r="S290" i="21"/>
  <c r="K290" i="21"/>
  <c r="C290" i="21"/>
  <c r="A291" i="21"/>
  <c r="O290" i="21"/>
  <c r="G290" i="21"/>
  <c r="W290" i="21"/>
  <c r="W325" i="21"/>
  <c r="S325" i="21"/>
  <c r="O325" i="21"/>
  <c r="K325" i="21"/>
  <c r="G325" i="21"/>
  <c r="C325" i="21"/>
  <c r="A326" i="21"/>
  <c r="V325" i="21"/>
  <c r="R325" i="21"/>
  <c r="N325" i="21"/>
  <c r="J325" i="21"/>
  <c r="F325" i="21"/>
  <c r="B325" i="21"/>
  <c r="X325" i="21"/>
  <c r="P325" i="21"/>
  <c r="H325" i="21"/>
  <c r="L325" i="21"/>
  <c r="U325" i="21"/>
  <c r="M325" i="21"/>
  <c r="E325" i="21"/>
  <c r="T325" i="21"/>
  <c r="D325" i="21"/>
  <c r="I325" i="21"/>
  <c r="Y325" i="21"/>
  <c r="Q325" i="21"/>
  <c r="W359" i="28"/>
  <c r="S359" i="28"/>
  <c r="O359" i="28"/>
  <c r="K359" i="28"/>
  <c r="G359" i="28"/>
  <c r="C359" i="28"/>
  <c r="A360" i="28"/>
  <c r="V359" i="28"/>
  <c r="R359" i="28"/>
  <c r="N359" i="28"/>
  <c r="J359" i="28"/>
  <c r="F359" i="28"/>
  <c r="B359" i="28"/>
  <c r="T359" i="28"/>
  <c r="L359" i="28"/>
  <c r="D359" i="28"/>
  <c r="Y359" i="28"/>
  <c r="Q359" i="28"/>
  <c r="I359" i="28"/>
  <c r="U359" i="28"/>
  <c r="E359" i="28"/>
  <c r="P359" i="28"/>
  <c r="X359" i="28"/>
  <c r="M359" i="28"/>
  <c r="H359" i="28"/>
  <c r="W427" i="28"/>
  <c r="S427" i="28"/>
  <c r="O427" i="28"/>
  <c r="K427" i="28"/>
  <c r="G427" i="28"/>
  <c r="C427" i="28"/>
  <c r="A428" i="28"/>
  <c r="V427" i="28"/>
  <c r="R427" i="28"/>
  <c r="N427" i="28"/>
  <c r="J427" i="28"/>
  <c r="F427" i="28"/>
  <c r="B427" i="28"/>
  <c r="X427" i="28"/>
  <c r="P427" i="28"/>
  <c r="H427" i="28"/>
  <c r="U427" i="28"/>
  <c r="M427" i="28"/>
  <c r="E427" i="28"/>
  <c r="Y427" i="28"/>
  <c r="I427" i="28"/>
  <c r="T427" i="28"/>
  <c r="D427" i="28"/>
  <c r="Q427" i="28"/>
  <c r="L427" i="28"/>
  <c r="Y325" i="28"/>
  <c r="U325" i="28"/>
  <c r="Q325" i="28"/>
  <c r="M325" i="28"/>
  <c r="I325" i="28"/>
  <c r="E325" i="28"/>
  <c r="X325" i="28"/>
  <c r="T325" i="28"/>
  <c r="P325" i="28"/>
  <c r="L325" i="28"/>
  <c r="H325" i="28"/>
  <c r="D325" i="28"/>
  <c r="A326" i="28"/>
  <c r="R325" i="28"/>
  <c r="J325" i="28"/>
  <c r="B325" i="28"/>
  <c r="W325" i="28"/>
  <c r="O325" i="28"/>
  <c r="G325" i="28"/>
  <c r="S325" i="28"/>
  <c r="C325" i="28"/>
  <c r="N325" i="28"/>
  <c r="F325" i="28"/>
  <c r="V325" i="28"/>
  <c r="K325" i="28"/>
  <c r="A429" i="28" l="1"/>
  <c r="V428" i="28"/>
  <c r="R428" i="28"/>
  <c r="N428" i="28"/>
  <c r="J428" i="28"/>
  <c r="F428" i="28"/>
  <c r="B428" i="28"/>
  <c r="Y428" i="28"/>
  <c r="U428" i="28"/>
  <c r="Q428" i="28"/>
  <c r="M428" i="28"/>
  <c r="I428" i="28"/>
  <c r="E428" i="28"/>
  <c r="W428" i="28"/>
  <c r="O428" i="28"/>
  <c r="G428" i="28"/>
  <c r="T428" i="28"/>
  <c r="L428" i="28"/>
  <c r="D428" i="28"/>
  <c r="P428" i="28"/>
  <c r="K428" i="28"/>
  <c r="C428" i="28"/>
  <c r="S428" i="28"/>
  <c r="X428" i="28"/>
  <c r="H428" i="28"/>
  <c r="X291" i="21"/>
  <c r="T291" i="21"/>
  <c r="P291" i="21"/>
  <c r="L291" i="21"/>
  <c r="H291" i="21"/>
  <c r="D291" i="21"/>
  <c r="W291" i="21"/>
  <c r="S291" i="21"/>
  <c r="O291" i="21"/>
  <c r="K291" i="21"/>
  <c r="G291" i="21"/>
  <c r="C291" i="21"/>
  <c r="U291" i="21"/>
  <c r="M291" i="21"/>
  <c r="E291" i="21"/>
  <c r="Y291" i="21"/>
  <c r="Q291" i="21"/>
  <c r="I291" i="21"/>
  <c r="R291" i="21"/>
  <c r="J291" i="21"/>
  <c r="B291" i="21"/>
  <c r="V291" i="21"/>
  <c r="N291" i="21"/>
  <c r="F291" i="21"/>
  <c r="X394" i="28"/>
  <c r="T394" i="28"/>
  <c r="P394" i="28"/>
  <c r="L394" i="28"/>
  <c r="H394" i="28"/>
  <c r="D394" i="28"/>
  <c r="W394" i="28"/>
  <c r="S394" i="28"/>
  <c r="O394" i="28"/>
  <c r="K394" i="28"/>
  <c r="G394" i="28"/>
  <c r="C394" i="28"/>
  <c r="U394" i="28"/>
  <c r="M394" i="28"/>
  <c r="E394" i="28"/>
  <c r="A395" i="28"/>
  <c r="R394" i="28"/>
  <c r="J394" i="28"/>
  <c r="B394" i="28"/>
  <c r="N394" i="28"/>
  <c r="Y394" i="28"/>
  <c r="I394" i="28"/>
  <c r="Q394" i="28"/>
  <c r="F394" i="28"/>
  <c r="V394" i="28"/>
  <c r="A395" i="21"/>
  <c r="V394" i="21"/>
  <c r="R394" i="21"/>
  <c r="N394" i="21"/>
  <c r="J394" i="21"/>
  <c r="F394" i="21"/>
  <c r="B394" i="21"/>
  <c r="Y394" i="21"/>
  <c r="U394" i="21"/>
  <c r="Q394" i="21"/>
  <c r="M394" i="21"/>
  <c r="I394" i="21"/>
  <c r="E394" i="21"/>
  <c r="S394" i="21"/>
  <c r="K394" i="21"/>
  <c r="C394" i="21"/>
  <c r="W394" i="21"/>
  <c r="G394" i="21"/>
  <c r="X394" i="21"/>
  <c r="P394" i="21"/>
  <c r="H394" i="21"/>
  <c r="O394" i="21"/>
  <c r="L394" i="21"/>
  <c r="T394" i="21"/>
  <c r="D394" i="21"/>
  <c r="X326" i="28"/>
  <c r="T326" i="28"/>
  <c r="P326" i="28"/>
  <c r="L326" i="28"/>
  <c r="H326" i="28"/>
  <c r="D326" i="28"/>
  <c r="W326" i="28"/>
  <c r="S326" i="28"/>
  <c r="O326" i="28"/>
  <c r="K326" i="28"/>
  <c r="G326" i="28"/>
  <c r="C326" i="28"/>
  <c r="Y326" i="28"/>
  <c r="Q326" i="28"/>
  <c r="I326" i="28"/>
  <c r="V326" i="28"/>
  <c r="N326" i="28"/>
  <c r="F326" i="28"/>
  <c r="A327" i="28"/>
  <c r="J326" i="28"/>
  <c r="U326" i="28"/>
  <c r="E326" i="28"/>
  <c r="M326" i="28"/>
  <c r="B326" i="28"/>
  <c r="R326" i="28"/>
  <c r="A361" i="28"/>
  <c r="V360" i="28"/>
  <c r="R360" i="28"/>
  <c r="N360" i="28"/>
  <c r="J360" i="28"/>
  <c r="F360" i="28"/>
  <c r="B360" i="28"/>
  <c r="Y360" i="28"/>
  <c r="U360" i="28"/>
  <c r="Q360" i="28"/>
  <c r="M360" i="28"/>
  <c r="I360" i="28"/>
  <c r="E360" i="28"/>
  <c r="S360" i="28"/>
  <c r="K360" i="28"/>
  <c r="C360" i="28"/>
  <c r="X360" i="28"/>
  <c r="P360" i="28"/>
  <c r="H360" i="28"/>
  <c r="L360" i="28"/>
  <c r="W360" i="28"/>
  <c r="G360" i="28"/>
  <c r="O360" i="28"/>
  <c r="T360" i="28"/>
  <c r="D360" i="28"/>
  <c r="A327" i="21"/>
  <c r="V326" i="21"/>
  <c r="R326" i="21"/>
  <c r="N326" i="21"/>
  <c r="J326" i="21"/>
  <c r="F326" i="21"/>
  <c r="B326" i="21"/>
  <c r="Y326" i="21"/>
  <c r="U326" i="21"/>
  <c r="Q326" i="21"/>
  <c r="M326" i="21"/>
  <c r="I326" i="21"/>
  <c r="E326" i="21"/>
  <c r="W326" i="21"/>
  <c r="O326" i="21"/>
  <c r="G326" i="21"/>
  <c r="S326" i="21"/>
  <c r="C326" i="21"/>
  <c r="T326" i="21"/>
  <c r="L326" i="21"/>
  <c r="D326" i="21"/>
  <c r="K326" i="21"/>
  <c r="H326" i="21"/>
  <c r="P326" i="21"/>
  <c r="X326" i="21"/>
  <c r="X360" i="21"/>
  <c r="T360" i="21"/>
  <c r="P360" i="21"/>
  <c r="L360" i="21"/>
  <c r="H360" i="21"/>
  <c r="D360" i="21"/>
  <c r="W360" i="21"/>
  <c r="S360" i="21"/>
  <c r="O360" i="21"/>
  <c r="K360" i="21"/>
  <c r="G360" i="21"/>
  <c r="C360" i="21"/>
  <c r="Y360" i="21"/>
  <c r="Q360" i="21"/>
  <c r="I360" i="21"/>
  <c r="U360" i="21"/>
  <c r="E360" i="21"/>
  <c r="V360" i="21"/>
  <c r="N360" i="21"/>
  <c r="F360" i="21"/>
  <c r="M360" i="21"/>
  <c r="A361" i="21"/>
  <c r="B360" i="21"/>
  <c r="R360" i="21"/>
  <c r="J360" i="21"/>
  <c r="V291" i="28"/>
  <c r="R291" i="28"/>
  <c r="N291" i="28"/>
  <c r="J291" i="28"/>
  <c r="F291" i="28"/>
  <c r="B291" i="28"/>
  <c r="Y291" i="28"/>
  <c r="U291" i="28"/>
  <c r="Q291" i="28"/>
  <c r="M291" i="28"/>
  <c r="I291" i="28"/>
  <c r="E291" i="28"/>
  <c r="W291" i="28"/>
  <c r="O291" i="28"/>
  <c r="G291" i="28"/>
  <c r="T291" i="28"/>
  <c r="L291" i="28"/>
  <c r="D291" i="28"/>
  <c r="X291" i="28"/>
  <c r="H291" i="28"/>
  <c r="S291" i="28"/>
  <c r="C291" i="28"/>
  <c r="P291" i="28"/>
  <c r="K291" i="28"/>
  <c r="X428" i="21"/>
  <c r="T428" i="21"/>
  <c r="P428" i="21"/>
  <c r="L428" i="21"/>
  <c r="H428" i="21"/>
  <c r="D428" i="21"/>
  <c r="W428" i="21"/>
  <c r="S428" i="21"/>
  <c r="O428" i="21"/>
  <c r="K428" i="21"/>
  <c r="G428" i="21"/>
  <c r="C428" i="21"/>
  <c r="U428" i="21"/>
  <c r="M428" i="21"/>
  <c r="E428" i="21"/>
  <c r="Q428" i="21"/>
  <c r="A429" i="21"/>
  <c r="R428" i="21"/>
  <c r="J428" i="21"/>
  <c r="B428" i="21"/>
  <c r="Y428" i="21"/>
  <c r="I428" i="21"/>
  <c r="F428" i="21"/>
  <c r="V428" i="21"/>
  <c r="N428" i="21"/>
  <c r="W429" i="21" l="1"/>
  <c r="S429" i="21"/>
  <c r="O429" i="21"/>
  <c r="K429" i="21"/>
  <c r="G429" i="21"/>
  <c r="C429" i="21"/>
  <c r="A430" i="21"/>
  <c r="V429" i="21"/>
  <c r="R429" i="21"/>
  <c r="N429" i="21"/>
  <c r="J429" i="21"/>
  <c r="F429" i="21"/>
  <c r="B429" i="21"/>
  <c r="T429" i="21"/>
  <c r="L429" i="21"/>
  <c r="D429" i="21"/>
  <c r="P429" i="21"/>
  <c r="Y429" i="21"/>
  <c r="Q429" i="21"/>
  <c r="I429" i="21"/>
  <c r="X429" i="21"/>
  <c r="H429" i="21"/>
  <c r="E429" i="21"/>
  <c r="M429" i="21"/>
  <c r="U429" i="21"/>
  <c r="W361" i="21"/>
  <c r="S361" i="21"/>
  <c r="O361" i="21"/>
  <c r="K361" i="21"/>
  <c r="G361" i="21"/>
  <c r="C361" i="21"/>
  <c r="A362" i="21"/>
  <c r="V361" i="21"/>
  <c r="R361" i="21"/>
  <c r="N361" i="21"/>
  <c r="J361" i="21"/>
  <c r="F361" i="21"/>
  <c r="B361" i="21"/>
  <c r="X361" i="21"/>
  <c r="P361" i="21"/>
  <c r="H361" i="21"/>
  <c r="T361" i="21"/>
  <c r="L361" i="21"/>
  <c r="U361" i="21"/>
  <c r="M361" i="21"/>
  <c r="E361" i="21"/>
  <c r="D361" i="21"/>
  <c r="I361" i="21"/>
  <c r="Y361" i="21"/>
  <c r="Q361" i="21"/>
  <c r="Y395" i="21"/>
  <c r="U395" i="21"/>
  <c r="Q395" i="21"/>
  <c r="M395" i="21"/>
  <c r="I395" i="21"/>
  <c r="E395" i="21"/>
  <c r="X395" i="21"/>
  <c r="T395" i="21"/>
  <c r="P395" i="21"/>
  <c r="L395" i="21"/>
  <c r="H395" i="21"/>
  <c r="D395" i="21"/>
  <c r="A396" i="21"/>
  <c r="R395" i="21"/>
  <c r="J395" i="21"/>
  <c r="B395" i="21"/>
  <c r="N395" i="21"/>
  <c r="W395" i="21"/>
  <c r="O395" i="21"/>
  <c r="G395" i="21"/>
  <c r="V395" i="21"/>
  <c r="F395" i="21"/>
  <c r="S395" i="21"/>
  <c r="K395" i="21"/>
  <c r="C395" i="21"/>
  <c r="Y327" i="21"/>
  <c r="U327" i="21"/>
  <c r="Q327" i="21"/>
  <c r="M327" i="21"/>
  <c r="I327" i="21"/>
  <c r="E327" i="21"/>
  <c r="X327" i="21"/>
  <c r="T327" i="21"/>
  <c r="P327" i="21"/>
  <c r="L327" i="21"/>
  <c r="H327" i="21"/>
  <c r="D327" i="21"/>
  <c r="V327" i="21"/>
  <c r="N327" i="21"/>
  <c r="F327" i="21"/>
  <c r="J327" i="21"/>
  <c r="S327" i="21"/>
  <c r="K327" i="21"/>
  <c r="C327" i="21"/>
  <c r="R327" i="21"/>
  <c r="B327" i="21"/>
  <c r="O327" i="21"/>
  <c r="W327" i="21"/>
  <c r="G327" i="21"/>
  <c r="W327" i="28"/>
  <c r="S327" i="28"/>
  <c r="O327" i="28"/>
  <c r="K327" i="28"/>
  <c r="G327" i="28"/>
  <c r="C327" i="28"/>
  <c r="V327" i="28"/>
  <c r="R327" i="28"/>
  <c r="N327" i="28"/>
  <c r="J327" i="28"/>
  <c r="F327" i="28"/>
  <c r="B327" i="28"/>
  <c r="X327" i="28"/>
  <c r="P327" i="28"/>
  <c r="H327" i="28"/>
  <c r="U327" i="28"/>
  <c r="M327" i="28"/>
  <c r="E327" i="28"/>
  <c r="Q327" i="28"/>
  <c r="L327" i="28"/>
  <c r="T327" i="28"/>
  <c r="I327" i="28"/>
  <c r="D327" i="28"/>
  <c r="Y327" i="28"/>
  <c r="Y361" i="28"/>
  <c r="U361" i="28"/>
  <c r="Q361" i="28"/>
  <c r="M361" i="28"/>
  <c r="I361" i="28"/>
  <c r="E361" i="28"/>
  <c r="X361" i="28"/>
  <c r="T361" i="28"/>
  <c r="P361" i="28"/>
  <c r="L361" i="28"/>
  <c r="H361" i="28"/>
  <c r="D361" i="28"/>
  <c r="A362" i="28"/>
  <c r="R361" i="28"/>
  <c r="J361" i="28"/>
  <c r="B361" i="28"/>
  <c r="W361" i="28"/>
  <c r="O361" i="28"/>
  <c r="G361" i="28"/>
  <c r="S361" i="28"/>
  <c r="C361" i="28"/>
  <c r="N361" i="28"/>
  <c r="F361" i="28"/>
  <c r="V361" i="28"/>
  <c r="K361" i="28"/>
  <c r="W395" i="28"/>
  <c r="S395" i="28"/>
  <c r="O395" i="28"/>
  <c r="K395" i="28"/>
  <c r="G395" i="28"/>
  <c r="C395" i="28"/>
  <c r="A396" i="28"/>
  <c r="V395" i="28"/>
  <c r="R395" i="28"/>
  <c r="N395" i="28"/>
  <c r="J395" i="28"/>
  <c r="F395" i="28"/>
  <c r="B395" i="28"/>
  <c r="T395" i="28"/>
  <c r="L395" i="28"/>
  <c r="D395" i="28"/>
  <c r="Y395" i="28"/>
  <c r="Q395" i="28"/>
  <c r="I395" i="28"/>
  <c r="U395" i="28"/>
  <c r="E395" i="28"/>
  <c r="P395" i="28"/>
  <c r="X395" i="28"/>
  <c r="H395" i="28"/>
  <c r="M395" i="28"/>
  <c r="Y429" i="28"/>
  <c r="U429" i="28"/>
  <c r="Q429" i="28"/>
  <c r="M429" i="28"/>
  <c r="I429" i="28"/>
  <c r="E429" i="28"/>
  <c r="X429" i="28"/>
  <c r="T429" i="28"/>
  <c r="P429" i="28"/>
  <c r="L429" i="28"/>
  <c r="H429" i="28"/>
  <c r="D429" i="28"/>
  <c r="V429" i="28"/>
  <c r="N429" i="28"/>
  <c r="F429" i="28"/>
  <c r="S429" i="28"/>
  <c r="K429" i="28"/>
  <c r="C429" i="28"/>
  <c r="W429" i="28"/>
  <c r="G429" i="28"/>
  <c r="R429" i="28"/>
  <c r="B429" i="28"/>
  <c r="J429" i="28"/>
  <c r="A430" i="28"/>
  <c r="O429" i="28"/>
  <c r="X362" i="28" l="1"/>
  <c r="T362" i="28"/>
  <c r="P362" i="28"/>
  <c r="L362" i="28"/>
  <c r="H362" i="28"/>
  <c r="D362" i="28"/>
  <c r="W362" i="28"/>
  <c r="S362" i="28"/>
  <c r="O362" i="28"/>
  <c r="K362" i="28"/>
  <c r="G362" i="28"/>
  <c r="C362" i="28"/>
  <c r="Y362" i="28"/>
  <c r="Q362" i="28"/>
  <c r="I362" i="28"/>
  <c r="V362" i="28"/>
  <c r="N362" i="28"/>
  <c r="F362" i="28"/>
  <c r="J362" i="28"/>
  <c r="U362" i="28"/>
  <c r="E362" i="28"/>
  <c r="M362" i="28"/>
  <c r="B362" i="28"/>
  <c r="R362" i="28"/>
  <c r="V362" i="21"/>
  <c r="R362" i="21"/>
  <c r="N362" i="21"/>
  <c r="J362" i="21"/>
  <c r="F362" i="21"/>
  <c r="B362" i="21"/>
  <c r="Y362" i="21"/>
  <c r="U362" i="21"/>
  <c r="Q362" i="21"/>
  <c r="M362" i="21"/>
  <c r="I362" i="21"/>
  <c r="E362" i="21"/>
  <c r="W362" i="21"/>
  <c r="O362" i="21"/>
  <c r="G362" i="21"/>
  <c r="K362" i="21"/>
  <c r="T362" i="21"/>
  <c r="L362" i="21"/>
  <c r="D362" i="21"/>
  <c r="S362" i="21"/>
  <c r="C362" i="21"/>
  <c r="H362" i="21"/>
  <c r="P362" i="21"/>
  <c r="X362" i="21"/>
  <c r="X430" i="28"/>
  <c r="T430" i="28"/>
  <c r="P430" i="28"/>
  <c r="L430" i="28"/>
  <c r="H430" i="28"/>
  <c r="D430" i="28"/>
  <c r="W430" i="28"/>
  <c r="S430" i="28"/>
  <c r="O430" i="28"/>
  <c r="K430" i="28"/>
  <c r="G430" i="28"/>
  <c r="C430" i="28"/>
  <c r="U430" i="28"/>
  <c r="M430" i="28"/>
  <c r="E430" i="28"/>
  <c r="A431" i="28"/>
  <c r="R430" i="28"/>
  <c r="J430" i="28"/>
  <c r="B430" i="28"/>
  <c r="N430" i="28"/>
  <c r="Y430" i="28"/>
  <c r="I430" i="28"/>
  <c r="Q430" i="28"/>
  <c r="F430" i="28"/>
  <c r="V430" i="28"/>
  <c r="A397" i="28"/>
  <c r="V396" i="28"/>
  <c r="R396" i="28"/>
  <c r="N396" i="28"/>
  <c r="J396" i="28"/>
  <c r="F396" i="28"/>
  <c r="B396" i="28"/>
  <c r="Y396" i="28"/>
  <c r="U396" i="28"/>
  <c r="Q396" i="28"/>
  <c r="M396" i="28"/>
  <c r="I396" i="28"/>
  <c r="E396" i="28"/>
  <c r="S396" i="28"/>
  <c r="K396" i="28"/>
  <c r="C396" i="28"/>
  <c r="X396" i="28"/>
  <c r="P396" i="28"/>
  <c r="H396" i="28"/>
  <c r="L396" i="28"/>
  <c r="W396" i="28"/>
  <c r="G396" i="28"/>
  <c r="T396" i="28"/>
  <c r="O396" i="28"/>
  <c r="D396" i="28"/>
  <c r="X396" i="21"/>
  <c r="T396" i="21"/>
  <c r="P396" i="21"/>
  <c r="L396" i="21"/>
  <c r="H396" i="21"/>
  <c r="D396" i="21"/>
  <c r="W396" i="21"/>
  <c r="S396" i="21"/>
  <c r="O396" i="21"/>
  <c r="K396" i="21"/>
  <c r="G396" i="21"/>
  <c r="C396" i="21"/>
  <c r="Y396" i="21"/>
  <c r="Q396" i="21"/>
  <c r="I396" i="21"/>
  <c r="U396" i="21"/>
  <c r="E396" i="21"/>
  <c r="V396" i="21"/>
  <c r="N396" i="21"/>
  <c r="F396" i="21"/>
  <c r="M396" i="21"/>
  <c r="A397" i="21"/>
  <c r="B396" i="21"/>
  <c r="R396" i="21"/>
  <c r="J396" i="21"/>
  <c r="A431" i="21"/>
  <c r="V430" i="21"/>
  <c r="R430" i="21"/>
  <c r="N430" i="21"/>
  <c r="J430" i="21"/>
  <c r="F430" i="21"/>
  <c r="B430" i="21"/>
  <c r="Y430" i="21"/>
  <c r="U430" i="21"/>
  <c r="Q430" i="21"/>
  <c r="M430" i="21"/>
  <c r="I430" i="21"/>
  <c r="E430" i="21"/>
  <c r="S430" i="21"/>
  <c r="K430" i="21"/>
  <c r="C430" i="21"/>
  <c r="W430" i="21"/>
  <c r="G430" i="21"/>
  <c r="X430" i="21"/>
  <c r="P430" i="21"/>
  <c r="H430" i="21"/>
  <c r="O430" i="21"/>
  <c r="L430" i="21"/>
  <c r="T430" i="21"/>
  <c r="D430" i="21"/>
  <c r="Y431" i="21" l="1"/>
  <c r="U431" i="21"/>
  <c r="Q431" i="21"/>
  <c r="M431" i="21"/>
  <c r="I431" i="21"/>
  <c r="E431" i="21"/>
  <c r="X431" i="21"/>
  <c r="T431" i="21"/>
  <c r="P431" i="21"/>
  <c r="L431" i="21"/>
  <c r="H431" i="21"/>
  <c r="D431" i="21"/>
  <c r="A432" i="21"/>
  <c r="R431" i="21"/>
  <c r="J431" i="21"/>
  <c r="B431" i="21"/>
  <c r="N431" i="21"/>
  <c r="W431" i="21"/>
  <c r="O431" i="21"/>
  <c r="G431" i="21"/>
  <c r="V431" i="21"/>
  <c r="F431" i="21"/>
  <c r="S431" i="21"/>
  <c r="K431" i="21"/>
  <c r="C431" i="21"/>
  <c r="W397" i="21"/>
  <c r="S397" i="21"/>
  <c r="O397" i="21"/>
  <c r="K397" i="21"/>
  <c r="G397" i="21"/>
  <c r="C397" i="21"/>
  <c r="V397" i="21"/>
  <c r="R397" i="21"/>
  <c r="N397" i="21"/>
  <c r="J397" i="21"/>
  <c r="F397" i="21"/>
  <c r="B397" i="21"/>
  <c r="X397" i="21"/>
  <c r="P397" i="21"/>
  <c r="H397" i="21"/>
  <c r="T397" i="21"/>
  <c r="U397" i="21"/>
  <c r="M397" i="21"/>
  <c r="E397" i="21"/>
  <c r="L397" i="21"/>
  <c r="D397" i="21"/>
  <c r="I397" i="21"/>
  <c r="Y397" i="21"/>
  <c r="Q397" i="21"/>
  <c r="W431" i="28"/>
  <c r="S431" i="28"/>
  <c r="O431" i="28"/>
  <c r="K431" i="28"/>
  <c r="G431" i="28"/>
  <c r="C431" i="28"/>
  <c r="A432" i="28"/>
  <c r="V431" i="28"/>
  <c r="R431" i="28"/>
  <c r="N431" i="28"/>
  <c r="J431" i="28"/>
  <c r="F431" i="28"/>
  <c r="B431" i="28"/>
  <c r="T431" i="28"/>
  <c r="L431" i="28"/>
  <c r="D431" i="28"/>
  <c r="Y431" i="28"/>
  <c r="Q431" i="28"/>
  <c r="I431" i="28"/>
  <c r="U431" i="28"/>
  <c r="E431" i="28"/>
  <c r="P431" i="28"/>
  <c r="X431" i="28"/>
  <c r="H431" i="28"/>
  <c r="M431" i="28"/>
  <c r="Y397" i="28"/>
  <c r="U397" i="28"/>
  <c r="Q397" i="28"/>
  <c r="M397" i="28"/>
  <c r="I397" i="28"/>
  <c r="E397" i="28"/>
  <c r="X397" i="28"/>
  <c r="T397" i="28"/>
  <c r="P397" i="28"/>
  <c r="L397" i="28"/>
  <c r="H397" i="28"/>
  <c r="D397" i="28"/>
  <c r="R397" i="28"/>
  <c r="J397" i="28"/>
  <c r="B397" i="28"/>
  <c r="W397" i="28"/>
  <c r="O397" i="28"/>
  <c r="G397" i="28"/>
  <c r="S397" i="28"/>
  <c r="C397" i="28"/>
  <c r="N397" i="28"/>
  <c r="F397" i="28"/>
  <c r="V397" i="28"/>
  <c r="K397" i="28"/>
  <c r="V432" i="28" l="1"/>
  <c r="R432" i="28"/>
  <c r="N432" i="28"/>
  <c r="J432" i="28"/>
  <c r="F432" i="28"/>
  <c r="B432" i="28"/>
  <c r="Y432" i="28"/>
  <c r="U432" i="28"/>
  <c r="Q432" i="28"/>
  <c r="M432" i="28"/>
  <c r="I432" i="28"/>
  <c r="E432" i="28"/>
  <c r="S432" i="28"/>
  <c r="K432" i="28"/>
  <c r="C432" i="28"/>
  <c r="X432" i="28"/>
  <c r="P432" i="28"/>
  <c r="H432" i="28"/>
  <c r="L432" i="28"/>
  <c r="W432" i="28"/>
  <c r="G432" i="28"/>
  <c r="O432" i="28"/>
  <c r="T432" i="28"/>
  <c r="D432" i="28"/>
  <c r="X432" i="21"/>
  <c r="T432" i="21"/>
  <c r="P432" i="21"/>
  <c r="L432" i="21"/>
  <c r="H432" i="21"/>
  <c r="D432" i="21"/>
  <c r="W432" i="21"/>
  <c r="S432" i="21"/>
  <c r="O432" i="21"/>
  <c r="K432" i="21"/>
  <c r="G432" i="21"/>
  <c r="C432" i="21"/>
  <c r="Y432" i="21"/>
  <c r="Q432" i="21"/>
  <c r="I432" i="21"/>
  <c r="M432" i="21"/>
  <c r="E432" i="21"/>
  <c r="V432" i="21"/>
  <c r="N432" i="21"/>
  <c r="F432" i="21"/>
  <c r="U432" i="21"/>
  <c r="B432" i="21"/>
  <c r="R432" i="21"/>
  <c r="J432" i="21"/>
</calcChain>
</file>

<file path=xl/sharedStrings.xml><?xml version="1.0" encoding="utf-8"?>
<sst xmlns="http://schemas.openxmlformats.org/spreadsheetml/2006/main" count="1058" uniqueCount="180">
  <si>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</si>
  <si>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</si>
  <si>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</si>
  <si>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</si>
  <si>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</si>
  <si>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</si>
  <si>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</si>
  <si>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</si>
  <si>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</si>
  <si>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</si>
  <si>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</si>
  <si>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</si>
  <si>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</si>
  <si>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</si>
  <si>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</si>
  <si>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</si>
  <si>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</si>
  <si>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</si>
  <si>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</si>
  <si>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</si>
  <si>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</si>
  <si>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</si>
  <si>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</si>
  <si>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</si>
  <si>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</si>
  <si>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</si>
  <si>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</si>
  <si>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</si>
  <si>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</si>
  <si>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</si>
  <si>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</si>
  <si>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</si>
  <si>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</si>
  <si>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</si>
  <si>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</si>
  <si>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</si>
  <si>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</si>
  <si>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</si>
  <si>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</si>
  <si>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</si>
  <si>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</si>
  <si>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</si>
  <si>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</si>
  <si>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</si>
  <si>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</si>
  <si>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</si>
  <si>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</si>
  <si>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</si>
  <si>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</si>
  <si>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</si>
  <si>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</si>
  <si>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</si>
  <si>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</si>
  <si>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</si>
  <si>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</si>
  <si>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</si>
  <si>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</si>
  <si>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</si>
  <si>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</si>
  <si>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</si>
  <si>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</si>
  <si>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</si>
  <si>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</si>
  <si>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</si>
  <si>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</si>
  <si>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</si>
  <si>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</si>
  <si>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</si>
  <si>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</si>
  <si>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</si>
  <si>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</si>
  <si>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</si>
  <si>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</si>
  <si>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</si>
  <si>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</si>
  <si>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</si>
  <si>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</si>
  <si>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</si>
  <si>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</si>
  <si>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</si>
  <si>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</si>
  <si>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</si>
  <si>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</si>
  <si>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</si>
  <si>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</si>
  <si>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</si>
  <si>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</si>
  <si>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</si>
  <si>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</si>
  <si>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</si>
  <si>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</si>
  <si>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</si>
  <si>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</si>
  <si>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</si>
  <si>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</si>
  <si>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</si>
  <si>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</si>
  <si>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</si>
  <si>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</si>
  <si>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</si>
  <si>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</si>
  <si>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</si>
  <si>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</si>
  <si>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</si>
  <si>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</si>
  <si>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</si>
  <si>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</si>
  <si>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</si>
  <si>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</si>
  <si>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</si>
  <si>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</si>
  <si>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</si>
  <si>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</si>
  <si>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</si>
  <si>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</si>
  <si>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</si>
  <si>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</si>
  <si>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</si>
  <si>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</si>
  <si>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</si>
  <si>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</si>
  <si>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</si>
  <si>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</si>
  <si>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</si>
  <si>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</si>
  <si>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</si>
  <si>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</si>
  <si>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</si>
  <si>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</si>
  <si>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</si>
  <si>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</si>
  <si>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</si>
  <si>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</si>
  <si>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</si>
  <si>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Двухставочные единые (котловые) тарифы на услуги по передаче электрической энергии на территории Приморского края - ставка за содержание электрических сетей (тарифы указываются без НДС)</t>
  </si>
  <si>
    <t>Двухставочные единые (котловые) тарифы на услуги по передаче электрической энергии на территории  Приморского края - ставка на оплату технологического расхода (потерь) в электрических сетях (тарифы указываются без НДС)</t>
  </si>
  <si>
    <t>Одноставочные единые (котловые) тарифы на услуги по передаче электрической энергии на территории  Приморского края (тарифы указываются без НДС)</t>
  </si>
  <si>
    <t>PMECHE19</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</si>
  <si>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</si>
  <si>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</si>
  <si>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Агенство по тарифам Приморского края. Постановление № 69/1 от 25.12.2020г.</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</si>
  <si>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</si>
  <si>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</si>
  <si>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</si>
  <si>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</si>
  <si>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</si>
  <si>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</si>
  <si>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июле 2021 г.</t>
  </si>
  <si>
    <t>июль 2021 года</t>
  </si>
  <si>
    <t>01.07.2021</t>
  </si>
  <si>
    <t>02.07.2021</t>
  </si>
  <si>
    <t>03.07.2021</t>
  </si>
  <si>
    <t>04.07.2021</t>
  </si>
  <si>
    <t>05.07.2021</t>
  </si>
  <si>
    <t>06.07.2021</t>
  </si>
  <si>
    <t>07.07.2021</t>
  </si>
  <si>
    <t>08.07.2021</t>
  </si>
  <si>
    <t>09.07.2021</t>
  </si>
  <si>
    <t>10.07.2021</t>
  </si>
  <si>
    <t>11.07.2021</t>
  </si>
  <si>
    <t>12.07.2021</t>
  </si>
  <si>
    <t>13.07.2021</t>
  </si>
  <si>
    <t>14.07.2021</t>
  </si>
  <si>
    <t>15.07.2021</t>
  </si>
  <si>
    <t>16.07.2021</t>
  </si>
  <si>
    <t>17.07.2021</t>
  </si>
  <si>
    <t>18.07.2021</t>
  </si>
  <si>
    <t>19.07.2021</t>
  </si>
  <si>
    <t>20.07.2021</t>
  </si>
  <si>
    <t>21.07.2021</t>
  </si>
  <si>
    <t>22.07.2021</t>
  </si>
  <si>
    <t>23.07.2021</t>
  </si>
  <si>
    <t>24.07.2021</t>
  </si>
  <si>
    <t>25.07.2021</t>
  </si>
  <si>
    <t>26.07.2021</t>
  </si>
  <si>
    <t>27.07.2021</t>
  </si>
  <si>
    <t>28.07.2021</t>
  </si>
  <si>
    <t>29.07.2021</t>
  </si>
  <si>
    <t>30.07.2021</t>
  </si>
  <si>
    <t>31.07.2021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</si>
</sst>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25</xdr:row>
          <xdr:rowOff>447675</xdr:rowOff>
        </xdr:to>
        <xdr:sp macro="" textlink="">
          <xdr:nvSpPr>
            <xdr:cNvPr id="1356" name="Object 332" hidden="1">
              <a:extLst>
                <a:ext uri="{63B3BB69-23CF-44E3-9099-C40C66FF867C}">
                  <a14:compatExt spid="_x0000_s1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57" name="Object 333" hidden="1">
              <a:extLst>
                <a:ext uri="{63B3BB69-23CF-44E3-9099-C40C66FF867C}">
                  <a14:compatExt spid="_x0000_s13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28</xdr:row>
          <xdr:rowOff>238125</xdr:rowOff>
        </xdr:to>
        <xdr:sp macro="" textlink="">
          <xdr:nvSpPr>
            <xdr:cNvPr id="1359" name="Object 335" hidden="1">
              <a:extLst>
                <a:ext uri="{63B3BB69-23CF-44E3-9099-C40C66FF867C}">
                  <a14:compatExt spid="_x0000_s1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28</xdr:row>
          <xdr:rowOff>219075</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3000375</xdr:colOff>
          <xdr:row>20</xdr:row>
          <xdr:rowOff>247650</xdr:rowOff>
        </xdr:from>
        <xdr:to>
          <xdr:col>2</xdr:col>
          <xdr:colOff>1028700</xdr:colOff>
          <xdr:row>20</xdr:row>
          <xdr:rowOff>476250</xdr:rowOff>
        </xdr:to>
        <xdr:sp macro="" textlink="">
          <xdr:nvSpPr>
            <xdr:cNvPr id="1372" name="Object 348" hidden="1">
              <a:extLst>
                <a:ext uri="{63B3BB69-23CF-44E3-9099-C40C66FF867C}">
                  <a14:compatExt spid="_x0000_s13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266700</xdr:rowOff>
        </xdr:from>
        <xdr:to>
          <xdr:col>2</xdr:col>
          <xdr:colOff>1066800</xdr:colOff>
          <xdr:row>21</xdr:row>
          <xdr:rowOff>495300</xdr:rowOff>
        </xdr:to>
        <xdr:sp macro="" textlink="">
          <xdr:nvSpPr>
            <xdr:cNvPr id="1373" name="Object 349" hidden="1">
              <a:extLst>
                <a:ext uri="{63B3BB69-23CF-44E3-9099-C40C66FF867C}">
                  <a14:compatExt spid="_x0000_s13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171450</xdr:rowOff>
        </xdr:from>
        <xdr:to>
          <xdr:col>2</xdr:col>
          <xdr:colOff>904875</xdr:colOff>
          <xdr:row>22</xdr:row>
          <xdr:rowOff>419100</xdr:rowOff>
        </xdr:to>
        <xdr:sp macro="" textlink="">
          <xdr:nvSpPr>
            <xdr:cNvPr id="1374" name="Object 350" hidden="1">
              <a:extLst>
                <a:ext uri="{63B3BB69-23CF-44E3-9099-C40C66FF867C}">
                  <a14:compatExt spid="_x0000_s13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375" name="Object 351" hidden="1">
              <a:extLst>
                <a:ext uri="{63B3BB69-23CF-44E3-9099-C40C66FF867C}">
                  <a14:compatExt spid="_x0000_s137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3" Type="http://schemas.openxmlformats.org/officeDocument/2006/relationships/vmlDrawing" Target="../drawings/vmlDrawing1.vml"/><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N16" sqref="N16"/>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1" customHeight="1" x14ac:dyDescent="0.25">
      <c r="A1" s="106" t="s">
        <v>147</v>
      </c>
      <c r="B1" s="106"/>
      <c r="C1" s="106"/>
      <c r="D1" s="106"/>
      <c r="E1" s="106"/>
      <c r="F1" s="106"/>
    </row>
    <row r="2" spans="1:8" s="1" customFormat="1" ht="21.75" customHeight="1" x14ac:dyDescent="0.25">
      <c r="A2" s="107" t="s">
        <v>30</v>
      </c>
      <c r="B2" s="107"/>
      <c r="C2" s="107"/>
      <c r="D2" s="107"/>
      <c r="E2" s="107"/>
      <c r="F2" s="107"/>
      <c r="G2" s="1" t="s">
        <v>41</v>
      </c>
    </row>
    <row r="3" spans="1:8" ht="18" customHeight="1" x14ac:dyDescent="0.25">
      <c r="A3" s="108" t="s">
        <v>31</v>
      </c>
      <c r="B3" s="108"/>
      <c r="C3" s="108"/>
      <c r="D3" s="108"/>
      <c r="E3" s="108"/>
      <c r="F3" s="108"/>
    </row>
    <row r="4" spans="1:8" ht="34.5" customHeight="1" x14ac:dyDescent="0.25">
      <c r="A4" s="109" t="s">
        <v>45</v>
      </c>
      <c r="B4" s="109"/>
      <c r="C4" s="109"/>
      <c r="D4" s="109"/>
      <c r="E4" s="109"/>
      <c r="F4" s="109"/>
    </row>
    <row r="5" spans="1:8" x14ac:dyDescent="0.25">
      <c r="A5" s="113"/>
      <c r="B5" s="113"/>
      <c r="C5" s="114" t="s">
        <v>29</v>
      </c>
      <c r="D5" s="115"/>
      <c r="E5" s="115"/>
      <c r="F5" s="116"/>
    </row>
    <row r="6" spans="1:8" x14ac:dyDescent="0.25">
      <c r="A6" s="113"/>
      <c r="B6" s="113"/>
      <c r="C6" s="3" t="s">
        <v>0</v>
      </c>
      <c r="D6" s="3" t="s">
        <v>1</v>
      </c>
      <c r="E6" s="3" t="s">
        <v>2</v>
      </c>
      <c r="F6" s="3" t="s">
        <v>3</v>
      </c>
    </row>
    <row r="7" spans="1:8" s="6" customFormat="1" x14ac:dyDescent="0.25">
      <c r="A7" s="110" t="s">
        <v>44</v>
      </c>
      <c r="B7" s="111"/>
      <c r="C7" s="4">
        <f>$F$12+'СЕТ СН'!F5+СВЦЭМ!$D$10+'СЕТ СН'!F8-'СЕТ СН'!F$15</f>
        <v>2747.1195874699997</v>
      </c>
      <c r="D7" s="4">
        <f>$F$12+'СЕТ СН'!G5+СВЦЭМ!$D$10+'СЕТ СН'!G8-'СЕТ СН'!G$15</f>
        <v>3641.1695874699999</v>
      </c>
      <c r="E7" s="4">
        <f>$F$12+'СЕТ СН'!H5+СВЦЭМ!$D$10+'СЕТ СН'!H8-'СЕТ СН'!H$15</f>
        <v>3897.1195874699997</v>
      </c>
      <c r="F7" s="4">
        <f>$F$12+'СЕТ СН'!I5+СВЦЭМ!$D$10+'СЕТ СН'!I8-'СЕТ СН'!I$15</f>
        <v>4480.83958747</v>
      </c>
      <c r="G7" s="5"/>
    </row>
    <row r="8" spans="1:8" x14ac:dyDescent="0.25">
      <c r="F8" s="8"/>
    </row>
    <row r="9" spans="1:8" ht="45.75" customHeight="1" x14ac:dyDescent="0.25">
      <c r="A9" s="101" t="s">
        <v>46</v>
      </c>
      <c r="B9" s="101"/>
      <c r="C9" s="101"/>
      <c r="D9" s="101"/>
      <c r="E9" s="101"/>
      <c r="F9" s="101"/>
    </row>
    <row r="10" spans="1:8" x14ac:dyDescent="0.25">
      <c r="B10" s="2"/>
      <c r="H10" s="2" t="s">
        <v>41</v>
      </c>
    </row>
    <row r="11" spans="1:8" ht="31.5" x14ac:dyDescent="0.25">
      <c r="A11" s="9"/>
      <c r="B11" s="112" t="s">
        <v>5</v>
      </c>
      <c r="C11" s="112"/>
      <c r="D11" s="112"/>
      <c r="E11" s="10" t="s">
        <v>4</v>
      </c>
      <c r="F11" s="11" t="s">
        <v>12</v>
      </c>
      <c r="G11" s="2" t="s">
        <v>41</v>
      </c>
    </row>
    <row r="12" spans="1:8" ht="31.5" x14ac:dyDescent="0.25">
      <c r="A12" s="12">
        <v>1</v>
      </c>
      <c r="B12" s="100" t="s">
        <v>47</v>
      </c>
      <c r="C12" s="100"/>
      <c r="D12" s="100"/>
      <c r="E12" s="13" t="s">
        <v>22</v>
      </c>
      <c r="F12" s="11">
        <f>ROUND(F13+F14*F15,8)+F34</f>
        <v>1135.01031059</v>
      </c>
      <c r="H12" s="2" t="s">
        <v>41</v>
      </c>
    </row>
    <row r="13" spans="1:8" ht="31.5" x14ac:dyDescent="0.25">
      <c r="A13" s="12">
        <v>2</v>
      </c>
      <c r="B13" s="100" t="s">
        <v>48</v>
      </c>
      <c r="C13" s="100"/>
      <c r="D13" s="100"/>
      <c r="E13" s="13" t="s">
        <v>22</v>
      </c>
      <c r="F13" s="11">
        <f>СВЦЭМ!$D$11</f>
        <v>824.69399927999996</v>
      </c>
    </row>
    <row r="14" spans="1:8" ht="36" customHeight="1" x14ac:dyDescent="0.25">
      <c r="A14" s="12">
        <v>3</v>
      </c>
      <c r="B14" s="100" t="s">
        <v>49</v>
      </c>
      <c r="C14" s="100"/>
      <c r="D14" s="100"/>
      <c r="E14" s="13" t="s">
        <v>23</v>
      </c>
      <c r="F14" s="11">
        <f>СВЦЭМ!$D$12</f>
        <v>245856.717062635</v>
      </c>
    </row>
    <row r="15" spans="1:8" ht="30.75" customHeight="1" x14ac:dyDescent="0.25">
      <c r="A15" s="12">
        <v>4</v>
      </c>
      <c r="B15" s="100" t="s">
        <v>50</v>
      </c>
      <c r="C15" s="100" t="s">
        <v>24</v>
      </c>
      <c r="D15" s="100" t="s">
        <v>24</v>
      </c>
      <c r="E15" s="14" t="s">
        <v>51</v>
      </c>
      <c r="F15" s="15">
        <f>ROUND(IF(F25-(F26+F33)&lt;=0,0,MAX(0,(F16-(F17+F24))/(F25-(F26+F33)))),11)</f>
        <v>1.2621835799999999E-3</v>
      </c>
    </row>
    <row r="16" spans="1:8" ht="36" customHeight="1" x14ac:dyDescent="0.25">
      <c r="A16" s="12">
        <v>5</v>
      </c>
      <c r="B16" s="100" t="s">
        <v>52</v>
      </c>
      <c r="C16" s="100" t="s">
        <v>25</v>
      </c>
      <c r="D16" s="100" t="s">
        <v>6</v>
      </c>
      <c r="E16" s="13" t="s">
        <v>6</v>
      </c>
      <c r="F16" s="16">
        <f>СВЦЭМ!$D$27</f>
        <v>0.92600000000000005</v>
      </c>
    </row>
    <row r="17" spans="1:6" ht="33" customHeight="1" x14ac:dyDescent="0.25">
      <c r="A17" s="12">
        <v>6</v>
      </c>
      <c r="B17" s="100" t="s">
        <v>53</v>
      </c>
      <c r="C17" s="100" t="s">
        <v>25</v>
      </c>
      <c r="D17" s="100" t="s">
        <v>6</v>
      </c>
      <c r="E17" s="13" t="s">
        <v>6</v>
      </c>
      <c r="F17" s="16">
        <f>SUM(F19:F23)</f>
        <v>0.89</v>
      </c>
    </row>
    <row r="18" spans="1:6" ht="13.5" customHeight="1" x14ac:dyDescent="0.25">
      <c r="A18" s="12"/>
      <c r="B18" s="103" t="s">
        <v>54</v>
      </c>
      <c r="C18" s="104"/>
      <c r="D18" s="104"/>
      <c r="E18" s="104"/>
      <c r="F18" s="105"/>
    </row>
    <row r="19" spans="1:6" x14ac:dyDescent="0.25">
      <c r="A19" s="12">
        <v>6.1</v>
      </c>
      <c r="B19" s="100" t="s">
        <v>55</v>
      </c>
      <c r="C19" s="100"/>
      <c r="D19" s="100"/>
      <c r="E19" s="13" t="s">
        <v>6</v>
      </c>
      <c r="F19" s="16">
        <v>0</v>
      </c>
    </row>
    <row r="20" spans="1:6" x14ac:dyDescent="0.25">
      <c r="A20" s="12">
        <v>6.2</v>
      </c>
      <c r="B20" s="100" t="s">
        <v>56</v>
      </c>
      <c r="C20" s="100"/>
      <c r="D20" s="100"/>
      <c r="E20" s="13" t="s">
        <v>6</v>
      </c>
      <c r="F20" s="16">
        <v>0</v>
      </c>
    </row>
    <row r="21" spans="1:6" x14ac:dyDescent="0.25">
      <c r="A21" s="12">
        <v>6.3</v>
      </c>
      <c r="B21" s="100" t="s">
        <v>57</v>
      </c>
      <c r="C21" s="100"/>
      <c r="D21" s="100"/>
      <c r="E21" s="13" t="s">
        <v>6</v>
      </c>
      <c r="F21" s="16">
        <v>0</v>
      </c>
    </row>
    <row r="22" spans="1:6" x14ac:dyDescent="0.25">
      <c r="A22" s="12">
        <v>6.4</v>
      </c>
      <c r="B22" s="100" t="s">
        <v>58</v>
      </c>
      <c r="C22" s="100"/>
      <c r="D22" s="100"/>
      <c r="E22" s="13" t="s">
        <v>6</v>
      </c>
      <c r="F22" s="16">
        <v>0</v>
      </c>
    </row>
    <row r="23" spans="1:6" x14ac:dyDescent="0.25">
      <c r="A23" s="12">
        <v>6.5</v>
      </c>
      <c r="B23" s="100" t="s">
        <v>59</v>
      </c>
      <c r="C23" s="100"/>
      <c r="D23" s="100"/>
      <c r="E23" s="13" t="s">
        <v>6</v>
      </c>
      <c r="F23" s="86">
        <v>0.89</v>
      </c>
    </row>
    <row r="24" spans="1:6" ht="31.5" customHeight="1" x14ac:dyDescent="0.25">
      <c r="A24" s="12">
        <v>7</v>
      </c>
      <c r="B24" s="100" t="s">
        <v>26</v>
      </c>
      <c r="C24" s="100" t="s">
        <v>25</v>
      </c>
      <c r="D24" s="100" t="s">
        <v>6</v>
      </c>
      <c r="E24" s="13" t="s">
        <v>6</v>
      </c>
      <c r="F24" s="16">
        <v>0</v>
      </c>
    </row>
    <row r="25" spans="1:6" ht="30" customHeight="1" x14ac:dyDescent="0.25">
      <c r="A25" s="12">
        <v>8</v>
      </c>
      <c r="B25" s="100" t="s">
        <v>60</v>
      </c>
      <c r="C25" s="100" t="s">
        <v>27</v>
      </c>
      <c r="D25" s="100" t="s">
        <v>28</v>
      </c>
      <c r="E25" s="13" t="s">
        <v>61</v>
      </c>
      <c r="F25" s="16">
        <f>СВЦЭМ!D26</f>
        <v>531.36099999999999</v>
      </c>
    </row>
    <row r="26" spans="1:6" ht="30.75" customHeight="1" x14ac:dyDescent="0.25">
      <c r="A26" s="12">
        <v>9</v>
      </c>
      <c r="B26" s="100" t="s">
        <v>62</v>
      </c>
      <c r="C26" s="100" t="s">
        <v>27</v>
      </c>
      <c r="D26" s="100" t="s">
        <v>28</v>
      </c>
      <c r="E26" s="13" t="s">
        <v>61</v>
      </c>
      <c r="F26" s="16">
        <f>SUM(F28:F32)</f>
        <v>502.83899999999994</v>
      </c>
    </row>
    <row r="27" spans="1:6" x14ac:dyDescent="0.25">
      <c r="A27" s="12"/>
      <c r="B27" s="103" t="s">
        <v>54</v>
      </c>
      <c r="C27" s="104"/>
      <c r="D27" s="104"/>
      <c r="E27" s="104"/>
      <c r="F27" s="105"/>
    </row>
    <row r="28" spans="1:6" x14ac:dyDescent="0.25">
      <c r="A28" s="12">
        <v>9.1</v>
      </c>
      <c r="B28" s="100" t="s">
        <v>55</v>
      </c>
      <c r="C28" s="100"/>
      <c r="D28" s="100"/>
      <c r="E28" s="13" t="s">
        <v>61</v>
      </c>
      <c r="F28" s="16">
        <v>0</v>
      </c>
    </row>
    <row r="29" spans="1:6" x14ac:dyDescent="0.25">
      <c r="A29" s="12">
        <v>9.1999999999999993</v>
      </c>
      <c r="B29" s="100" t="s">
        <v>56</v>
      </c>
      <c r="C29" s="100"/>
      <c r="D29" s="100"/>
      <c r="E29" s="13" t="s">
        <v>61</v>
      </c>
      <c r="F29" s="86">
        <v>0</v>
      </c>
    </row>
    <row r="30" spans="1:6" x14ac:dyDescent="0.25">
      <c r="A30" s="12">
        <v>9.3000000000000007</v>
      </c>
      <c r="B30" s="100" t="s">
        <v>57</v>
      </c>
      <c r="C30" s="100"/>
      <c r="D30" s="100"/>
      <c r="E30" s="13" t="s">
        <v>61</v>
      </c>
      <c r="F30" s="16">
        <v>0</v>
      </c>
    </row>
    <row r="31" spans="1:6" x14ac:dyDescent="0.25">
      <c r="A31" s="12">
        <v>9.4</v>
      </c>
      <c r="B31" s="100" t="s">
        <v>58</v>
      </c>
      <c r="C31" s="100"/>
      <c r="D31" s="100"/>
      <c r="E31" s="13" t="s">
        <v>61</v>
      </c>
      <c r="F31" s="16">
        <v>0</v>
      </c>
    </row>
    <row r="32" spans="1:6" x14ac:dyDescent="0.25">
      <c r="A32" s="12">
        <v>9.5</v>
      </c>
      <c r="B32" s="100" t="s">
        <v>59</v>
      </c>
      <c r="C32" s="100"/>
      <c r="D32" s="100"/>
      <c r="E32" s="13" t="s">
        <v>61</v>
      </c>
      <c r="F32" s="86">
        <v>502.83899999999994</v>
      </c>
    </row>
    <row r="33" spans="1:6" ht="34.5" customHeight="1" x14ac:dyDescent="0.25">
      <c r="A33" s="12">
        <v>10</v>
      </c>
      <c r="B33" s="100" t="s">
        <v>63</v>
      </c>
      <c r="C33" s="100" t="s">
        <v>27</v>
      </c>
      <c r="D33" s="100" t="s">
        <v>28</v>
      </c>
      <c r="E33" s="13" t="s">
        <v>61</v>
      </c>
      <c r="F33" s="16">
        <v>0</v>
      </c>
    </row>
    <row r="34" spans="1:6" ht="42" customHeight="1" x14ac:dyDescent="0.25">
      <c r="A34" s="12">
        <v>11</v>
      </c>
      <c r="B34" s="100" t="s">
        <v>64</v>
      </c>
      <c r="C34" s="100"/>
      <c r="D34" s="100" t="s">
        <v>22</v>
      </c>
      <c r="E34" s="17" t="s">
        <v>22</v>
      </c>
      <c r="F34" s="11">
        <v>0</v>
      </c>
    </row>
    <row r="36" spans="1:6" ht="15.75" customHeight="1" x14ac:dyDescent="0.25">
      <c r="A36" s="102" t="s">
        <v>65</v>
      </c>
      <c r="B36" s="102"/>
      <c r="C36" s="102"/>
      <c r="D36" s="102"/>
      <c r="E36" s="102"/>
      <c r="F36" s="102"/>
    </row>
    <row r="37" spans="1:6" x14ac:dyDescent="0.25">
      <c r="A37" s="102"/>
      <c r="B37" s="102"/>
      <c r="C37" s="102"/>
      <c r="D37" s="102"/>
      <c r="E37" s="102"/>
      <c r="F37" s="102"/>
    </row>
    <row r="38" spans="1:6" x14ac:dyDescent="0.25">
      <c r="A38" s="102"/>
      <c r="B38" s="102"/>
      <c r="C38" s="102"/>
      <c r="D38" s="102"/>
      <c r="E38" s="102"/>
      <c r="F38" s="102"/>
    </row>
    <row r="39" spans="1:6" x14ac:dyDescent="0.25">
      <c r="A39" s="102"/>
      <c r="B39" s="102"/>
      <c r="C39" s="102"/>
      <c r="D39" s="102"/>
      <c r="E39" s="102"/>
      <c r="F39" s="102"/>
    </row>
    <row r="40" spans="1:6" x14ac:dyDescent="0.25">
      <c r="A40" s="102"/>
      <c r="B40" s="102"/>
      <c r="C40" s="102"/>
      <c r="D40" s="102"/>
      <c r="E40" s="102"/>
      <c r="F40" s="102"/>
    </row>
    <row r="41" spans="1:6" x14ac:dyDescent="0.25">
      <c r="A41" s="102"/>
      <c r="B41" s="102"/>
      <c r="C41" s="102"/>
      <c r="D41" s="102"/>
      <c r="E41" s="102"/>
      <c r="F41" s="102"/>
    </row>
  </sheetData>
  <sheetProtection password="CF36"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4.75" customHeight="1" x14ac:dyDescent="0.25">
      <c r="A1" s="11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июле 2021 г.</v>
      </c>
      <c r="B1" s="117"/>
      <c r="C1" s="117"/>
      <c r="D1" s="117"/>
      <c r="E1" s="117"/>
      <c r="F1" s="18"/>
    </row>
    <row r="2" spans="1:6" x14ac:dyDescent="0.25">
      <c r="A2" s="19"/>
      <c r="B2" s="19"/>
      <c r="C2" s="19"/>
      <c r="D2" s="19"/>
      <c r="E2" s="19"/>
      <c r="F2" s="19"/>
    </row>
    <row r="3" spans="1:6" x14ac:dyDescent="0.25">
      <c r="A3" s="107" t="s">
        <v>13</v>
      </c>
      <c r="B3" s="107"/>
      <c r="C3" s="107"/>
      <c r="D3" s="107"/>
      <c r="E3" s="107"/>
      <c r="F3" s="20"/>
    </row>
    <row r="4" spans="1:6" x14ac:dyDescent="0.25">
      <c r="A4" s="108" t="s">
        <v>14</v>
      </c>
      <c r="B4" s="108"/>
      <c r="C4" s="108"/>
      <c r="D4" s="108"/>
      <c r="E4" s="108"/>
      <c r="F4" s="21"/>
    </row>
    <row r="5" spans="1:6" x14ac:dyDescent="0.25">
      <c r="A5" s="19"/>
      <c r="B5" s="19"/>
      <c r="C5" s="19"/>
      <c r="D5" s="19"/>
      <c r="E5" s="19"/>
      <c r="F5" s="19"/>
    </row>
    <row r="6" spans="1:6" x14ac:dyDescent="0.25">
      <c r="A6" s="22" t="s">
        <v>66</v>
      </c>
      <c r="B6" s="23"/>
    </row>
    <row r="7" spans="1:6" x14ac:dyDescent="0.25">
      <c r="A7" s="120" t="s">
        <v>67</v>
      </c>
      <c r="B7" s="118" t="s">
        <v>29</v>
      </c>
      <c r="C7" s="118"/>
      <c r="D7" s="118"/>
      <c r="E7" s="118"/>
      <c r="F7" s="24"/>
    </row>
    <row r="8" spans="1:6" x14ac:dyDescent="0.25">
      <c r="A8" s="121"/>
      <c r="B8" s="25" t="s">
        <v>0</v>
      </c>
      <c r="C8" s="25" t="s">
        <v>32</v>
      </c>
      <c r="D8" s="25" t="s">
        <v>33</v>
      </c>
      <c r="E8" s="25" t="s">
        <v>3</v>
      </c>
    </row>
    <row r="9" spans="1:6" x14ac:dyDescent="0.25">
      <c r="A9" s="26" t="s">
        <v>34</v>
      </c>
      <c r="B9" s="4">
        <f>СВЦЭМ!$D$14+'СЕТ СН'!F5+СВЦЭМ!$D$10+'СЕТ СН'!F8-'СЕТ СН'!F$16</f>
        <v>2507.7524843900001</v>
      </c>
      <c r="C9" s="4">
        <f>СВЦЭМ!$D$14+'СЕТ СН'!G5+СВЦЭМ!$D$10+'СЕТ СН'!G8-'СЕТ СН'!G$16</f>
        <v>3401.8024843900002</v>
      </c>
      <c r="D9" s="4">
        <f>СВЦЭМ!$D$14+'СЕТ СН'!H5+СВЦЭМ!$D$10+'СЕТ СН'!H8-'СЕТ СН'!H$16</f>
        <v>3657.7524843900001</v>
      </c>
      <c r="E9" s="4">
        <f>СВЦЭМ!$D$14+'СЕТ СН'!I5+СВЦЭМ!$D$10+'СЕТ СН'!I8-'СЕТ СН'!I$16</f>
        <v>4241.4724843900003</v>
      </c>
    </row>
    <row r="10" spans="1:6" x14ac:dyDescent="0.25">
      <c r="A10" s="26" t="s">
        <v>35</v>
      </c>
      <c r="B10" s="4">
        <f>СВЦЭМ!$D$15+'СЕТ СН'!F5+СВЦЭМ!$D$10+'СЕТ СН'!F8-'СЕТ СН'!F$16</f>
        <v>2831.4648910999999</v>
      </c>
      <c r="C10" s="4">
        <f>СВЦЭМ!$D$15+'СЕТ СН'!G5+СВЦЭМ!$D$10+'СЕТ СН'!G8-'СЕТ СН'!G$16</f>
        <v>3725.5148911000001</v>
      </c>
      <c r="D10" s="4">
        <f>СВЦЭМ!$D$15+'СЕТ СН'!H5+СВЦЭМ!$D$10+'СЕТ СН'!H8-'СЕТ СН'!H$16</f>
        <v>3981.4648910999999</v>
      </c>
      <c r="E10" s="4">
        <f>СВЦЭМ!$D$15+'СЕТ СН'!I5+СВЦЭМ!$D$10+'СЕТ СН'!I8-'СЕТ СН'!I$16</f>
        <v>4565.1848910999997</v>
      </c>
    </row>
    <row r="11" spans="1:6" x14ac:dyDescent="0.25">
      <c r="A11" s="26" t="s">
        <v>36</v>
      </c>
      <c r="B11" s="4">
        <f>СВЦЭМ!$D$16+'СЕТ СН'!F5+СВЦЭМ!$D$10+'СЕТ СН'!F8-'СЕТ СН'!F$16</f>
        <v>3377.1461533699999</v>
      </c>
      <c r="C11" s="4">
        <f>СВЦЭМ!$D$16+'СЕТ СН'!G5+СВЦЭМ!$D$10+'СЕТ СН'!G8-'СЕТ СН'!G$16</f>
        <v>4271.1961533699996</v>
      </c>
      <c r="D11" s="4">
        <f>СВЦЭМ!$D$16+'СЕТ СН'!H5+СВЦЭМ!$D$10+'СЕТ СН'!H8-'СЕТ СН'!H$16</f>
        <v>4527.1461533700003</v>
      </c>
      <c r="E11" s="4">
        <f>СВЦЭМ!$D$16+'СЕТ СН'!I5+СВЦЭМ!$D$10+'СЕТ СН'!I8-'СЕТ СН'!I$16</f>
        <v>5110.8661533699997</v>
      </c>
    </row>
    <row r="12" spans="1:6" x14ac:dyDescent="0.25">
      <c r="A12" s="119"/>
      <c r="B12" s="119"/>
      <c r="C12" s="119"/>
      <c r="D12" s="119"/>
      <c r="E12" s="119"/>
    </row>
    <row r="13" spans="1:6" x14ac:dyDescent="0.25">
      <c r="A13" s="27" t="s">
        <v>68</v>
      </c>
      <c r="B13" s="23"/>
    </row>
    <row r="14" spans="1:6" x14ac:dyDescent="0.25">
      <c r="A14" s="120" t="s">
        <v>67</v>
      </c>
      <c r="B14" s="118" t="s">
        <v>29</v>
      </c>
      <c r="C14" s="118"/>
      <c r="D14" s="118"/>
      <c r="E14" s="118"/>
    </row>
    <row r="15" spans="1:6" x14ac:dyDescent="0.25">
      <c r="A15" s="121"/>
      <c r="B15" s="25" t="s">
        <v>0</v>
      </c>
      <c r="C15" s="25" t="s">
        <v>32</v>
      </c>
      <c r="D15" s="25" t="s">
        <v>33</v>
      </c>
      <c r="E15" s="25" t="s">
        <v>3</v>
      </c>
    </row>
    <row r="16" spans="1:6" x14ac:dyDescent="0.25">
      <c r="A16" s="26" t="s">
        <v>34</v>
      </c>
      <c r="B16" s="28">
        <f>СВЦЭМ!$D$14+'СЕТ СН'!F5+СВЦЭМ!$D$10+'СЕТ СН'!F8-'СЕТ СН'!F$16</f>
        <v>2507.7524843900001</v>
      </c>
      <c r="C16" s="28">
        <f>СВЦЭМ!$D$14+'СЕТ СН'!G5+СВЦЭМ!$D$10+'СЕТ СН'!G8-'СЕТ СН'!G$16</f>
        <v>3401.8024843900002</v>
      </c>
      <c r="D16" s="28">
        <f>СВЦЭМ!$D$14+'СЕТ СН'!H5+СВЦЭМ!$D$10+'СЕТ СН'!H8-'СЕТ СН'!H$16</f>
        <v>3657.7524843900001</v>
      </c>
      <c r="E16" s="28">
        <f>СВЦЭМ!$D$14+'СЕТ СН'!I5+СВЦЭМ!$D$10+'СЕТ СН'!I8-'СЕТ СН'!I$16</f>
        <v>4241.4724843900003</v>
      </c>
    </row>
    <row r="17" spans="1:5" x14ac:dyDescent="0.25">
      <c r="A17" s="26" t="s">
        <v>37</v>
      </c>
      <c r="B17" s="28">
        <f>СВЦЭМ!$D$17+'СЕТ СН'!F5+СВЦЭМ!$D$10+'СЕТ СН'!F8-'СЕТ СН'!F$16</f>
        <v>3068.32739047</v>
      </c>
      <c r="C17" s="28">
        <f>СВЦЭМ!$D$17+'СЕТ СН'!G5+СВЦЭМ!$D$10+'СЕТ СН'!G8-'СЕТ СН'!G$16</f>
        <v>3962.3773904700001</v>
      </c>
      <c r="D17" s="28">
        <f>СВЦЭМ!$D$17+'СЕТ СН'!H5+СВЦЭМ!$D$10+'СЕТ СН'!H8-'СЕТ СН'!H$16</f>
        <v>4218.32739047</v>
      </c>
      <c r="E17" s="28">
        <f>СВЦЭМ!$D$17+'СЕТ СН'!I5+СВЦЭМ!$D$10+'СЕТ СН'!I8-'СЕТ СН'!I$16</f>
        <v>4802.0473904700002</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6"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июле 2021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9" t="s">
        <v>38</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15.75" x14ac:dyDescent="0.2">
      <c r="A4" s="139" t="s">
        <v>8</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01.07.2021</v>
      </c>
      <c r="B12" s="36">
        <f>SUMIFS(СВЦЭМ!$C$39:$C$782,СВЦЭМ!$A$39:$A$782,$A12,СВЦЭМ!$B$39:$B$782,B$11)+'СЕТ СН'!$F$9+СВЦЭМ!$D$10+'СЕТ СН'!$F$5-'СЕТ СН'!$F$17</f>
        <v>2452.6090079699998</v>
      </c>
      <c r="C12" s="36">
        <f>SUMIFS(СВЦЭМ!$C$39:$C$782,СВЦЭМ!$A$39:$A$782,$A12,СВЦЭМ!$B$39:$B$782,C$11)+'СЕТ СН'!$F$9+СВЦЭМ!$D$10+'СЕТ СН'!$F$5-'СЕТ СН'!$F$17</f>
        <v>2461.6144970099999</v>
      </c>
      <c r="D12" s="36">
        <f>SUMIFS(СВЦЭМ!$C$39:$C$782,СВЦЭМ!$A$39:$A$782,$A12,СВЦЭМ!$B$39:$B$782,D$11)+'СЕТ СН'!$F$9+СВЦЭМ!$D$10+'СЕТ СН'!$F$5-'СЕТ СН'!$F$17</f>
        <v>2496.97258642</v>
      </c>
      <c r="E12" s="36">
        <f>SUMIFS(СВЦЭМ!$C$39:$C$782,СВЦЭМ!$A$39:$A$782,$A12,СВЦЭМ!$B$39:$B$782,E$11)+'СЕТ СН'!$F$9+СВЦЭМ!$D$10+'СЕТ СН'!$F$5-'СЕТ СН'!$F$17</f>
        <v>2523.1106758400001</v>
      </c>
      <c r="F12" s="36">
        <f>SUMIFS(СВЦЭМ!$C$39:$C$782,СВЦЭМ!$A$39:$A$782,$A12,СВЦЭМ!$B$39:$B$782,F$11)+'СЕТ СН'!$F$9+СВЦЭМ!$D$10+'СЕТ СН'!$F$5-'СЕТ СН'!$F$17</f>
        <v>2517.8758347200001</v>
      </c>
      <c r="G12" s="36">
        <f>SUMIFS(СВЦЭМ!$C$39:$C$782,СВЦЭМ!$A$39:$A$782,$A12,СВЦЭМ!$B$39:$B$782,G$11)+'СЕТ СН'!$F$9+СВЦЭМ!$D$10+'СЕТ СН'!$F$5-'СЕТ СН'!$F$17</f>
        <v>2505.57875423</v>
      </c>
      <c r="H12" s="36">
        <f>SUMIFS(СВЦЭМ!$C$39:$C$782,СВЦЭМ!$A$39:$A$782,$A12,СВЦЭМ!$B$39:$B$782,H$11)+'СЕТ СН'!$F$9+СВЦЭМ!$D$10+'СЕТ СН'!$F$5-'СЕТ СН'!$F$17</f>
        <v>2481.7943930399997</v>
      </c>
      <c r="I12" s="36">
        <f>SUMIFS(СВЦЭМ!$C$39:$C$782,СВЦЭМ!$A$39:$A$782,$A12,СВЦЭМ!$B$39:$B$782,I$11)+'СЕТ СН'!$F$9+СВЦЭМ!$D$10+'СЕТ СН'!$F$5-'СЕТ СН'!$F$17</f>
        <v>2437.3362452800002</v>
      </c>
      <c r="J12" s="36">
        <f>SUMIFS(СВЦЭМ!$C$39:$C$782,СВЦЭМ!$A$39:$A$782,$A12,СВЦЭМ!$B$39:$B$782,J$11)+'СЕТ СН'!$F$9+СВЦЭМ!$D$10+'СЕТ СН'!$F$5-'СЕТ СН'!$F$17</f>
        <v>2417.8065315599997</v>
      </c>
      <c r="K12" s="36">
        <f>SUMIFS(СВЦЭМ!$C$39:$C$782,СВЦЭМ!$A$39:$A$782,$A12,СВЦЭМ!$B$39:$B$782,K$11)+'СЕТ СН'!$F$9+СВЦЭМ!$D$10+'СЕТ СН'!$F$5-'СЕТ СН'!$F$17</f>
        <v>2485.8474249599999</v>
      </c>
      <c r="L12" s="36">
        <f>SUMIFS(СВЦЭМ!$C$39:$C$782,СВЦЭМ!$A$39:$A$782,$A12,СВЦЭМ!$B$39:$B$782,L$11)+'СЕТ СН'!$F$9+СВЦЭМ!$D$10+'СЕТ СН'!$F$5-'СЕТ СН'!$F$17</f>
        <v>2494.3772682999997</v>
      </c>
      <c r="M12" s="36">
        <f>SUMIFS(СВЦЭМ!$C$39:$C$782,СВЦЭМ!$A$39:$A$782,$A12,СВЦЭМ!$B$39:$B$782,M$11)+'СЕТ СН'!$F$9+СВЦЭМ!$D$10+'СЕТ СН'!$F$5-'СЕТ СН'!$F$17</f>
        <v>2422.6454524999999</v>
      </c>
      <c r="N12" s="36">
        <f>SUMIFS(СВЦЭМ!$C$39:$C$782,СВЦЭМ!$A$39:$A$782,$A12,СВЦЭМ!$B$39:$B$782,N$11)+'СЕТ СН'!$F$9+СВЦЭМ!$D$10+'СЕТ СН'!$F$5-'СЕТ СН'!$F$17</f>
        <v>2358.5808180599997</v>
      </c>
      <c r="O12" s="36">
        <f>SUMIFS(СВЦЭМ!$C$39:$C$782,СВЦЭМ!$A$39:$A$782,$A12,СВЦЭМ!$B$39:$B$782,O$11)+'СЕТ СН'!$F$9+СВЦЭМ!$D$10+'СЕТ СН'!$F$5-'СЕТ СН'!$F$17</f>
        <v>2370.6680908399999</v>
      </c>
      <c r="P12" s="36">
        <f>SUMIFS(СВЦЭМ!$C$39:$C$782,СВЦЭМ!$A$39:$A$782,$A12,СВЦЭМ!$B$39:$B$782,P$11)+'СЕТ СН'!$F$9+СВЦЭМ!$D$10+'СЕТ СН'!$F$5-'СЕТ СН'!$F$17</f>
        <v>2366.4503492899998</v>
      </c>
      <c r="Q12" s="36">
        <f>SUMIFS(СВЦЭМ!$C$39:$C$782,СВЦЭМ!$A$39:$A$782,$A12,СВЦЭМ!$B$39:$B$782,Q$11)+'СЕТ СН'!$F$9+СВЦЭМ!$D$10+'СЕТ СН'!$F$5-'СЕТ СН'!$F$17</f>
        <v>2375.2716537599999</v>
      </c>
      <c r="R12" s="36">
        <f>SUMIFS(СВЦЭМ!$C$39:$C$782,СВЦЭМ!$A$39:$A$782,$A12,СВЦЭМ!$B$39:$B$782,R$11)+'СЕТ СН'!$F$9+СВЦЭМ!$D$10+'СЕТ СН'!$F$5-'СЕТ СН'!$F$17</f>
        <v>2366.1634090099997</v>
      </c>
      <c r="S12" s="36">
        <f>SUMIFS(СВЦЭМ!$C$39:$C$782,СВЦЭМ!$A$39:$A$782,$A12,СВЦЭМ!$B$39:$B$782,S$11)+'СЕТ СН'!$F$9+СВЦЭМ!$D$10+'СЕТ СН'!$F$5-'СЕТ СН'!$F$17</f>
        <v>2342.90491535</v>
      </c>
      <c r="T12" s="36">
        <f>SUMIFS(СВЦЭМ!$C$39:$C$782,СВЦЭМ!$A$39:$A$782,$A12,СВЦЭМ!$B$39:$B$782,T$11)+'СЕТ СН'!$F$9+СВЦЭМ!$D$10+'СЕТ СН'!$F$5-'СЕТ СН'!$F$17</f>
        <v>2388.7544613599998</v>
      </c>
      <c r="U12" s="36">
        <f>SUMIFS(СВЦЭМ!$C$39:$C$782,СВЦЭМ!$A$39:$A$782,$A12,СВЦЭМ!$B$39:$B$782,U$11)+'СЕТ СН'!$F$9+СВЦЭМ!$D$10+'СЕТ СН'!$F$5-'СЕТ СН'!$F$17</f>
        <v>2396.70776445</v>
      </c>
      <c r="V12" s="36">
        <f>SUMIFS(СВЦЭМ!$C$39:$C$782,СВЦЭМ!$A$39:$A$782,$A12,СВЦЭМ!$B$39:$B$782,V$11)+'СЕТ СН'!$F$9+СВЦЭМ!$D$10+'СЕТ СН'!$F$5-'СЕТ СН'!$F$17</f>
        <v>2393.7515306400001</v>
      </c>
      <c r="W12" s="36">
        <f>SUMIFS(СВЦЭМ!$C$39:$C$782,СВЦЭМ!$A$39:$A$782,$A12,СВЦЭМ!$B$39:$B$782,W$11)+'СЕТ СН'!$F$9+СВЦЭМ!$D$10+'СЕТ СН'!$F$5-'СЕТ СН'!$F$17</f>
        <v>2422.0360515799998</v>
      </c>
      <c r="X12" s="36">
        <f>SUMIFS(СВЦЭМ!$C$39:$C$782,СВЦЭМ!$A$39:$A$782,$A12,СВЦЭМ!$B$39:$B$782,X$11)+'СЕТ СН'!$F$9+СВЦЭМ!$D$10+'СЕТ СН'!$F$5-'СЕТ СН'!$F$17</f>
        <v>2382.45399026</v>
      </c>
      <c r="Y12" s="36">
        <f>SUMIFS(СВЦЭМ!$C$39:$C$782,СВЦЭМ!$A$39:$A$782,$A12,СВЦЭМ!$B$39:$B$782,Y$11)+'СЕТ СН'!$F$9+СВЦЭМ!$D$10+'СЕТ СН'!$F$5-'СЕТ СН'!$F$17</f>
        <v>2345.3834853099997</v>
      </c>
      <c r="AA12" s="37"/>
    </row>
    <row r="13" spans="1:27" ht="15.75" x14ac:dyDescent="0.2">
      <c r="A13" s="35">
        <f>A12+1</f>
        <v>44379</v>
      </c>
      <c r="B13" s="36">
        <f>SUMIFS(СВЦЭМ!$C$39:$C$782,СВЦЭМ!$A$39:$A$782,$A13,СВЦЭМ!$B$39:$B$782,B$11)+'СЕТ СН'!$F$9+СВЦЭМ!$D$10+'СЕТ СН'!$F$5-'СЕТ СН'!$F$17</f>
        <v>2424.1404437900001</v>
      </c>
      <c r="C13" s="36">
        <f>SUMIFS(СВЦЭМ!$C$39:$C$782,СВЦЭМ!$A$39:$A$782,$A13,СВЦЭМ!$B$39:$B$782,C$11)+'СЕТ СН'!$F$9+СВЦЭМ!$D$10+'СЕТ СН'!$F$5-'СЕТ СН'!$F$17</f>
        <v>2463.4661904300001</v>
      </c>
      <c r="D13" s="36">
        <f>SUMIFS(СВЦЭМ!$C$39:$C$782,СВЦЭМ!$A$39:$A$782,$A13,СВЦЭМ!$B$39:$B$782,D$11)+'СЕТ СН'!$F$9+СВЦЭМ!$D$10+'СЕТ СН'!$F$5-'СЕТ СН'!$F$17</f>
        <v>2500.1990458700002</v>
      </c>
      <c r="E13" s="36">
        <f>SUMIFS(СВЦЭМ!$C$39:$C$782,СВЦЭМ!$A$39:$A$782,$A13,СВЦЭМ!$B$39:$B$782,E$11)+'СЕТ СН'!$F$9+СВЦЭМ!$D$10+'СЕТ СН'!$F$5-'СЕТ СН'!$F$17</f>
        <v>2503.9158236799999</v>
      </c>
      <c r="F13" s="36">
        <f>SUMIFS(СВЦЭМ!$C$39:$C$782,СВЦЭМ!$A$39:$A$782,$A13,СВЦЭМ!$B$39:$B$782,F$11)+'СЕТ СН'!$F$9+СВЦЭМ!$D$10+'СЕТ СН'!$F$5-'СЕТ СН'!$F$17</f>
        <v>2504.6072672299997</v>
      </c>
      <c r="G13" s="36">
        <f>SUMIFS(СВЦЭМ!$C$39:$C$782,СВЦЭМ!$A$39:$A$782,$A13,СВЦЭМ!$B$39:$B$782,G$11)+'СЕТ СН'!$F$9+СВЦЭМ!$D$10+'СЕТ СН'!$F$5-'СЕТ СН'!$F$17</f>
        <v>2494.8469607399998</v>
      </c>
      <c r="H13" s="36">
        <f>SUMIFS(СВЦЭМ!$C$39:$C$782,СВЦЭМ!$A$39:$A$782,$A13,СВЦЭМ!$B$39:$B$782,H$11)+'СЕТ СН'!$F$9+СВЦЭМ!$D$10+'СЕТ СН'!$F$5-'СЕТ СН'!$F$17</f>
        <v>2469.4160451500002</v>
      </c>
      <c r="I13" s="36">
        <f>SUMIFS(СВЦЭМ!$C$39:$C$782,СВЦЭМ!$A$39:$A$782,$A13,СВЦЭМ!$B$39:$B$782,I$11)+'СЕТ СН'!$F$9+СВЦЭМ!$D$10+'СЕТ СН'!$F$5-'СЕТ СН'!$F$17</f>
        <v>2395.4846458900001</v>
      </c>
      <c r="J13" s="36">
        <f>SUMIFS(СВЦЭМ!$C$39:$C$782,СВЦЭМ!$A$39:$A$782,$A13,СВЦЭМ!$B$39:$B$782,J$11)+'СЕТ СН'!$F$9+СВЦЭМ!$D$10+'СЕТ СН'!$F$5-'СЕТ СН'!$F$17</f>
        <v>2378.9821387000002</v>
      </c>
      <c r="K13" s="36">
        <f>SUMIFS(СВЦЭМ!$C$39:$C$782,СВЦЭМ!$A$39:$A$782,$A13,СВЦЭМ!$B$39:$B$782,K$11)+'СЕТ СН'!$F$9+СВЦЭМ!$D$10+'СЕТ СН'!$F$5-'СЕТ СН'!$F$17</f>
        <v>2407.7902115100001</v>
      </c>
      <c r="L13" s="36">
        <f>SUMIFS(СВЦЭМ!$C$39:$C$782,СВЦЭМ!$A$39:$A$782,$A13,СВЦЭМ!$B$39:$B$782,L$11)+'СЕТ СН'!$F$9+СВЦЭМ!$D$10+'СЕТ СН'!$F$5-'СЕТ СН'!$F$17</f>
        <v>2410.7741959300001</v>
      </c>
      <c r="M13" s="36">
        <f>SUMIFS(СВЦЭМ!$C$39:$C$782,СВЦЭМ!$A$39:$A$782,$A13,СВЦЭМ!$B$39:$B$782,M$11)+'СЕТ СН'!$F$9+СВЦЭМ!$D$10+'СЕТ СН'!$F$5-'СЕТ СН'!$F$17</f>
        <v>2340.8109500099999</v>
      </c>
      <c r="N13" s="36">
        <f>SUMIFS(СВЦЭМ!$C$39:$C$782,СВЦЭМ!$A$39:$A$782,$A13,СВЦЭМ!$B$39:$B$782,N$11)+'СЕТ СН'!$F$9+СВЦЭМ!$D$10+'СЕТ СН'!$F$5-'СЕТ СН'!$F$17</f>
        <v>2327.1073148799996</v>
      </c>
      <c r="O13" s="36">
        <f>SUMIFS(СВЦЭМ!$C$39:$C$782,СВЦЭМ!$A$39:$A$782,$A13,СВЦЭМ!$B$39:$B$782,O$11)+'СЕТ СН'!$F$9+СВЦЭМ!$D$10+'СЕТ СН'!$F$5-'СЕТ СН'!$F$17</f>
        <v>2340.4906772499999</v>
      </c>
      <c r="P13" s="36">
        <f>SUMIFS(СВЦЭМ!$C$39:$C$782,СВЦЭМ!$A$39:$A$782,$A13,СВЦЭМ!$B$39:$B$782,P$11)+'СЕТ СН'!$F$9+СВЦЭМ!$D$10+'СЕТ СН'!$F$5-'СЕТ СН'!$F$17</f>
        <v>2337.8676306399998</v>
      </c>
      <c r="Q13" s="36">
        <f>SUMIFS(СВЦЭМ!$C$39:$C$782,СВЦЭМ!$A$39:$A$782,$A13,СВЦЭМ!$B$39:$B$782,Q$11)+'СЕТ СН'!$F$9+СВЦЭМ!$D$10+'СЕТ СН'!$F$5-'СЕТ СН'!$F$17</f>
        <v>2342.55945182</v>
      </c>
      <c r="R13" s="36">
        <f>SUMIFS(СВЦЭМ!$C$39:$C$782,СВЦЭМ!$A$39:$A$782,$A13,СВЦЭМ!$B$39:$B$782,R$11)+'СЕТ СН'!$F$9+СВЦЭМ!$D$10+'СЕТ СН'!$F$5-'СЕТ СН'!$F$17</f>
        <v>2347.6440329699999</v>
      </c>
      <c r="S13" s="36">
        <f>SUMIFS(СВЦЭМ!$C$39:$C$782,СВЦЭМ!$A$39:$A$782,$A13,СВЦЭМ!$B$39:$B$782,S$11)+'СЕТ СН'!$F$9+СВЦЭМ!$D$10+'СЕТ СН'!$F$5-'СЕТ СН'!$F$17</f>
        <v>2337.3531852699998</v>
      </c>
      <c r="T13" s="36">
        <f>SUMIFS(СВЦЭМ!$C$39:$C$782,СВЦЭМ!$A$39:$A$782,$A13,СВЦЭМ!$B$39:$B$782,T$11)+'СЕТ СН'!$F$9+СВЦЭМ!$D$10+'СЕТ СН'!$F$5-'СЕТ СН'!$F$17</f>
        <v>2384.3282817700001</v>
      </c>
      <c r="U13" s="36">
        <f>SUMIFS(СВЦЭМ!$C$39:$C$782,СВЦЭМ!$A$39:$A$782,$A13,СВЦЭМ!$B$39:$B$782,U$11)+'СЕТ СН'!$F$9+СВЦЭМ!$D$10+'СЕТ СН'!$F$5-'СЕТ СН'!$F$17</f>
        <v>2376.7436589099998</v>
      </c>
      <c r="V13" s="36">
        <f>SUMIFS(СВЦЭМ!$C$39:$C$782,СВЦЭМ!$A$39:$A$782,$A13,СВЦЭМ!$B$39:$B$782,V$11)+'СЕТ СН'!$F$9+СВЦЭМ!$D$10+'СЕТ СН'!$F$5-'СЕТ СН'!$F$17</f>
        <v>2377.6824439000002</v>
      </c>
      <c r="W13" s="36">
        <f>SUMIFS(СВЦЭМ!$C$39:$C$782,СВЦЭМ!$A$39:$A$782,$A13,СВЦЭМ!$B$39:$B$782,W$11)+'СЕТ СН'!$F$9+СВЦЭМ!$D$10+'СЕТ СН'!$F$5-'СЕТ СН'!$F$17</f>
        <v>2399.2941799599998</v>
      </c>
      <c r="X13" s="36">
        <f>SUMIFS(СВЦЭМ!$C$39:$C$782,СВЦЭМ!$A$39:$A$782,$A13,СВЦЭМ!$B$39:$B$782,X$11)+'СЕТ СН'!$F$9+СВЦЭМ!$D$10+'СЕТ СН'!$F$5-'СЕТ СН'!$F$17</f>
        <v>2372.6514863100001</v>
      </c>
      <c r="Y13" s="36">
        <f>SUMIFS(СВЦЭМ!$C$39:$C$782,СВЦЭМ!$A$39:$A$782,$A13,СВЦЭМ!$B$39:$B$782,Y$11)+'СЕТ СН'!$F$9+СВЦЭМ!$D$10+'СЕТ СН'!$F$5-'СЕТ СН'!$F$17</f>
        <v>2336.69232422</v>
      </c>
    </row>
    <row r="14" spans="1:27" ht="15.75" x14ac:dyDescent="0.2">
      <c r="A14" s="35">
        <f t="shared" ref="A14:A42" si="0">A13+1</f>
        <v>44380</v>
      </c>
      <c r="B14" s="36">
        <f>SUMIFS(СВЦЭМ!$C$39:$C$782,СВЦЭМ!$A$39:$A$782,$A14,СВЦЭМ!$B$39:$B$782,B$11)+'СЕТ СН'!$F$9+СВЦЭМ!$D$10+'СЕТ СН'!$F$5-'СЕТ СН'!$F$17</f>
        <v>2383.5010144500002</v>
      </c>
      <c r="C14" s="36">
        <f>SUMIFS(СВЦЭМ!$C$39:$C$782,СВЦЭМ!$A$39:$A$782,$A14,СВЦЭМ!$B$39:$B$782,C$11)+'СЕТ СН'!$F$9+СВЦЭМ!$D$10+'СЕТ СН'!$F$5-'СЕТ СН'!$F$17</f>
        <v>2446.9168197600002</v>
      </c>
      <c r="D14" s="36">
        <f>SUMIFS(СВЦЭМ!$C$39:$C$782,СВЦЭМ!$A$39:$A$782,$A14,СВЦЭМ!$B$39:$B$782,D$11)+'СЕТ СН'!$F$9+СВЦЭМ!$D$10+'СЕТ СН'!$F$5-'СЕТ СН'!$F$17</f>
        <v>2481.5186420999999</v>
      </c>
      <c r="E14" s="36">
        <f>SUMIFS(СВЦЭМ!$C$39:$C$782,СВЦЭМ!$A$39:$A$782,$A14,СВЦЭМ!$B$39:$B$782,E$11)+'СЕТ СН'!$F$9+СВЦЭМ!$D$10+'СЕТ СН'!$F$5-'СЕТ СН'!$F$17</f>
        <v>2495.4629898100002</v>
      </c>
      <c r="F14" s="36">
        <f>SUMIFS(СВЦЭМ!$C$39:$C$782,СВЦЭМ!$A$39:$A$782,$A14,СВЦЭМ!$B$39:$B$782,F$11)+'СЕТ СН'!$F$9+СВЦЭМ!$D$10+'СЕТ СН'!$F$5-'СЕТ СН'!$F$17</f>
        <v>2494.55973933</v>
      </c>
      <c r="G14" s="36">
        <f>SUMIFS(СВЦЭМ!$C$39:$C$782,СВЦЭМ!$A$39:$A$782,$A14,СВЦЭМ!$B$39:$B$782,G$11)+'СЕТ СН'!$F$9+СВЦЭМ!$D$10+'СЕТ СН'!$F$5-'СЕТ СН'!$F$17</f>
        <v>2489.1521954999998</v>
      </c>
      <c r="H14" s="36">
        <f>SUMIFS(СВЦЭМ!$C$39:$C$782,СВЦЭМ!$A$39:$A$782,$A14,СВЦЭМ!$B$39:$B$782,H$11)+'СЕТ СН'!$F$9+СВЦЭМ!$D$10+'СЕТ СН'!$F$5-'СЕТ СН'!$F$17</f>
        <v>2465.8502650999999</v>
      </c>
      <c r="I14" s="36">
        <f>SUMIFS(СВЦЭМ!$C$39:$C$782,СВЦЭМ!$A$39:$A$782,$A14,СВЦЭМ!$B$39:$B$782,I$11)+'СЕТ СН'!$F$9+СВЦЭМ!$D$10+'СЕТ СН'!$F$5-'СЕТ СН'!$F$17</f>
        <v>2423.69872317</v>
      </c>
      <c r="J14" s="36">
        <f>SUMIFS(СВЦЭМ!$C$39:$C$782,СВЦЭМ!$A$39:$A$782,$A14,СВЦЭМ!$B$39:$B$782,J$11)+'СЕТ СН'!$F$9+СВЦЭМ!$D$10+'СЕТ СН'!$F$5-'СЕТ СН'!$F$17</f>
        <v>2368.3029408900002</v>
      </c>
      <c r="K14" s="36">
        <f>SUMIFS(СВЦЭМ!$C$39:$C$782,СВЦЭМ!$A$39:$A$782,$A14,СВЦЭМ!$B$39:$B$782,K$11)+'СЕТ СН'!$F$9+СВЦЭМ!$D$10+'СЕТ СН'!$F$5-'СЕТ СН'!$F$17</f>
        <v>2361.67798318</v>
      </c>
      <c r="L14" s="36">
        <f>SUMIFS(СВЦЭМ!$C$39:$C$782,СВЦЭМ!$A$39:$A$782,$A14,СВЦЭМ!$B$39:$B$782,L$11)+'СЕТ СН'!$F$9+СВЦЭМ!$D$10+'СЕТ СН'!$F$5-'СЕТ СН'!$F$17</f>
        <v>2340.33004476</v>
      </c>
      <c r="M14" s="36">
        <f>SUMIFS(СВЦЭМ!$C$39:$C$782,СВЦЭМ!$A$39:$A$782,$A14,СВЦЭМ!$B$39:$B$782,M$11)+'СЕТ СН'!$F$9+СВЦЭМ!$D$10+'СЕТ СН'!$F$5-'СЕТ СН'!$F$17</f>
        <v>2284.5418237599997</v>
      </c>
      <c r="N14" s="36">
        <f>SUMIFS(СВЦЭМ!$C$39:$C$782,СВЦЭМ!$A$39:$A$782,$A14,СВЦЭМ!$B$39:$B$782,N$11)+'СЕТ СН'!$F$9+СВЦЭМ!$D$10+'СЕТ СН'!$F$5-'СЕТ СН'!$F$17</f>
        <v>2309.3415440899998</v>
      </c>
      <c r="O14" s="36">
        <f>SUMIFS(СВЦЭМ!$C$39:$C$782,СВЦЭМ!$A$39:$A$782,$A14,СВЦЭМ!$B$39:$B$782,O$11)+'СЕТ СН'!$F$9+СВЦЭМ!$D$10+'СЕТ СН'!$F$5-'СЕТ СН'!$F$17</f>
        <v>2326.93994888</v>
      </c>
      <c r="P14" s="36">
        <f>SUMIFS(СВЦЭМ!$C$39:$C$782,СВЦЭМ!$A$39:$A$782,$A14,СВЦЭМ!$B$39:$B$782,P$11)+'СЕТ СН'!$F$9+СВЦЭМ!$D$10+'СЕТ СН'!$F$5-'СЕТ СН'!$F$17</f>
        <v>2315.32744615</v>
      </c>
      <c r="Q14" s="36">
        <f>SUMIFS(СВЦЭМ!$C$39:$C$782,СВЦЭМ!$A$39:$A$782,$A14,СВЦЭМ!$B$39:$B$782,Q$11)+'СЕТ СН'!$F$9+СВЦЭМ!$D$10+'СЕТ СН'!$F$5-'СЕТ СН'!$F$17</f>
        <v>2316.3436844399998</v>
      </c>
      <c r="R14" s="36">
        <f>SUMIFS(СВЦЭМ!$C$39:$C$782,СВЦЭМ!$A$39:$A$782,$A14,СВЦЭМ!$B$39:$B$782,R$11)+'СЕТ СН'!$F$9+СВЦЭМ!$D$10+'СЕТ СН'!$F$5-'СЕТ СН'!$F$17</f>
        <v>2322.5641174499997</v>
      </c>
      <c r="S14" s="36">
        <f>SUMIFS(СВЦЭМ!$C$39:$C$782,СВЦЭМ!$A$39:$A$782,$A14,СВЦЭМ!$B$39:$B$782,S$11)+'СЕТ СН'!$F$9+СВЦЭМ!$D$10+'СЕТ СН'!$F$5-'СЕТ СН'!$F$17</f>
        <v>2313.6831250499999</v>
      </c>
      <c r="T14" s="36">
        <f>SUMIFS(СВЦЭМ!$C$39:$C$782,СВЦЭМ!$A$39:$A$782,$A14,СВЦЭМ!$B$39:$B$782,T$11)+'СЕТ СН'!$F$9+СВЦЭМ!$D$10+'СЕТ СН'!$F$5-'СЕТ СН'!$F$17</f>
        <v>2328.0490725899999</v>
      </c>
      <c r="U14" s="36">
        <f>SUMIFS(СВЦЭМ!$C$39:$C$782,СВЦЭМ!$A$39:$A$782,$A14,СВЦЭМ!$B$39:$B$782,U$11)+'СЕТ СН'!$F$9+СВЦЭМ!$D$10+'СЕТ СН'!$F$5-'СЕТ СН'!$F$17</f>
        <v>2331.27541896</v>
      </c>
      <c r="V14" s="36">
        <f>SUMIFS(СВЦЭМ!$C$39:$C$782,СВЦЭМ!$A$39:$A$782,$A14,СВЦЭМ!$B$39:$B$782,V$11)+'СЕТ СН'!$F$9+СВЦЭМ!$D$10+'СЕТ СН'!$F$5-'СЕТ СН'!$F$17</f>
        <v>2332.8435365099999</v>
      </c>
      <c r="W14" s="36">
        <f>SUMIFS(СВЦЭМ!$C$39:$C$782,СВЦЭМ!$A$39:$A$782,$A14,СВЦЭМ!$B$39:$B$782,W$11)+'СЕТ СН'!$F$9+СВЦЭМ!$D$10+'СЕТ СН'!$F$5-'СЕТ СН'!$F$17</f>
        <v>2361.24045836</v>
      </c>
      <c r="X14" s="36">
        <f>SUMIFS(СВЦЭМ!$C$39:$C$782,СВЦЭМ!$A$39:$A$782,$A14,СВЦЭМ!$B$39:$B$782,X$11)+'СЕТ СН'!$F$9+СВЦЭМ!$D$10+'СЕТ СН'!$F$5-'СЕТ СН'!$F$17</f>
        <v>2342.8827818199998</v>
      </c>
      <c r="Y14" s="36">
        <f>SUMIFS(СВЦЭМ!$C$39:$C$782,СВЦЭМ!$A$39:$A$782,$A14,СВЦЭМ!$B$39:$B$782,Y$11)+'СЕТ СН'!$F$9+СВЦЭМ!$D$10+'СЕТ СН'!$F$5-'СЕТ СН'!$F$17</f>
        <v>2284.7294489199999</v>
      </c>
    </row>
    <row r="15" spans="1:27" ht="15.75" x14ac:dyDescent="0.2">
      <c r="A15" s="35">
        <f t="shared" si="0"/>
        <v>44381</v>
      </c>
      <c r="B15" s="36">
        <f>SUMIFS(СВЦЭМ!$C$39:$C$782,СВЦЭМ!$A$39:$A$782,$A15,СВЦЭМ!$B$39:$B$782,B$11)+'СЕТ СН'!$F$9+СВЦЭМ!$D$10+'СЕТ СН'!$F$5-'СЕТ СН'!$F$17</f>
        <v>2375.7901262300002</v>
      </c>
      <c r="C15" s="36">
        <f>SUMIFS(СВЦЭМ!$C$39:$C$782,СВЦЭМ!$A$39:$A$782,$A15,СВЦЭМ!$B$39:$B$782,C$11)+'СЕТ СН'!$F$9+СВЦЭМ!$D$10+'СЕТ СН'!$F$5-'СЕТ СН'!$F$17</f>
        <v>2431.9931708300001</v>
      </c>
      <c r="D15" s="36">
        <f>SUMIFS(СВЦЭМ!$C$39:$C$782,СВЦЭМ!$A$39:$A$782,$A15,СВЦЭМ!$B$39:$B$782,D$11)+'СЕТ СН'!$F$9+СВЦЭМ!$D$10+'СЕТ СН'!$F$5-'СЕТ СН'!$F$17</f>
        <v>2452.1149530799999</v>
      </c>
      <c r="E15" s="36">
        <f>SUMIFS(СВЦЭМ!$C$39:$C$782,СВЦЭМ!$A$39:$A$782,$A15,СВЦЭМ!$B$39:$B$782,E$11)+'СЕТ СН'!$F$9+СВЦЭМ!$D$10+'СЕТ СН'!$F$5-'СЕТ СН'!$F$17</f>
        <v>2488.5569345899999</v>
      </c>
      <c r="F15" s="36">
        <f>SUMIFS(СВЦЭМ!$C$39:$C$782,СВЦЭМ!$A$39:$A$782,$A15,СВЦЭМ!$B$39:$B$782,F$11)+'СЕТ СН'!$F$9+СВЦЭМ!$D$10+'СЕТ СН'!$F$5-'СЕТ СН'!$F$17</f>
        <v>2503.1165574199999</v>
      </c>
      <c r="G15" s="36">
        <f>SUMIFS(СВЦЭМ!$C$39:$C$782,СВЦЭМ!$A$39:$A$782,$A15,СВЦЭМ!$B$39:$B$782,G$11)+'СЕТ СН'!$F$9+СВЦЭМ!$D$10+'СЕТ СН'!$F$5-'СЕТ СН'!$F$17</f>
        <v>2507.3764053800001</v>
      </c>
      <c r="H15" s="36">
        <f>SUMIFS(СВЦЭМ!$C$39:$C$782,СВЦЭМ!$A$39:$A$782,$A15,СВЦЭМ!$B$39:$B$782,H$11)+'СЕТ СН'!$F$9+СВЦЭМ!$D$10+'СЕТ СН'!$F$5-'СЕТ СН'!$F$17</f>
        <v>2476.5162651199998</v>
      </c>
      <c r="I15" s="36">
        <f>SUMIFS(СВЦЭМ!$C$39:$C$782,СВЦЭМ!$A$39:$A$782,$A15,СВЦЭМ!$B$39:$B$782,I$11)+'СЕТ СН'!$F$9+СВЦЭМ!$D$10+'СЕТ СН'!$F$5-'СЕТ СН'!$F$17</f>
        <v>2430.6307831899999</v>
      </c>
      <c r="J15" s="36">
        <f>SUMIFS(СВЦЭМ!$C$39:$C$782,СВЦЭМ!$A$39:$A$782,$A15,СВЦЭМ!$B$39:$B$782,J$11)+'СЕТ СН'!$F$9+СВЦЭМ!$D$10+'СЕТ СН'!$F$5-'СЕТ СН'!$F$17</f>
        <v>2348.8326261000002</v>
      </c>
      <c r="K15" s="36">
        <f>SUMIFS(СВЦЭМ!$C$39:$C$782,СВЦЭМ!$A$39:$A$782,$A15,СВЦЭМ!$B$39:$B$782,K$11)+'СЕТ СН'!$F$9+СВЦЭМ!$D$10+'СЕТ СН'!$F$5-'СЕТ СН'!$F$17</f>
        <v>2316.5628195199997</v>
      </c>
      <c r="L15" s="36">
        <f>SUMIFS(СВЦЭМ!$C$39:$C$782,СВЦЭМ!$A$39:$A$782,$A15,СВЦЭМ!$B$39:$B$782,L$11)+'СЕТ СН'!$F$9+СВЦЭМ!$D$10+'СЕТ СН'!$F$5-'СЕТ СН'!$F$17</f>
        <v>2286.7178098999998</v>
      </c>
      <c r="M15" s="36">
        <f>SUMIFS(СВЦЭМ!$C$39:$C$782,СВЦЭМ!$A$39:$A$782,$A15,СВЦЭМ!$B$39:$B$782,M$11)+'СЕТ СН'!$F$9+СВЦЭМ!$D$10+'СЕТ СН'!$F$5-'СЕТ СН'!$F$17</f>
        <v>2302.9105580199998</v>
      </c>
      <c r="N15" s="36">
        <f>SUMIFS(СВЦЭМ!$C$39:$C$782,СВЦЭМ!$A$39:$A$782,$A15,СВЦЭМ!$B$39:$B$782,N$11)+'СЕТ СН'!$F$9+СВЦЭМ!$D$10+'СЕТ СН'!$F$5-'СЕТ СН'!$F$17</f>
        <v>2330.9681117700002</v>
      </c>
      <c r="O15" s="36">
        <f>SUMIFS(СВЦЭМ!$C$39:$C$782,СВЦЭМ!$A$39:$A$782,$A15,СВЦЭМ!$B$39:$B$782,O$11)+'СЕТ СН'!$F$9+СВЦЭМ!$D$10+'СЕТ СН'!$F$5-'СЕТ СН'!$F$17</f>
        <v>2335.9354548299998</v>
      </c>
      <c r="P15" s="36">
        <f>SUMIFS(СВЦЭМ!$C$39:$C$782,СВЦЭМ!$A$39:$A$782,$A15,СВЦЭМ!$B$39:$B$782,P$11)+'СЕТ СН'!$F$9+СВЦЭМ!$D$10+'СЕТ СН'!$F$5-'СЕТ СН'!$F$17</f>
        <v>2344.4015498099998</v>
      </c>
      <c r="Q15" s="36">
        <f>SUMIFS(СВЦЭМ!$C$39:$C$782,СВЦЭМ!$A$39:$A$782,$A15,СВЦЭМ!$B$39:$B$782,Q$11)+'СЕТ СН'!$F$9+СВЦЭМ!$D$10+'СЕТ СН'!$F$5-'СЕТ СН'!$F$17</f>
        <v>2351.2668544899998</v>
      </c>
      <c r="R15" s="36">
        <f>SUMIFS(СВЦЭМ!$C$39:$C$782,СВЦЭМ!$A$39:$A$782,$A15,СВЦЭМ!$B$39:$B$782,R$11)+'СЕТ СН'!$F$9+СВЦЭМ!$D$10+'СЕТ СН'!$F$5-'СЕТ СН'!$F$17</f>
        <v>2341.4702741399997</v>
      </c>
      <c r="S15" s="36">
        <f>SUMIFS(СВЦЭМ!$C$39:$C$782,СВЦЭМ!$A$39:$A$782,$A15,СВЦЭМ!$B$39:$B$782,S$11)+'СЕТ СН'!$F$9+СВЦЭМ!$D$10+'СЕТ СН'!$F$5-'СЕТ СН'!$F$17</f>
        <v>2332.01551354</v>
      </c>
      <c r="T15" s="36">
        <f>SUMIFS(СВЦЭМ!$C$39:$C$782,СВЦЭМ!$A$39:$A$782,$A15,СВЦЭМ!$B$39:$B$782,T$11)+'СЕТ СН'!$F$9+СВЦЭМ!$D$10+'СЕТ СН'!$F$5-'СЕТ СН'!$F$17</f>
        <v>2320.74678941</v>
      </c>
      <c r="U15" s="36">
        <f>SUMIFS(СВЦЭМ!$C$39:$C$782,СВЦЭМ!$A$39:$A$782,$A15,СВЦЭМ!$B$39:$B$782,U$11)+'СЕТ СН'!$F$9+СВЦЭМ!$D$10+'СЕТ СН'!$F$5-'СЕТ СН'!$F$17</f>
        <v>2310.1421826599999</v>
      </c>
      <c r="V15" s="36">
        <f>SUMIFS(СВЦЭМ!$C$39:$C$782,СВЦЭМ!$A$39:$A$782,$A15,СВЦЭМ!$B$39:$B$782,V$11)+'СЕТ СН'!$F$9+СВЦЭМ!$D$10+'СЕТ СН'!$F$5-'СЕТ СН'!$F$17</f>
        <v>2272.6951439999998</v>
      </c>
      <c r="W15" s="36">
        <f>SUMIFS(СВЦЭМ!$C$39:$C$782,СВЦЭМ!$A$39:$A$782,$A15,СВЦЭМ!$B$39:$B$782,W$11)+'СЕТ СН'!$F$9+СВЦЭМ!$D$10+'СЕТ СН'!$F$5-'СЕТ СН'!$F$17</f>
        <v>2281.1971093000002</v>
      </c>
      <c r="X15" s="36">
        <f>SUMIFS(СВЦЭМ!$C$39:$C$782,СВЦЭМ!$A$39:$A$782,$A15,СВЦЭМ!$B$39:$B$782,X$11)+'СЕТ СН'!$F$9+СВЦЭМ!$D$10+'СЕТ СН'!$F$5-'СЕТ СН'!$F$17</f>
        <v>2302.5364310499999</v>
      </c>
      <c r="Y15" s="36">
        <f>SUMIFS(СВЦЭМ!$C$39:$C$782,СВЦЭМ!$A$39:$A$782,$A15,СВЦЭМ!$B$39:$B$782,Y$11)+'СЕТ СН'!$F$9+СВЦЭМ!$D$10+'СЕТ СН'!$F$5-'СЕТ СН'!$F$17</f>
        <v>2346.9789877899998</v>
      </c>
    </row>
    <row r="16" spans="1:27" ht="15.75" x14ac:dyDescent="0.2">
      <c r="A16" s="35">
        <f t="shared" si="0"/>
        <v>44382</v>
      </c>
      <c r="B16" s="36">
        <f>SUMIFS(СВЦЭМ!$C$39:$C$782,СВЦЭМ!$A$39:$A$782,$A16,СВЦЭМ!$B$39:$B$782,B$11)+'СЕТ СН'!$F$9+СВЦЭМ!$D$10+'СЕТ СН'!$F$5-'СЕТ СН'!$F$17</f>
        <v>2409.96187534</v>
      </c>
      <c r="C16" s="36">
        <f>SUMIFS(СВЦЭМ!$C$39:$C$782,СВЦЭМ!$A$39:$A$782,$A16,СВЦЭМ!$B$39:$B$782,C$11)+'СЕТ СН'!$F$9+СВЦЭМ!$D$10+'СЕТ СН'!$F$5-'СЕТ СН'!$F$17</f>
        <v>2474.0156379499999</v>
      </c>
      <c r="D16" s="36">
        <f>SUMIFS(СВЦЭМ!$C$39:$C$782,СВЦЭМ!$A$39:$A$782,$A16,СВЦЭМ!$B$39:$B$782,D$11)+'СЕТ СН'!$F$9+СВЦЭМ!$D$10+'СЕТ СН'!$F$5-'СЕТ СН'!$F$17</f>
        <v>2524.1632116599999</v>
      </c>
      <c r="E16" s="36">
        <f>SUMIFS(СВЦЭМ!$C$39:$C$782,СВЦЭМ!$A$39:$A$782,$A16,СВЦЭМ!$B$39:$B$782,E$11)+'СЕТ СН'!$F$9+СВЦЭМ!$D$10+'СЕТ СН'!$F$5-'СЕТ СН'!$F$17</f>
        <v>2530.00215424</v>
      </c>
      <c r="F16" s="36">
        <f>SUMIFS(СВЦЭМ!$C$39:$C$782,СВЦЭМ!$A$39:$A$782,$A16,СВЦЭМ!$B$39:$B$782,F$11)+'СЕТ СН'!$F$9+СВЦЭМ!$D$10+'СЕТ СН'!$F$5-'СЕТ СН'!$F$17</f>
        <v>2531.26457527</v>
      </c>
      <c r="G16" s="36">
        <f>SUMIFS(СВЦЭМ!$C$39:$C$782,СВЦЭМ!$A$39:$A$782,$A16,СВЦЭМ!$B$39:$B$782,G$11)+'СЕТ СН'!$F$9+СВЦЭМ!$D$10+'СЕТ СН'!$F$5-'СЕТ СН'!$F$17</f>
        <v>2523.4196504699999</v>
      </c>
      <c r="H16" s="36">
        <f>SUMIFS(СВЦЭМ!$C$39:$C$782,СВЦЭМ!$A$39:$A$782,$A16,СВЦЭМ!$B$39:$B$782,H$11)+'СЕТ СН'!$F$9+СВЦЭМ!$D$10+'СЕТ СН'!$F$5-'СЕТ СН'!$F$17</f>
        <v>2495.70602018</v>
      </c>
      <c r="I16" s="36">
        <f>SUMIFS(СВЦЭМ!$C$39:$C$782,СВЦЭМ!$A$39:$A$782,$A16,СВЦЭМ!$B$39:$B$782,I$11)+'СЕТ СН'!$F$9+СВЦЭМ!$D$10+'СЕТ СН'!$F$5-'СЕТ СН'!$F$17</f>
        <v>2404.7681288700001</v>
      </c>
      <c r="J16" s="36">
        <f>SUMIFS(СВЦЭМ!$C$39:$C$782,СВЦЭМ!$A$39:$A$782,$A16,СВЦЭМ!$B$39:$B$782,J$11)+'СЕТ СН'!$F$9+СВЦЭМ!$D$10+'СЕТ СН'!$F$5-'СЕТ СН'!$F$17</f>
        <v>2370.57743261</v>
      </c>
      <c r="K16" s="36">
        <f>SUMIFS(СВЦЭМ!$C$39:$C$782,СВЦЭМ!$A$39:$A$782,$A16,СВЦЭМ!$B$39:$B$782,K$11)+'СЕТ СН'!$F$9+СВЦЭМ!$D$10+'СЕТ СН'!$F$5-'СЕТ СН'!$F$17</f>
        <v>2328.38915451</v>
      </c>
      <c r="L16" s="36">
        <f>SUMIFS(СВЦЭМ!$C$39:$C$782,СВЦЭМ!$A$39:$A$782,$A16,СВЦЭМ!$B$39:$B$782,L$11)+'СЕТ СН'!$F$9+СВЦЭМ!$D$10+'СЕТ СН'!$F$5-'СЕТ СН'!$F$17</f>
        <v>2315.92635075</v>
      </c>
      <c r="M16" s="36">
        <f>SUMIFS(СВЦЭМ!$C$39:$C$782,СВЦЭМ!$A$39:$A$782,$A16,СВЦЭМ!$B$39:$B$782,M$11)+'СЕТ СН'!$F$9+СВЦЭМ!$D$10+'СЕТ СН'!$F$5-'СЕТ СН'!$F$17</f>
        <v>2328.5073101500002</v>
      </c>
      <c r="N16" s="36">
        <f>SUMIFS(СВЦЭМ!$C$39:$C$782,СВЦЭМ!$A$39:$A$782,$A16,СВЦЭМ!$B$39:$B$782,N$11)+'СЕТ СН'!$F$9+СВЦЭМ!$D$10+'СЕТ СН'!$F$5-'СЕТ СН'!$F$17</f>
        <v>2364.36383621</v>
      </c>
      <c r="O16" s="36">
        <f>SUMIFS(СВЦЭМ!$C$39:$C$782,СВЦЭМ!$A$39:$A$782,$A16,СВЦЭМ!$B$39:$B$782,O$11)+'СЕТ СН'!$F$9+СВЦЭМ!$D$10+'СЕТ СН'!$F$5-'СЕТ СН'!$F$17</f>
        <v>2373.0372629399999</v>
      </c>
      <c r="P16" s="36">
        <f>SUMIFS(СВЦЭМ!$C$39:$C$782,СВЦЭМ!$A$39:$A$782,$A16,СВЦЭМ!$B$39:$B$782,P$11)+'СЕТ СН'!$F$9+СВЦЭМ!$D$10+'СЕТ СН'!$F$5-'СЕТ СН'!$F$17</f>
        <v>2374.7605863399999</v>
      </c>
      <c r="Q16" s="36">
        <f>SUMIFS(СВЦЭМ!$C$39:$C$782,СВЦЭМ!$A$39:$A$782,$A16,СВЦЭМ!$B$39:$B$782,Q$11)+'СЕТ СН'!$F$9+СВЦЭМ!$D$10+'СЕТ СН'!$F$5-'СЕТ СН'!$F$17</f>
        <v>2375.41182428</v>
      </c>
      <c r="R16" s="36">
        <f>SUMIFS(СВЦЭМ!$C$39:$C$782,СВЦЭМ!$A$39:$A$782,$A16,СВЦЭМ!$B$39:$B$782,R$11)+'СЕТ СН'!$F$9+СВЦЭМ!$D$10+'СЕТ СН'!$F$5-'СЕТ СН'!$F$17</f>
        <v>2361.1013626200001</v>
      </c>
      <c r="S16" s="36">
        <f>SUMIFS(СВЦЭМ!$C$39:$C$782,СВЦЭМ!$A$39:$A$782,$A16,СВЦЭМ!$B$39:$B$782,S$11)+'СЕТ СН'!$F$9+СВЦЭМ!$D$10+'СЕТ СН'!$F$5-'СЕТ СН'!$F$17</f>
        <v>2362.7612805600002</v>
      </c>
      <c r="T16" s="36">
        <f>SUMIFS(СВЦЭМ!$C$39:$C$782,СВЦЭМ!$A$39:$A$782,$A16,СВЦЭМ!$B$39:$B$782,T$11)+'СЕТ СН'!$F$9+СВЦЭМ!$D$10+'СЕТ СН'!$F$5-'СЕТ СН'!$F$17</f>
        <v>2339.1401821300001</v>
      </c>
      <c r="U16" s="36">
        <f>SUMIFS(СВЦЭМ!$C$39:$C$782,СВЦЭМ!$A$39:$A$782,$A16,СВЦЭМ!$B$39:$B$782,U$11)+'СЕТ СН'!$F$9+СВЦЭМ!$D$10+'СЕТ СН'!$F$5-'СЕТ СН'!$F$17</f>
        <v>2342.5044321199998</v>
      </c>
      <c r="V16" s="36">
        <f>SUMIFS(СВЦЭМ!$C$39:$C$782,СВЦЭМ!$A$39:$A$782,$A16,СВЦЭМ!$B$39:$B$782,V$11)+'СЕТ СН'!$F$9+СВЦЭМ!$D$10+'СЕТ СН'!$F$5-'СЕТ СН'!$F$17</f>
        <v>2345.7727876600002</v>
      </c>
      <c r="W16" s="36">
        <f>SUMIFS(СВЦЭМ!$C$39:$C$782,СВЦЭМ!$A$39:$A$782,$A16,СВЦЭМ!$B$39:$B$782,W$11)+'СЕТ СН'!$F$9+СВЦЭМ!$D$10+'СЕТ СН'!$F$5-'СЕТ СН'!$F$17</f>
        <v>2354.1988470599999</v>
      </c>
      <c r="X16" s="36">
        <f>SUMIFS(СВЦЭМ!$C$39:$C$782,СВЦЭМ!$A$39:$A$782,$A16,СВЦЭМ!$B$39:$B$782,X$11)+'СЕТ СН'!$F$9+СВЦЭМ!$D$10+'СЕТ СН'!$F$5-'СЕТ СН'!$F$17</f>
        <v>2327.7628172300001</v>
      </c>
      <c r="Y16" s="36">
        <f>SUMIFS(СВЦЭМ!$C$39:$C$782,СВЦЭМ!$A$39:$A$782,$A16,СВЦЭМ!$B$39:$B$782,Y$11)+'СЕТ СН'!$F$9+СВЦЭМ!$D$10+'СЕТ СН'!$F$5-'СЕТ СН'!$F$17</f>
        <v>2371.1140811999999</v>
      </c>
    </row>
    <row r="17" spans="1:25" ht="15.75" x14ac:dyDescent="0.2">
      <c r="A17" s="35">
        <f t="shared" si="0"/>
        <v>44383</v>
      </c>
      <c r="B17" s="36">
        <f>SUMIFS(СВЦЭМ!$C$39:$C$782,СВЦЭМ!$A$39:$A$782,$A17,СВЦЭМ!$B$39:$B$782,B$11)+'СЕТ СН'!$F$9+СВЦЭМ!$D$10+'СЕТ СН'!$F$5-'СЕТ СН'!$F$17</f>
        <v>2417.4456809599997</v>
      </c>
      <c r="C17" s="36">
        <f>SUMIFS(СВЦЭМ!$C$39:$C$782,СВЦЭМ!$A$39:$A$782,$A17,СВЦЭМ!$B$39:$B$782,C$11)+'СЕТ СН'!$F$9+СВЦЭМ!$D$10+'СЕТ СН'!$F$5-'СЕТ СН'!$F$17</f>
        <v>2499.5733228899999</v>
      </c>
      <c r="D17" s="36">
        <f>SUMIFS(СВЦЭМ!$C$39:$C$782,СВЦЭМ!$A$39:$A$782,$A17,СВЦЭМ!$B$39:$B$782,D$11)+'СЕТ СН'!$F$9+СВЦЭМ!$D$10+'СЕТ СН'!$F$5-'СЕТ СН'!$F$17</f>
        <v>2540.2652181200001</v>
      </c>
      <c r="E17" s="36">
        <f>SUMIFS(СВЦЭМ!$C$39:$C$782,СВЦЭМ!$A$39:$A$782,$A17,СВЦЭМ!$B$39:$B$782,E$11)+'СЕТ СН'!$F$9+СВЦЭМ!$D$10+'СЕТ СН'!$F$5-'СЕТ СН'!$F$17</f>
        <v>2555.7103496</v>
      </c>
      <c r="F17" s="36">
        <f>SUMIFS(СВЦЭМ!$C$39:$C$782,СВЦЭМ!$A$39:$A$782,$A17,СВЦЭМ!$B$39:$B$782,F$11)+'СЕТ СН'!$F$9+СВЦЭМ!$D$10+'СЕТ СН'!$F$5-'СЕТ СН'!$F$17</f>
        <v>2557.9604150800001</v>
      </c>
      <c r="G17" s="36">
        <f>SUMIFS(СВЦЭМ!$C$39:$C$782,СВЦЭМ!$A$39:$A$782,$A17,СВЦЭМ!$B$39:$B$782,G$11)+'СЕТ СН'!$F$9+СВЦЭМ!$D$10+'СЕТ СН'!$F$5-'СЕТ СН'!$F$17</f>
        <v>2534.3459069699998</v>
      </c>
      <c r="H17" s="36">
        <f>SUMIFS(СВЦЭМ!$C$39:$C$782,СВЦЭМ!$A$39:$A$782,$A17,СВЦЭМ!$B$39:$B$782,H$11)+'СЕТ СН'!$F$9+СВЦЭМ!$D$10+'СЕТ СН'!$F$5-'СЕТ СН'!$F$17</f>
        <v>2495.3074949399997</v>
      </c>
      <c r="I17" s="36">
        <f>SUMIFS(СВЦЭМ!$C$39:$C$782,СВЦЭМ!$A$39:$A$782,$A17,СВЦЭМ!$B$39:$B$782,I$11)+'СЕТ СН'!$F$9+СВЦЭМ!$D$10+'СЕТ СН'!$F$5-'СЕТ СН'!$F$17</f>
        <v>2446.5385861199998</v>
      </c>
      <c r="J17" s="36">
        <f>SUMIFS(СВЦЭМ!$C$39:$C$782,СВЦЭМ!$A$39:$A$782,$A17,СВЦЭМ!$B$39:$B$782,J$11)+'СЕТ СН'!$F$9+СВЦЭМ!$D$10+'СЕТ СН'!$F$5-'СЕТ СН'!$F$17</f>
        <v>2376.5588076599997</v>
      </c>
      <c r="K17" s="36">
        <f>SUMIFS(СВЦЭМ!$C$39:$C$782,СВЦЭМ!$A$39:$A$782,$A17,СВЦЭМ!$B$39:$B$782,K$11)+'СЕТ СН'!$F$9+СВЦЭМ!$D$10+'СЕТ СН'!$F$5-'СЕТ СН'!$F$17</f>
        <v>2318.39493627</v>
      </c>
      <c r="L17" s="36">
        <f>SUMIFS(СВЦЭМ!$C$39:$C$782,СВЦЭМ!$A$39:$A$782,$A17,СВЦЭМ!$B$39:$B$782,L$11)+'СЕТ СН'!$F$9+СВЦЭМ!$D$10+'СЕТ СН'!$F$5-'СЕТ СН'!$F$17</f>
        <v>2308.0274371999999</v>
      </c>
      <c r="M17" s="36">
        <f>SUMIFS(СВЦЭМ!$C$39:$C$782,СВЦЭМ!$A$39:$A$782,$A17,СВЦЭМ!$B$39:$B$782,M$11)+'СЕТ СН'!$F$9+СВЦЭМ!$D$10+'СЕТ СН'!$F$5-'СЕТ СН'!$F$17</f>
        <v>2343.86017855</v>
      </c>
      <c r="N17" s="36">
        <f>SUMIFS(СВЦЭМ!$C$39:$C$782,СВЦЭМ!$A$39:$A$782,$A17,СВЦЭМ!$B$39:$B$782,N$11)+'СЕТ СН'!$F$9+СВЦЭМ!$D$10+'СЕТ СН'!$F$5-'СЕТ СН'!$F$17</f>
        <v>2593.1797302699997</v>
      </c>
      <c r="O17" s="36">
        <f>SUMIFS(СВЦЭМ!$C$39:$C$782,СВЦЭМ!$A$39:$A$782,$A17,СВЦЭМ!$B$39:$B$782,O$11)+'СЕТ СН'!$F$9+СВЦЭМ!$D$10+'СЕТ СН'!$F$5-'СЕТ СН'!$F$17</f>
        <v>2404.3436341299998</v>
      </c>
      <c r="P17" s="36">
        <f>SUMIFS(СВЦЭМ!$C$39:$C$782,СВЦЭМ!$A$39:$A$782,$A17,СВЦЭМ!$B$39:$B$782,P$11)+'СЕТ СН'!$F$9+СВЦЭМ!$D$10+'СЕТ СН'!$F$5-'СЕТ СН'!$F$17</f>
        <v>2409.1016711499997</v>
      </c>
      <c r="Q17" s="36">
        <f>SUMIFS(СВЦЭМ!$C$39:$C$782,СВЦЭМ!$A$39:$A$782,$A17,СВЦЭМ!$B$39:$B$782,Q$11)+'СЕТ СН'!$F$9+СВЦЭМ!$D$10+'СЕТ СН'!$F$5-'СЕТ СН'!$F$17</f>
        <v>2417.1060287299997</v>
      </c>
      <c r="R17" s="36">
        <f>SUMIFS(СВЦЭМ!$C$39:$C$782,СВЦЭМ!$A$39:$A$782,$A17,СВЦЭМ!$B$39:$B$782,R$11)+'СЕТ СН'!$F$9+СВЦЭМ!$D$10+'СЕТ СН'!$F$5-'СЕТ СН'!$F$17</f>
        <v>2413.0866169599999</v>
      </c>
      <c r="S17" s="36">
        <f>SUMIFS(СВЦЭМ!$C$39:$C$782,СВЦЭМ!$A$39:$A$782,$A17,СВЦЭМ!$B$39:$B$782,S$11)+'СЕТ СН'!$F$9+СВЦЭМ!$D$10+'СЕТ СН'!$F$5-'СЕТ СН'!$F$17</f>
        <v>2637.6214673200002</v>
      </c>
      <c r="T17" s="36">
        <f>SUMIFS(СВЦЭМ!$C$39:$C$782,СВЦЭМ!$A$39:$A$782,$A17,СВЦЭМ!$B$39:$B$782,T$11)+'СЕТ СН'!$F$9+СВЦЭМ!$D$10+'СЕТ СН'!$F$5-'СЕТ СН'!$F$17</f>
        <v>2405.5261203099999</v>
      </c>
      <c r="U17" s="36">
        <f>SUMIFS(СВЦЭМ!$C$39:$C$782,СВЦЭМ!$A$39:$A$782,$A17,СВЦЭМ!$B$39:$B$782,U$11)+'СЕТ СН'!$F$9+СВЦЭМ!$D$10+'СЕТ СН'!$F$5-'СЕТ СН'!$F$17</f>
        <v>2368.0873812199998</v>
      </c>
      <c r="V17" s="36">
        <f>SUMIFS(СВЦЭМ!$C$39:$C$782,СВЦЭМ!$A$39:$A$782,$A17,СВЦЭМ!$B$39:$B$782,V$11)+'СЕТ СН'!$F$9+СВЦЭМ!$D$10+'СЕТ СН'!$F$5-'СЕТ СН'!$F$17</f>
        <v>2340.8065109499998</v>
      </c>
      <c r="W17" s="36">
        <f>SUMIFS(СВЦЭМ!$C$39:$C$782,СВЦЭМ!$A$39:$A$782,$A17,СВЦЭМ!$B$39:$B$782,W$11)+'СЕТ СН'!$F$9+СВЦЭМ!$D$10+'СЕТ СН'!$F$5-'СЕТ СН'!$F$17</f>
        <v>2349.7740202</v>
      </c>
      <c r="X17" s="36">
        <f>SUMIFS(СВЦЭМ!$C$39:$C$782,СВЦЭМ!$A$39:$A$782,$A17,СВЦЭМ!$B$39:$B$782,X$11)+'СЕТ СН'!$F$9+СВЦЭМ!$D$10+'СЕТ СН'!$F$5-'СЕТ СН'!$F$17</f>
        <v>2414.04325827</v>
      </c>
      <c r="Y17" s="36">
        <f>SUMIFS(СВЦЭМ!$C$39:$C$782,СВЦЭМ!$A$39:$A$782,$A17,СВЦЭМ!$B$39:$B$782,Y$11)+'СЕТ СН'!$F$9+СВЦЭМ!$D$10+'СЕТ СН'!$F$5-'СЕТ СН'!$F$17</f>
        <v>2525.1774823699998</v>
      </c>
    </row>
    <row r="18" spans="1:25" ht="15.75" x14ac:dyDescent="0.2">
      <c r="A18" s="35">
        <f t="shared" si="0"/>
        <v>44384</v>
      </c>
      <c r="B18" s="36">
        <f>SUMIFS(СВЦЭМ!$C$39:$C$782,СВЦЭМ!$A$39:$A$782,$A18,СВЦЭМ!$B$39:$B$782,B$11)+'СЕТ СН'!$F$9+СВЦЭМ!$D$10+'СЕТ СН'!$F$5-'СЕТ СН'!$F$17</f>
        <v>2463.7559712499997</v>
      </c>
      <c r="C18" s="36">
        <f>SUMIFS(СВЦЭМ!$C$39:$C$782,СВЦЭМ!$A$39:$A$782,$A18,СВЦЭМ!$B$39:$B$782,C$11)+'СЕТ СН'!$F$9+СВЦЭМ!$D$10+'СЕТ СН'!$F$5-'СЕТ СН'!$F$17</f>
        <v>2527.1010987499999</v>
      </c>
      <c r="D18" s="36">
        <f>SUMIFS(СВЦЭМ!$C$39:$C$782,СВЦЭМ!$A$39:$A$782,$A18,СВЦЭМ!$B$39:$B$782,D$11)+'СЕТ СН'!$F$9+СВЦЭМ!$D$10+'СЕТ СН'!$F$5-'СЕТ СН'!$F$17</f>
        <v>2578.2234964899999</v>
      </c>
      <c r="E18" s="36">
        <f>SUMIFS(СВЦЭМ!$C$39:$C$782,СВЦЭМ!$A$39:$A$782,$A18,СВЦЭМ!$B$39:$B$782,E$11)+'СЕТ СН'!$F$9+СВЦЭМ!$D$10+'СЕТ СН'!$F$5-'СЕТ СН'!$F$17</f>
        <v>2566.2539565399998</v>
      </c>
      <c r="F18" s="36">
        <f>SUMIFS(СВЦЭМ!$C$39:$C$782,СВЦЭМ!$A$39:$A$782,$A18,СВЦЭМ!$B$39:$B$782,F$11)+'СЕТ СН'!$F$9+СВЦЭМ!$D$10+'СЕТ СН'!$F$5-'СЕТ СН'!$F$17</f>
        <v>2580.9607074199998</v>
      </c>
      <c r="G18" s="36">
        <f>SUMIFS(СВЦЭМ!$C$39:$C$782,СВЦЭМ!$A$39:$A$782,$A18,СВЦЭМ!$B$39:$B$782,G$11)+'СЕТ СН'!$F$9+СВЦЭМ!$D$10+'СЕТ СН'!$F$5-'СЕТ СН'!$F$17</f>
        <v>2568.6479645300001</v>
      </c>
      <c r="H18" s="36">
        <f>SUMIFS(СВЦЭМ!$C$39:$C$782,СВЦЭМ!$A$39:$A$782,$A18,СВЦЭМ!$B$39:$B$782,H$11)+'СЕТ СН'!$F$9+СВЦЭМ!$D$10+'СЕТ СН'!$F$5-'СЕТ СН'!$F$17</f>
        <v>2525.8454246299998</v>
      </c>
      <c r="I18" s="36">
        <f>SUMIFS(СВЦЭМ!$C$39:$C$782,СВЦЭМ!$A$39:$A$782,$A18,СВЦЭМ!$B$39:$B$782,I$11)+'СЕТ СН'!$F$9+СВЦЭМ!$D$10+'СЕТ СН'!$F$5-'СЕТ СН'!$F$17</f>
        <v>2457.5563848799998</v>
      </c>
      <c r="J18" s="36">
        <f>SUMIFS(СВЦЭМ!$C$39:$C$782,СВЦЭМ!$A$39:$A$782,$A18,СВЦЭМ!$B$39:$B$782,J$11)+'СЕТ СН'!$F$9+СВЦЭМ!$D$10+'СЕТ СН'!$F$5-'СЕТ СН'!$F$17</f>
        <v>2378.7112746100001</v>
      </c>
      <c r="K18" s="36">
        <f>SUMIFS(СВЦЭМ!$C$39:$C$782,СВЦЭМ!$A$39:$A$782,$A18,СВЦЭМ!$B$39:$B$782,K$11)+'СЕТ СН'!$F$9+СВЦЭМ!$D$10+'СЕТ СН'!$F$5-'СЕТ СН'!$F$17</f>
        <v>2357.37383701</v>
      </c>
      <c r="L18" s="36">
        <f>SUMIFS(СВЦЭМ!$C$39:$C$782,СВЦЭМ!$A$39:$A$782,$A18,СВЦЭМ!$B$39:$B$782,L$11)+'СЕТ СН'!$F$9+СВЦЭМ!$D$10+'СЕТ СН'!$F$5-'СЕТ СН'!$F$17</f>
        <v>2367.1170610199997</v>
      </c>
      <c r="M18" s="36">
        <f>SUMIFS(СВЦЭМ!$C$39:$C$782,СВЦЭМ!$A$39:$A$782,$A18,СВЦЭМ!$B$39:$B$782,M$11)+'СЕТ СН'!$F$9+СВЦЭМ!$D$10+'СЕТ СН'!$F$5-'СЕТ СН'!$F$17</f>
        <v>2396.5994788600001</v>
      </c>
      <c r="N18" s="36">
        <f>SUMIFS(СВЦЭМ!$C$39:$C$782,СВЦЭМ!$A$39:$A$782,$A18,СВЦЭМ!$B$39:$B$782,N$11)+'СЕТ СН'!$F$9+СВЦЭМ!$D$10+'СЕТ СН'!$F$5-'СЕТ СН'!$F$17</f>
        <v>2408.1232498899999</v>
      </c>
      <c r="O18" s="36">
        <f>SUMIFS(СВЦЭМ!$C$39:$C$782,СВЦЭМ!$A$39:$A$782,$A18,СВЦЭМ!$B$39:$B$782,O$11)+'СЕТ СН'!$F$9+СВЦЭМ!$D$10+'СЕТ СН'!$F$5-'СЕТ СН'!$F$17</f>
        <v>2416.9996679599999</v>
      </c>
      <c r="P18" s="36">
        <f>SUMIFS(СВЦЭМ!$C$39:$C$782,СВЦЭМ!$A$39:$A$782,$A18,СВЦЭМ!$B$39:$B$782,P$11)+'СЕТ СН'!$F$9+СВЦЭМ!$D$10+'СЕТ СН'!$F$5-'СЕТ СН'!$F$17</f>
        <v>2425.4656306699999</v>
      </c>
      <c r="Q18" s="36">
        <f>SUMIFS(СВЦЭМ!$C$39:$C$782,СВЦЭМ!$A$39:$A$782,$A18,СВЦЭМ!$B$39:$B$782,Q$11)+'СЕТ СН'!$F$9+СВЦЭМ!$D$10+'СЕТ СН'!$F$5-'СЕТ СН'!$F$17</f>
        <v>2443.6036842399999</v>
      </c>
      <c r="R18" s="36">
        <f>SUMIFS(СВЦЭМ!$C$39:$C$782,СВЦЭМ!$A$39:$A$782,$A18,СВЦЭМ!$B$39:$B$782,R$11)+'СЕТ СН'!$F$9+СВЦЭМ!$D$10+'СЕТ СН'!$F$5-'СЕТ СН'!$F$17</f>
        <v>2438.01179194</v>
      </c>
      <c r="S18" s="36">
        <f>SUMIFS(СВЦЭМ!$C$39:$C$782,СВЦЭМ!$A$39:$A$782,$A18,СВЦЭМ!$B$39:$B$782,S$11)+'СЕТ СН'!$F$9+СВЦЭМ!$D$10+'СЕТ СН'!$F$5-'СЕТ СН'!$F$17</f>
        <v>2418.6072133799998</v>
      </c>
      <c r="T18" s="36">
        <f>SUMIFS(СВЦЭМ!$C$39:$C$782,СВЦЭМ!$A$39:$A$782,$A18,СВЦЭМ!$B$39:$B$782,T$11)+'СЕТ СН'!$F$9+СВЦЭМ!$D$10+'СЕТ СН'!$F$5-'СЕТ СН'!$F$17</f>
        <v>2370.8338422400002</v>
      </c>
      <c r="U18" s="36">
        <f>SUMIFS(СВЦЭМ!$C$39:$C$782,СВЦЭМ!$A$39:$A$782,$A18,СВЦЭМ!$B$39:$B$782,U$11)+'СЕТ СН'!$F$9+СВЦЭМ!$D$10+'СЕТ СН'!$F$5-'СЕТ СН'!$F$17</f>
        <v>2359.83292127</v>
      </c>
      <c r="V18" s="36">
        <f>SUMIFS(СВЦЭМ!$C$39:$C$782,СВЦЭМ!$A$39:$A$782,$A18,СВЦЭМ!$B$39:$B$782,V$11)+'СЕТ СН'!$F$9+СВЦЭМ!$D$10+'СЕТ СН'!$F$5-'СЕТ СН'!$F$17</f>
        <v>2355.1673143999997</v>
      </c>
      <c r="W18" s="36">
        <f>SUMIFS(СВЦЭМ!$C$39:$C$782,СВЦЭМ!$A$39:$A$782,$A18,СВЦЭМ!$B$39:$B$782,W$11)+'СЕТ СН'!$F$9+СВЦЭМ!$D$10+'СЕТ СН'!$F$5-'СЕТ СН'!$F$17</f>
        <v>2345.9072722599999</v>
      </c>
      <c r="X18" s="36">
        <f>SUMIFS(СВЦЭМ!$C$39:$C$782,СВЦЭМ!$A$39:$A$782,$A18,СВЦЭМ!$B$39:$B$782,X$11)+'СЕТ СН'!$F$9+СВЦЭМ!$D$10+'СЕТ СН'!$F$5-'СЕТ СН'!$F$17</f>
        <v>2340.7697088</v>
      </c>
      <c r="Y18" s="36">
        <f>SUMIFS(СВЦЭМ!$C$39:$C$782,СВЦЭМ!$A$39:$A$782,$A18,СВЦЭМ!$B$39:$B$782,Y$11)+'СЕТ СН'!$F$9+СВЦЭМ!$D$10+'СЕТ СН'!$F$5-'СЕТ СН'!$F$17</f>
        <v>2333.1310948700002</v>
      </c>
    </row>
    <row r="19" spans="1:25" ht="15.75" x14ac:dyDescent="0.2">
      <c r="A19" s="35">
        <f t="shared" si="0"/>
        <v>44385</v>
      </c>
      <c r="B19" s="36">
        <f>SUMIFS(СВЦЭМ!$C$39:$C$782,СВЦЭМ!$A$39:$A$782,$A19,СВЦЭМ!$B$39:$B$782,B$11)+'СЕТ СН'!$F$9+СВЦЭМ!$D$10+'СЕТ СН'!$F$5-'СЕТ СН'!$F$17</f>
        <v>2418.1650802599997</v>
      </c>
      <c r="C19" s="36">
        <f>SUMIFS(СВЦЭМ!$C$39:$C$782,СВЦЭМ!$A$39:$A$782,$A19,СВЦЭМ!$B$39:$B$782,C$11)+'СЕТ СН'!$F$9+СВЦЭМ!$D$10+'СЕТ СН'!$F$5-'СЕТ СН'!$F$17</f>
        <v>2505.7135544399998</v>
      </c>
      <c r="D19" s="36">
        <f>SUMIFS(СВЦЭМ!$C$39:$C$782,СВЦЭМ!$A$39:$A$782,$A19,СВЦЭМ!$B$39:$B$782,D$11)+'СЕТ СН'!$F$9+СВЦЭМ!$D$10+'СЕТ СН'!$F$5-'СЕТ СН'!$F$17</f>
        <v>2548.09645163</v>
      </c>
      <c r="E19" s="36">
        <f>SUMIFS(СВЦЭМ!$C$39:$C$782,СВЦЭМ!$A$39:$A$782,$A19,СВЦЭМ!$B$39:$B$782,E$11)+'СЕТ СН'!$F$9+СВЦЭМ!$D$10+'СЕТ СН'!$F$5-'СЕТ СН'!$F$17</f>
        <v>2566.98600171</v>
      </c>
      <c r="F19" s="36">
        <f>SUMIFS(СВЦЭМ!$C$39:$C$782,СВЦЭМ!$A$39:$A$782,$A19,СВЦЭМ!$B$39:$B$782,F$11)+'СЕТ СН'!$F$9+СВЦЭМ!$D$10+'СЕТ СН'!$F$5-'СЕТ СН'!$F$17</f>
        <v>2562.9607295799997</v>
      </c>
      <c r="G19" s="36">
        <f>SUMIFS(СВЦЭМ!$C$39:$C$782,СВЦЭМ!$A$39:$A$782,$A19,СВЦЭМ!$B$39:$B$782,G$11)+'СЕТ СН'!$F$9+СВЦЭМ!$D$10+'СЕТ СН'!$F$5-'СЕТ СН'!$F$17</f>
        <v>2551.4072000400001</v>
      </c>
      <c r="H19" s="36">
        <f>SUMIFS(СВЦЭМ!$C$39:$C$782,СВЦЭМ!$A$39:$A$782,$A19,СВЦЭМ!$B$39:$B$782,H$11)+'СЕТ СН'!$F$9+СВЦЭМ!$D$10+'СЕТ СН'!$F$5-'СЕТ СН'!$F$17</f>
        <v>2516.54666838</v>
      </c>
      <c r="I19" s="36">
        <f>SUMIFS(СВЦЭМ!$C$39:$C$782,СВЦЭМ!$A$39:$A$782,$A19,СВЦЭМ!$B$39:$B$782,I$11)+'СЕТ СН'!$F$9+СВЦЭМ!$D$10+'СЕТ СН'!$F$5-'СЕТ СН'!$F$17</f>
        <v>2468.2757813999997</v>
      </c>
      <c r="J19" s="36">
        <f>SUMIFS(СВЦЭМ!$C$39:$C$782,СВЦЭМ!$A$39:$A$782,$A19,СВЦЭМ!$B$39:$B$782,J$11)+'СЕТ СН'!$F$9+СВЦЭМ!$D$10+'СЕТ СН'!$F$5-'СЕТ СН'!$F$17</f>
        <v>2415.1170730399999</v>
      </c>
      <c r="K19" s="36">
        <f>SUMIFS(СВЦЭМ!$C$39:$C$782,СВЦЭМ!$A$39:$A$782,$A19,СВЦЭМ!$B$39:$B$782,K$11)+'СЕТ СН'!$F$9+СВЦЭМ!$D$10+'СЕТ СН'!$F$5-'СЕТ СН'!$F$17</f>
        <v>2374.4063335999999</v>
      </c>
      <c r="L19" s="36">
        <f>SUMIFS(СВЦЭМ!$C$39:$C$782,СВЦЭМ!$A$39:$A$782,$A19,СВЦЭМ!$B$39:$B$782,L$11)+'СЕТ СН'!$F$9+СВЦЭМ!$D$10+'СЕТ СН'!$F$5-'СЕТ СН'!$F$17</f>
        <v>2375.3283806599998</v>
      </c>
      <c r="M19" s="36">
        <f>SUMIFS(СВЦЭМ!$C$39:$C$782,СВЦЭМ!$A$39:$A$782,$A19,СВЦЭМ!$B$39:$B$782,M$11)+'СЕТ СН'!$F$9+СВЦЭМ!$D$10+'СЕТ СН'!$F$5-'СЕТ СН'!$F$17</f>
        <v>2392.5342459200001</v>
      </c>
      <c r="N19" s="36">
        <f>SUMIFS(СВЦЭМ!$C$39:$C$782,СВЦЭМ!$A$39:$A$782,$A19,СВЦЭМ!$B$39:$B$782,N$11)+'СЕТ СН'!$F$9+СВЦЭМ!$D$10+'СЕТ СН'!$F$5-'СЕТ СН'!$F$17</f>
        <v>2419.32549204</v>
      </c>
      <c r="O19" s="36">
        <f>SUMIFS(СВЦЭМ!$C$39:$C$782,СВЦЭМ!$A$39:$A$782,$A19,СВЦЭМ!$B$39:$B$782,O$11)+'СЕТ СН'!$F$9+СВЦЭМ!$D$10+'СЕТ СН'!$F$5-'СЕТ СН'!$F$17</f>
        <v>2437.47846157</v>
      </c>
      <c r="P19" s="36">
        <f>SUMIFS(СВЦЭМ!$C$39:$C$782,СВЦЭМ!$A$39:$A$782,$A19,СВЦЭМ!$B$39:$B$782,P$11)+'СЕТ СН'!$F$9+СВЦЭМ!$D$10+'СЕТ СН'!$F$5-'СЕТ СН'!$F$17</f>
        <v>2468.0653769699998</v>
      </c>
      <c r="Q19" s="36">
        <f>SUMIFS(СВЦЭМ!$C$39:$C$782,СВЦЭМ!$A$39:$A$782,$A19,СВЦЭМ!$B$39:$B$782,Q$11)+'СЕТ СН'!$F$9+СВЦЭМ!$D$10+'СЕТ СН'!$F$5-'СЕТ СН'!$F$17</f>
        <v>2424.7574693299998</v>
      </c>
      <c r="R19" s="36">
        <f>SUMIFS(СВЦЭМ!$C$39:$C$782,СВЦЭМ!$A$39:$A$782,$A19,СВЦЭМ!$B$39:$B$782,R$11)+'СЕТ СН'!$F$9+СВЦЭМ!$D$10+'СЕТ СН'!$F$5-'СЕТ СН'!$F$17</f>
        <v>2420.3116593099999</v>
      </c>
      <c r="S19" s="36">
        <f>SUMIFS(СВЦЭМ!$C$39:$C$782,СВЦЭМ!$A$39:$A$782,$A19,СВЦЭМ!$B$39:$B$782,S$11)+'СЕТ СН'!$F$9+СВЦЭМ!$D$10+'СЕТ СН'!$F$5-'СЕТ СН'!$F$17</f>
        <v>2398.0107330299998</v>
      </c>
      <c r="T19" s="36">
        <f>SUMIFS(СВЦЭМ!$C$39:$C$782,СВЦЭМ!$A$39:$A$782,$A19,СВЦЭМ!$B$39:$B$782,T$11)+'СЕТ СН'!$F$9+СВЦЭМ!$D$10+'СЕТ СН'!$F$5-'СЕТ СН'!$F$17</f>
        <v>2376.8916438299998</v>
      </c>
      <c r="U19" s="36">
        <f>SUMIFS(СВЦЭМ!$C$39:$C$782,СВЦЭМ!$A$39:$A$782,$A19,СВЦЭМ!$B$39:$B$782,U$11)+'СЕТ СН'!$F$9+СВЦЭМ!$D$10+'СЕТ СН'!$F$5-'СЕТ СН'!$F$17</f>
        <v>2350.27343402</v>
      </c>
      <c r="V19" s="36">
        <f>SUMIFS(СВЦЭМ!$C$39:$C$782,СВЦЭМ!$A$39:$A$782,$A19,СВЦЭМ!$B$39:$B$782,V$11)+'СЕТ СН'!$F$9+СВЦЭМ!$D$10+'СЕТ СН'!$F$5-'СЕТ СН'!$F$17</f>
        <v>2342.0764658600001</v>
      </c>
      <c r="W19" s="36">
        <f>SUMIFS(СВЦЭМ!$C$39:$C$782,СВЦЭМ!$A$39:$A$782,$A19,СВЦЭМ!$B$39:$B$782,W$11)+'СЕТ СН'!$F$9+СВЦЭМ!$D$10+'СЕТ СН'!$F$5-'СЕТ СН'!$F$17</f>
        <v>2345.4402763099997</v>
      </c>
      <c r="X19" s="36">
        <f>SUMIFS(СВЦЭМ!$C$39:$C$782,СВЦЭМ!$A$39:$A$782,$A19,СВЦЭМ!$B$39:$B$782,X$11)+'СЕТ СН'!$F$9+СВЦЭМ!$D$10+'СЕТ СН'!$F$5-'СЕТ СН'!$F$17</f>
        <v>2360.76514653</v>
      </c>
      <c r="Y19" s="36">
        <f>SUMIFS(СВЦЭМ!$C$39:$C$782,СВЦЭМ!$A$39:$A$782,$A19,СВЦЭМ!$B$39:$B$782,Y$11)+'СЕТ СН'!$F$9+СВЦЭМ!$D$10+'СЕТ СН'!$F$5-'СЕТ СН'!$F$17</f>
        <v>2405.0519891200001</v>
      </c>
    </row>
    <row r="20" spans="1:25" ht="15.75" x14ac:dyDescent="0.2">
      <c r="A20" s="35">
        <f t="shared" si="0"/>
        <v>44386</v>
      </c>
      <c r="B20" s="36">
        <f>SUMIFS(СВЦЭМ!$C$39:$C$782,СВЦЭМ!$A$39:$A$782,$A20,СВЦЭМ!$B$39:$B$782,B$11)+'СЕТ СН'!$F$9+СВЦЭМ!$D$10+'СЕТ СН'!$F$5-'СЕТ СН'!$F$17</f>
        <v>2509.4744982900002</v>
      </c>
      <c r="C20" s="36">
        <f>SUMIFS(СВЦЭМ!$C$39:$C$782,СВЦЭМ!$A$39:$A$782,$A20,СВЦЭМ!$B$39:$B$782,C$11)+'СЕТ СН'!$F$9+СВЦЭМ!$D$10+'СЕТ СН'!$F$5-'СЕТ СН'!$F$17</f>
        <v>2589.7363717899998</v>
      </c>
      <c r="D20" s="36">
        <f>SUMIFS(СВЦЭМ!$C$39:$C$782,СВЦЭМ!$A$39:$A$782,$A20,СВЦЭМ!$B$39:$B$782,D$11)+'СЕТ СН'!$F$9+СВЦЭМ!$D$10+'СЕТ СН'!$F$5-'СЕТ СН'!$F$17</f>
        <v>2629.0207354899999</v>
      </c>
      <c r="E20" s="36">
        <f>SUMIFS(СВЦЭМ!$C$39:$C$782,СВЦЭМ!$A$39:$A$782,$A20,СВЦЭМ!$B$39:$B$782,E$11)+'СЕТ СН'!$F$9+СВЦЭМ!$D$10+'СЕТ СН'!$F$5-'СЕТ СН'!$F$17</f>
        <v>2652.7357041400001</v>
      </c>
      <c r="F20" s="36">
        <f>SUMIFS(СВЦЭМ!$C$39:$C$782,СВЦЭМ!$A$39:$A$782,$A20,СВЦЭМ!$B$39:$B$782,F$11)+'СЕТ СН'!$F$9+СВЦЭМ!$D$10+'СЕТ СН'!$F$5-'СЕТ СН'!$F$17</f>
        <v>2642.19087644</v>
      </c>
      <c r="G20" s="36">
        <f>SUMIFS(СВЦЭМ!$C$39:$C$782,СВЦЭМ!$A$39:$A$782,$A20,СВЦЭМ!$B$39:$B$782,G$11)+'СЕТ СН'!$F$9+СВЦЭМ!$D$10+'СЕТ СН'!$F$5-'СЕТ СН'!$F$17</f>
        <v>2615.74286764</v>
      </c>
      <c r="H20" s="36">
        <f>SUMIFS(СВЦЭМ!$C$39:$C$782,СВЦЭМ!$A$39:$A$782,$A20,СВЦЭМ!$B$39:$B$782,H$11)+'СЕТ СН'!$F$9+СВЦЭМ!$D$10+'СЕТ СН'!$F$5-'СЕТ СН'!$F$17</f>
        <v>2567.2118293399999</v>
      </c>
      <c r="I20" s="36">
        <f>SUMIFS(СВЦЭМ!$C$39:$C$782,СВЦЭМ!$A$39:$A$782,$A20,СВЦЭМ!$B$39:$B$782,I$11)+'СЕТ СН'!$F$9+СВЦЭМ!$D$10+'СЕТ СН'!$F$5-'СЕТ СН'!$F$17</f>
        <v>2477.6358189299999</v>
      </c>
      <c r="J20" s="36">
        <f>SUMIFS(СВЦЭМ!$C$39:$C$782,СВЦЭМ!$A$39:$A$782,$A20,СВЦЭМ!$B$39:$B$782,J$11)+'СЕТ СН'!$F$9+СВЦЭМ!$D$10+'СЕТ СН'!$F$5-'СЕТ СН'!$F$17</f>
        <v>2402.16078079</v>
      </c>
      <c r="K20" s="36">
        <f>SUMIFS(СВЦЭМ!$C$39:$C$782,СВЦЭМ!$A$39:$A$782,$A20,СВЦЭМ!$B$39:$B$782,K$11)+'СЕТ СН'!$F$9+СВЦЭМ!$D$10+'СЕТ СН'!$F$5-'СЕТ СН'!$F$17</f>
        <v>2377.4352319599998</v>
      </c>
      <c r="L20" s="36">
        <f>SUMIFS(СВЦЭМ!$C$39:$C$782,СВЦЭМ!$A$39:$A$782,$A20,СВЦЭМ!$B$39:$B$782,L$11)+'СЕТ СН'!$F$9+СВЦЭМ!$D$10+'СЕТ СН'!$F$5-'СЕТ СН'!$F$17</f>
        <v>2355.02736142</v>
      </c>
      <c r="M20" s="36">
        <f>SUMIFS(СВЦЭМ!$C$39:$C$782,СВЦЭМ!$A$39:$A$782,$A20,СВЦЭМ!$B$39:$B$782,M$11)+'СЕТ СН'!$F$9+СВЦЭМ!$D$10+'СЕТ СН'!$F$5-'СЕТ СН'!$F$17</f>
        <v>2366.5889114500001</v>
      </c>
      <c r="N20" s="36">
        <f>SUMIFS(СВЦЭМ!$C$39:$C$782,СВЦЭМ!$A$39:$A$782,$A20,СВЦЭМ!$B$39:$B$782,N$11)+'СЕТ СН'!$F$9+СВЦЭМ!$D$10+'СЕТ СН'!$F$5-'СЕТ СН'!$F$17</f>
        <v>2382.8780598799999</v>
      </c>
      <c r="O20" s="36">
        <f>SUMIFS(СВЦЭМ!$C$39:$C$782,СВЦЭМ!$A$39:$A$782,$A20,СВЦЭМ!$B$39:$B$782,O$11)+'СЕТ СН'!$F$9+СВЦЭМ!$D$10+'СЕТ СН'!$F$5-'СЕТ СН'!$F$17</f>
        <v>2391.3287086099999</v>
      </c>
      <c r="P20" s="36">
        <f>SUMIFS(СВЦЭМ!$C$39:$C$782,СВЦЭМ!$A$39:$A$782,$A20,СВЦЭМ!$B$39:$B$782,P$11)+'СЕТ СН'!$F$9+СВЦЭМ!$D$10+'СЕТ СН'!$F$5-'СЕТ СН'!$F$17</f>
        <v>2395.4744368299998</v>
      </c>
      <c r="Q20" s="36">
        <f>SUMIFS(СВЦЭМ!$C$39:$C$782,СВЦЭМ!$A$39:$A$782,$A20,СВЦЭМ!$B$39:$B$782,Q$11)+'СЕТ СН'!$F$9+СВЦЭМ!$D$10+'СЕТ СН'!$F$5-'СЕТ СН'!$F$17</f>
        <v>2397.9257708300001</v>
      </c>
      <c r="R20" s="36">
        <f>SUMIFS(СВЦЭМ!$C$39:$C$782,СВЦЭМ!$A$39:$A$782,$A20,СВЦЭМ!$B$39:$B$782,R$11)+'СЕТ СН'!$F$9+СВЦЭМ!$D$10+'СЕТ СН'!$F$5-'СЕТ СН'!$F$17</f>
        <v>2386.80016497</v>
      </c>
      <c r="S20" s="36">
        <f>SUMIFS(СВЦЭМ!$C$39:$C$782,СВЦЭМ!$A$39:$A$782,$A20,СВЦЭМ!$B$39:$B$782,S$11)+'СЕТ СН'!$F$9+СВЦЭМ!$D$10+'СЕТ СН'!$F$5-'СЕТ СН'!$F$17</f>
        <v>2374.9256992400001</v>
      </c>
      <c r="T20" s="36">
        <f>SUMIFS(СВЦЭМ!$C$39:$C$782,СВЦЭМ!$A$39:$A$782,$A20,СВЦЭМ!$B$39:$B$782,T$11)+'СЕТ СН'!$F$9+СВЦЭМ!$D$10+'СЕТ СН'!$F$5-'СЕТ СН'!$F$17</f>
        <v>2351.8729374599998</v>
      </c>
      <c r="U20" s="36">
        <f>SUMIFS(СВЦЭМ!$C$39:$C$782,СВЦЭМ!$A$39:$A$782,$A20,СВЦЭМ!$B$39:$B$782,U$11)+'СЕТ СН'!$F$9+СВЦЭМ!$D$10+'СЕТ СН'!$F$5-'СЕТ СН'!$F$17</f>
        <v>2336.3167935000001</v>
      </c>
      <c r="V20" s="36">
        <f>SUMIFS(СВЦЭМ!$C$39:$C$782,СВЦЭМ!$A$39:$A$782,$A20,СВЦЭМ!$B$39:$B$782,V$11)+'СЕТ СН'!$F$9+СВЦЭМ!$D$10+'СЕТ СН'!$F$5-'СЕТ СН'!$F$17</f>
        <v>2327.0022190700001</v>
      </c>
      <c r="W20" s="36">
        <f>SUMIFS(СВЦЭМ!$C$39:$C$782,СВЦЭМ!$A$39:$A$782,$A20,СВЦЭМ!$B$39:$B$782,W$11)+'СЕТ СН'!$F$9+СВЦЭМ!$D$10+'СЕТ СН'!$F$5-'СЕТ СН'!$F$17</f>
        <v>2339.6935945</v>
      </c>
      <c r="X20" s="36">
        <f>SUMIFS(СВЦЭМ!$C$39:$C$782,СВЦЭМ!$A$39:$A$782,$A20,СВЦЭМ!$B$39:$B$782,X$11)+'СЕТ СН'!$F$9+СВЦЭМ!$D$10+'СЕТ СН'!$F$5-'СЕТ СН'!$F$17</f>
        <v>2324.9157735399999</v>
      </c>
      <c r="Y20" s="36">
        <f>SUMIFS(СВЦЭМ!$C$39:$C$782,СВЦЭМ!$A$39:$A$782,$A20,СВЦЭМ!$B$39:$B$782,Y$11)+'СЕТ СН'!$F$9+СВЦЭМ!$D$10+'СЕТ СН'!$F$5-'СЕТ СН'!$F$17</f>
        <v>2349.40518797</v>
      </c>
    </row>
    <row r="21" spans="1:25" ht="15.75" x14ac:dyDescent="0.2">
      <c r="A21" s="35">
        <f t="shared" si="0"/>
        <v>44387</v>
      </c>
      <c r="B21" s="36">
        <f>SUMIFS(СВЦЭМ!$C$39:$C$782,СВЦЭМ!$A$39:$A$782,$A21,СВЦЭМ!$B$39:$B$782,B$11)+'СЕТ СН'!$F$9+СВЦЭМ!$D$10+'СЕТ СН'!$F$5-'СЕТ СН'!$F$17</f>
        <v>2426.2874960600002</v>
      </c>
      <c r="C21" s="36">
        <f>SUMIFS(СВЦЭМ!$C$39:$C$782,СВЦЭМ!$A$39:$A$782,$A21,СВЦЭМ!$B$39:$B$782,C$11)+'СЕТ СН'!$F$9+СВЦЭМ!$D$10+'СЕТ СН'!$F$5-'СЕТ СН'!$F$17</f>
        <v>2491.0514364199998</v>
      </c>
      <c r="D21" s="36">
        <f>SUMIFS(СВЦЭМ!$C$39:$C$782,СВЦЭМ!$A$39:$A$782,$A21,СВЦЭМ!$B$39:$B$782,D$11)+'СЕТ СН'!$F$9+СВЦЭМ!$D$10+'СЕТ СН'!$F$5-'СЕТ СН'!$F$17</f>
        <v>2525.5358843899999</v>
      </c>
      <c r="E21" s="36">
        <f>SUMIFS(СВЦЭМ!$C$39:$C$782,СВЦЭМ!$A$39:$A$782,$A21,СВЦЭМ!$B$39:$B$782,E$11)+'СЕТ СН'!$F$9+СВЦЭМ!$D$10+'СЕТ СН'!$F$5-'СЕТ СН'!$F$17</f>
        <v>2536.47226602</v>
      </c>
      <c r="F21" s="36">
        <f>SUMIFS(СВЦЭМ!$C$39:$C$782,СВЦЭМ!$A$39:$A$782,$A21,СВЦЭМ!$B$39:$B$782,F$11)+'СЕТ СН'!$F$9+СВЦЭМ!$D$10+'СЕТ СН'!$F$5-'СЕТ СН'!$F$17</f>
        <v>2545.3703718500001</v>
      </c>
      <c r="G21" s="36">
        <f>SUMIFS(СВЦЭМ!$C$39:$C$782,СВЦЭМ!$A$39:$A$782,$A21,СВЦЭМ!$B$39:$B$782,G$11)+'СЕТ СН'!$F$9+СВЦЭМ!$D$10+'СЕТ СН'!$F$5-'СЕТ СН'!$F$17</f>
        <v>2526.7522815399998</v>
      </c>
      <c r="H21" s="36">
        <f>SUMIFS(СВЦЭМ!$C$39:$C$782,СВЦЭМ!$A$39:$A$782,$A21,СВЦЭМ!$B$39:$B$782,H$11)+'СЕТ СН'!$F$9+СВЦЭМ!$D$10+'СЕТ СН'!$F$5-'СЕТ СН'!$F$17</f>
        <v>2512.60996922</v>
      </c>
      <c r="I21" s="36">
        <f>SUMIFS(СВЦЭМ!$C$39:$C$782,СВЦЭМ!$A$39:$A$782,$A21,СВЦЭМ!$B$39:$B$782,I$11)+'СЕТ СН'!$F$9+СВЦЭМ!$D$10+'СЕТ СН'!$F$5-'СЕТ СН'!$F$17</f>
        <v>2451.21177463</v>
      </c>
      <c r="J21" s="36">
        <f>SUMIFS(СВЦЭМ!$C$39:$C$782,СВЦЭМ!$A$39:$A$782,$A21,СВЦЭМ!$B$39:$B$782,J$11)+'СЕТ СН'!$F$9+СВЦЭМ!$D$10+'СЕТ СН'!$F$5-'СЕТ СН'!$F$17</f>
        <v>2393.4974590900001</v>
      </c>
      <c r="K21" s="36">
        <f>SUMIFS(СВЦЭМ!$C$39:$C$782,СВЦЭМ!$A$39:$A$782,$A21,СВЦЭМ!$B$39:$B$782,K$11)+'СЕТ СН'!$F$9+СВЦЭМ!$D$10+'СЕТ СН'!$F$5-'СЕТ СН'!$F$17</f>
        <v>2335.2871854599998</v>
      </c>
      <c r="L21" s="36">
        <f>SUMIFS(СВЦЭМ!$C$39:$C$782,СВЦЭМ!$A$39:$A$782,$A21,СВЦЭМ!$B$39:$B$782,L$11)+'СЕТ СН'!$F$9+СВЦЭМ!$D$10+'СЕТ СН'!$F$5-'СЕТ СН'!$F$17</f>
        <v>2320.7711904500002</v>
      </c>
      <c r="M21" s="36">
        <f>SUMIFS(СВЦЭМ!$C$39:$C$782,СВЦЭМ!$A$39:$A$782,$A21,СВЦЭМ!$B$39:$B$782,M$11)+'СЕТ СН'!$F$9+СВЦЭМ!$D$10+'СЕТ СН'!$F$5-'СЕТ СН'!$F$17</f>
        <v>2314.71008256</v>
      </c>
      <c r="N21" s="36">
        <f>SUMIFS(СВЦЭМ!$C$39:$C$782,СВЦЭМ!$A$39:$A$782,$A21,СВЦЭМ!$B$39:$B$782,N$11)+'СЕТ СН'!$F$9+СВЦЭМ!$D$10+'СЕТ СН'!$F$5-'СЕТ СН'!$F$17</f>
        <v>2348.21348842</v>
      </c>
      <c r="O21" s="36">
        <f>SUMIFS(СВЦЭМ!$C$39:$C$782,СВЦЭМ!$A$39:$A$782,$A21,СВЦЭМ!$B$39:$B$782,O$11)+'СЕТ СН'!$F$9+СВЦЭМ!$D$10+'СЕТ СН'!$F$5-'СЕТ СН'!$F$17</f>
        <v>2363.8292166000001</v>
      </c>
      <c r="P21" s="36">
        <f>SUMIFS(СВЦЭМ!$C$39:$C$782,СВЦЭМ!$A$39:$A$782,$A21,СВЦЭМ!$B$39:$B$782,P$11)+'СЕТ СН'!$F$9+СВЦЭМ!$D$10+'СЕТ СН'!$F$5-'СЕТ СН'!$F$17</f>
        <v>2375.3698125299998</v>
      </c>
      <c r="Q21" s="36">
        <f>SUMIFS(СВЦЭМ!$C$39:$C$782,СВЦЭМ!$A$39:$A$782,$A21,СВЦЭМ!$B$39:$B$782,Q$11)+'СЕТ СН'!$F$9+СВЦЭМ!$D$10+'СЕТ СН'!$F$5-'СЕТ СН'!$F$17</f>
        <v>2385.29213119</v>
      </c>
      <c r="R21" s="36">
        <f>SUMIFS(СВЦЭМ!$C$39:$C$782,СВЦЭМ!$A$39:$A$782,$A21,СВЦЭМ!$B$39:$B$782,R$11)+'СЕТ СН'!$F$9+СВЦЭМ!$D$10+'СЕТ СН'!$F$5-'СЕТ СН'!$F$17</f>
        <v>2384.93541865</v>
      </c>
      <c r="S21" s="36">
        <f>SUMIFS(СВЦЭМ!$C$39:$C$782,СВЦЭМ!$A$39:$A$782,$A21,СВЦЭМ!$B$39:$B$782,S$11)+'СЕТ СН'!$F$9+СВЦЭМ!$D$10+'СЕТ СН'!$F$5-'СЕТ СН'!$F$17</f>
        <v>2380.3675283299999</v>
      </c>
      <c r="T21" s="36">
        <f>SUMIFS(СВЦЭМ!$C$39:$C$782,СВЦЭМ!$A$39:$A$782,$A21,СВЦЭМ!$B$39:$B$782,T$11)+'СЕТ СН'!$F$9+СВЦЭМ!$D$10+'СЕТ СН'!$F$5-'СЕТ СН'!$F$17</f>
        <v>2371.88170158</v>
      </c>
      <c r="U21" s="36">
        <f>SUMIFS(СВЦЭМ!$C$39:$C$782,СВЦЭМ!$A$39:$A$782,$A21,СВЦЭМ!$B$39:$B$782,U$11)+'СЕТ СН'!$F$9+СВЦЭМ!$D$10+'СЕТ СН'!$F$5-'СЕТ СН'!$F$17</f>
        <v>2357.2530481399999</v>
      </c>
      <c r="V21" s="36">
        <f>SUMIFS(СВЦЭМ!$C$39:$C$782,СВЦЭМ!$A$39:$A$782,$A21,СВЦЭМ!$B$39:$B$782,V$11)+'СЕТ СН'!$F$9+СВЦЭМ!$D$10+'СЕТ СН'!$F$5-'СЕТ СН'!$F$17</f>
        <v>2355.20771345</v>
      </c>
      <c r="W21" s="36">
        <f>SUMIFS(СВЦЭМ!$C$39:$C$782,СВЦЭМ!$A$39:$A$782,$A21,СВЦЭМ!$B$39:$B$782,W$11)+'СЕТ СН'!$F$9+СВЦЭМ!$D$10+'СЕТ СН'!$F$5-'СЕТ СН'!$F$17</f>
        <v>2345.8476285299998</v>
      </c>
      <c r="X21" s="36">
        <f>SUMIFS(СВЦЭМ!$C$39:$C$782,СВЦЭМ!$A$39:$A$782,$A21,СВЦЭМ!$B$39:$B$782,X$11)+'СЕТ СН'!$F$9+СВЦЭМ!$D$10+'СЕТ СН'!$F$5-'СЕТ СН'!$F$17</f>
        <v>2345.2806583800002</v>
      </c>
      <c r="Y21" s="36">
        <f>SUMIFS(СВЦЭМ!$C$39:$C$782,СВЦЭМ!$A$39:$A$782,$A21,СВЦЭМ!$B$39:$B$782,Y$11)+'СЕТ СН'!$F$9+СВЦЭМ!$D$10+'СЕТ СН'!$F$5-'СЕТ СН'!$F$17</f>
        <v>2408.7649188799996</v>
      </c>
    </row>
    <row r="22" spans="1:25" ht="15.75" x14ac:dyDescent="0.2">
      <c r="A22" s="35">
        <f t="shared" si="0"/>
        <v>44388</v>
      </c>
      <c r="B22" s="36">
        <f>SUMIFS(СВЦЭМ!$C$39:$C$782,СВЦЭМ!$A$39:$A$782,$A22,СВЦЭМ!$B$39:$B$782,B$11)+'СЕТ СН'!$F$9+СВЦЭМ!$D$10+'СЕТ СН'!$F$5-'СЕТ СН'!$F$17</f>
        <v>2422.6480371899997</v>
      </c>
      <c r="C22" s="36">
        <f>SUMIFS(СВЦЭМ!$C$39:$C$782,СВЦЭМ!$A$39:$A$782,$A22,СВЦЭМ!$B$39:$B$782,C$11)+'СЕТ СН'!$F$9+СВЦЭМ!$D$10+'СЕТ СН'!$F$5-'СЕТ СН'!$F$17</f>
        <v>2486.96875047</v>
      </c>
      <c r="D22" s="36">
        <f>SUMIFS(СВЦЭМ!$C$39:$C$782,СВЦЭМ!$A$39:$A$782,$A22,СВЦЭМ!$B$39:$B$782,D$11)+'СЕТ СН'!$F$9+СВЦЭМ!$D$10+'СЕТ СН'!$F$5-'СЕТ СН'!$F$17</f>
        <v>2542.0267568899999</v>
      </c>
      <c r="E22" s="36">
        <f>SUMIFS(СВЦЭМ!$C$39:$C$782,СВЦЭМ!$A$39:$A$782,$A22,СВЦЭМ!$B$39:$B$782,E$11)+'СЕТ СН'!$F$9+СВЦЭМ!$D$10+'СЕТ СН'!$F$5-'СЕТ СН'!$F$17</f>
        <v>2558.7052554299999</v>
      </c>
      <c r="F22" s="36">
        <f>SUMIFS(СВЦЭМ!$C$39:$C$782,СВЦЭМ!$A$39:$A$782,$A22,СВЦЭМ!$B$39:$B$782,F$11)+'СЕТ СН'!$F$9+СВЦЭМ!$D$10+'СЕТ СН'!$F$5-'СЕТ СН'!$F$17</f>
        <v>2553.2487275100002</v>
      </c>
      <c r="G22" s="36">
        <f>SUMIFS(СВЦЭМ!$C$39:$C$782,СВЦЭМ!$A$39:$A$782,$A22,СВЦЭМ!$B$39:$B$782,G$11)+'СЕТ СН'!$F$9+СВЦЭМ!$D$10+'СЕТ СН'!$F$5-'СЕТ СН'!$F$17</f>
        <v>2549.3818672699999</v>
      </c>
      <c r="H22" s="36">
        <f>SUMIFS(СВЦЭМ!$C$39:$C$782,СВЦЭМ!$A$39:$A$782,$A22,СВЦЭМ!$B$39:$B$782,H$11)+'СЕТ СН'!$F$9+СВЦЭМ!$D$10+'СЕТ СН'!$F$5-'СЕТ СН'!$F$17</f>
        <v>2533.16467444</v>
      </c>
      <c r="I22" s="36">
        <f>SUMIFS(СВЦЭМ!$C$39:$C$782,СВЦЭМ!$A$39:$A$782,$A22,СВЦЭМ!$B$39:$B$782,I$11)+'СЕТ СН'!$F$9+СВЦЭМ!$D$10+'СЕТ СН'!$F$5-'СЕТ СН'!$F$17</f>
        <v>2486.1337517000002</v>
      </c>
      <c r="J22" s="36">
        <f>SUMIFS(СВЦЭМ!$C$39:$C$782,СВЦЭМ!$A$39:$A$782,$A22,СВЦЭМ!$B$39:$B$782,J$11)+'СЕТ СН'!$F$9+СВЦЭМ!$D$10+'СЕТ СН'!$F$5-'СЕТ СН'!$F$17</f>
        <v>2409.1694390900002</v>
      </c>
      <c r="K22" s="36">
        <f>SUMIFS(СВЦЭМ!$C$39:$C$782,СВЦЭМ!$A$39:$A$782,$A22,СВЦЭМ!$B$39:$B$782,K$11)+'СЕТ СН'!$F$9+СВЦЭМ!$D$10+'СЕТ СН'!$F$5-'СЕТ СН'!$F$17</f>
        <v>2370.19361811</v>
      </c>
      <c r="L22" s="36">
        <f>SUMIFS(СВЦЭМ!$C$39:$C$782,СВЦЭМ!$A$39:$A$782,$A22,СВЦЭМ!$B$39:$B$782,L$11)+'СЕТ СН'!$F$9+СВЦЭМ!$D$10+'СЕТ СН'!$F$5-'СЕТ СН'!$F$17</f>
        <v>2330.1349496799999</v>
      </c>
      <c r="M22" s="36">
        <f>SUMIFS(СВЦЭМ!$C$39:$C$782,СВЦЭМ!$A$39:$A$782,$A22,СВЦЭМ!$B$39:$B$782,M$11)+'СЕТ СН'!$F$9+СВЦЭМ!$D$10+'СЕТ СН'!$F$5-'СЕТ СН'!$F$17</f>
        <v>2331.8672070499997</v>
      </c>
      <c r="N22" s="36">
        <f>SUMIFS(СВЦЭМ!$C$39:$C$782,СВЦЭМ!$A$39:$A$782,$A22,СВЦЭМ!$B$39:$B$782,N$11)+'СЕТ СН'!$F$9+СВЦЭМ!$D$10+'СЕТ СН'!$F$5-'СЕТ СН'!$F$17</f>
        <v>2346.93187429</v>
      </c>
      <c r="O22" s="36">
        <f>SUMIFS(СВЦЭМ!$C$39:$C$782,СВЦЭМ!$A$39:$A$782,$A22,СВЦЭМ!$B$39:$B$782,O$11)+'СЕТ СН'!$F$9+СВЦЭМ!$D$10+'СЕТ СН'!$F$5-'СЕТ СН'!$F$17</f>
        <v>2357.89130209</v>
      </c>
      <c r="P22" s="36">
        <f>SUMIFS(СВЦЭМ!$C$39:$C$782,СВЦЭМ!$A$39:$A$782,$A22,СВЦЭМ!$B$39:$B$782,P$11)+'СЕТ СН'!$F$9+СВЦЭМ!$D$10+'СЕТ СН'!$F$5-'СЕТ СН'!$F$17</f>
        <v>2357.87400617</v>
      </c>
      <c r="Q22" s="36">
        <f>SUMIFS(СВЦЭМ!$C$39:$C$782,СВЦЭМ!$A$39:$A$782,$A22,СВЦЭМ!$B$39:$B$782,Q$11)+'СЕТ СН'!$F$9+СВЦЭМ!$D$10+'СЕТ СН'!$F$5-'СЕТ СН'!$F$17</f>
        <v>2360.10177772</v>
      </c>
      <c r="R22" s="36">
        <f>SUMIFS(СВЦЭМ!$C$39:$C$782,СВЦЭМ!$A$39:$A$782,$A22,СВЦЭМ!$B$39:$B$782,R$11)+'СЕТ СН'!$F$9+СВЦЭМ!$D$10+'СЕТ СН'!$F$5-'СЕТ СН'!$F$17</f>
        <v>2347.6598155399997</v>
      </c>
      <c r="S22" s="36">
        <f>SUMIFS(СВЦЭМ!$C$39:$C$782,СВЦЭМ!$A$39:$A$782,$A22,СВЦЭМ!$B$39:$B$782,S$11)+'СЕТ СН'!$F$9+СВЦЭМ!$D$10+'СЕТ СН'!$F$5-'СЕТ СН'!$F$17</f>
        <v>2361.22637515</v>
      </c>
      <c r="T22" s="36">
        <f>SUMIFS(СВЦЭМ!$C$39:$C$782,СВЦЭМ!$A$39:$A$782,$A22,СВЦЭМ!$B$39:$B$782,T$11)+'СЕТ СН'!$F$9+СВЦЭМ!$D$10+'СЕТ СН'!$F$5-'СЕТ СН'!$F$17</f>
        <v>2327.9905429599999</v>
      </c>
      <c r="U22" s="36">
        <f>SUMIFS(СВЦЭМ!$C$39:$C$782,СВЦЭМ!$A$39:$A$782,$A22,СВЦЭМ!$B$39:$B$782,U$11)+'СЕТ СН'!$F$9+СВЦЭМ!$D$10+'СЕТ СН'!$F$5-'СЕТ СН'!$F$17</f>
        <v>2323.0173147300002</v>
      </c>
      <c r="V22" s="36">
        <f>SUMIFS(СВЦЭМ!$C$39:$C$782,СВЦЭМ!$A$39:$A$782,$A22,СВЦЭМ!$B$39:$B$782,V$11)+'СЕТ СН'!$F$9+СВЦЭМ!$D$10+'СЕТ СН'!$F$5-'СЕТ СН'!$F$17</f>
        <v>2300.86188438</v>
      </c>
      <c r="W22" s="36">
        <f>SUMIFS(СВЦЭМ!$C$39:$C$782,СВЦЭМ!$A$39:$A$782,$A22,СВЦЭМ!$B$39:$B$782,W$11)+'СЕТ СН'!$F$9+СВЦЭМ!$D$10+'СЕТ СН'!$F$5-'СЕТ СН'!$F$17</f>
        <v>2293.6024337899998</v>
      </c>
      <c r="X22" s="36">
        <f>SUMIFS(СВЦЭМ!$C$39:$C$782,СВЦЭМ!$A$39:$A$782,$A22,СВЦЭМ!$B$39:$B$782,X$11)+'СЕТ СН'!$F$9+СВЦЭМ!$D$10+'СЕТ СН'!$F$5-'СЕТ СН'!$F$17</f>
        <v>2309.6822275099998</v>
      </c>
      <c r="Y22" s="36">
        <f>SUMIFS(СВЦЭМ!$C$39:$C$782,СВЦЭМ!$A$39:$A$782,$A22,СВЦЭМ!$B$39:$B$782,Y$11)+'СЕТ СН'!$F$9+СВЦЭМ!$D$10+'СЕТ СН'!$F$5-'СЕТ СН'!$F$17</f>
        <v>2288.7451718299999</v>
      </c>
    </row>
    <row r="23" spans="1:25" ht="15.75" x14ac:dyDescent="0.2">
      <c r="A23" s="35">
        <f t="shared" si="0"/>
        <v>44389</v>
      </c>
      <c r="B23" s="36">
        <f>SUMIFS(СВЦЭМ!$C$39:$C$782,СВЦЭМ!$A$39:$A$782,$A23,СВЦЭМ!$B$39:$B$782,B$11)+'СЕТ СН'!$F$9+СВЦЭМ!$D$10+'СЕТ СН'!$F$5-'СЕТ СН'!$F$17</f>
        <v>2377.69778013</v>
      </c>
      <c r="C23" s="36">
        <f>SUMIFS(СВЦЭМ!$C$39:$C$782,СВЦЭМ!$A$39:$A$782,$A23,СВЦЭМ!$B$39:$B$782,C$11)+'СЕТ СН'!$F$9+СВЦЭМ!$D$10+'СЕТ СН'!$F$5-'СЕТ СН'!$F$17</f>
        <v>2460.37801476</v>
      </c>
      <c r="D23" s="36">
        <f>SUMIFS(СВЦЭМ!$C$39:$C$782,СВЦЭМ!$A$39:$A$782,$A23,СВЦЭМ!$B$39:$B$782,D$11)+'СЕТ СН'!$F$9+СВЦЭМ!$D$10+'СЕТ СН'!$F$5-'СЕТ СН'!$F$17</f>
        <v>2513.9233611599998</v>
      </c>
      <c r="E23" s="36">
        <f>SUMIFS(СВЦЭМ!$C$39:$C$782,СВЦЭМ!$A$39:$A$782,$A23,СВЦЭМ!$B$39:$B$782,E$11)+'СЕТ СН'!$F$9+СВЦЭМ!$D$10+'СЕТ СН'!$F$5-'СЕТ СН'!$F$17</f>
        <v>2541.2205516499998</v>
      </c>
      <c r="F23" s="36">
        <f>SUMIFS(СВЦЭМ!$C$39:$C$782,СВЦЭМ!$A$39:$A$782,$A23,СВЦЭМ!$B$39:$B$782,F$11)+'СЕТ СН'!$F$9+СВЦЭМ!$D$10+'СЕТ СН'!$F$5-'СЕТ СН'!$F$17</f>
        <v>2560.0983883499998</v>
      </c>
      <c r="G23" s="36">
        <f>SUMIFS(СВЦЭМ!$C$39:$C$782,СВЦЭМ!$A$39:$A$782,$A23,СВЦЭМ!$B$39:$B$782,G$11)+'СЕТ СН'!$F$9+СВЦЭМ!$D$10+'СЕТ СН'!$F$5-'СЕТ СН'!$F$17</f>
        <v>2538.7799292299997</v>
      </c>
      <c r="H23" s="36">
        <f>SUMIFS(СВЦЭМ!$C$39:$C$782,СВЦЭМ!$A$39:$A$782,$A23,СВЦЭМ!$B$39:$B$782,H$11)+'СЕТ СН'!$F$9+СВЦЭМ!$D$10+'СЕТ СН'!$F$5-'СЕТ СН'!$F$17</f>
        <v>2490.2584270699999</v>
      </c>
      <c r="I23" s="36">
        <f>SUMIFS(СВЦЭМ!$C$39:$C$782,СВЦЭМ!$A$39:$A$782,$A23,СВЦЭМ!$B$39:$B$782,I$11)+'СЕТ СН'!$F$9+СВЦЭМ!$D$10+'СЕТ СН'!$F$5-'СЕТ СН'!$F$17</f>
        <v>2400.2229397999999</v>
      </c>
      <c r="J23" s="36">
        <f>SUMIFS(СВЦЭМ!$C$39:$C$782,СВЦЭМ!$A$39:$A$782,$A23,СВЦЭМ!$B$39:$B$782,J$11)+'СЕТ СН'!$F$9+СВЦЭМ!$D$10+'СЕТ СН'!$F$5-'СЕТ СН'!$F$17</f>
        <v>2341.1845786499998</v>
      </c>
      <c r="K23" s="36">
        <f>SUMIFS(СВЦЭМ!$C$39:$C$782,СВЦЭМ!$A$39:$A$782,$A23,СВЦЭМ!$B$39:$B$782,K$11)+'СЕТ СН'!$F$9+СВЦЭМ!$D$10+'СЕТ СН'!$F$5-'СЕТ СН'!$F$17</f>
        <v>2369.0655185599999</v>
      </c>
      <c r="L23" s="36">
        <f>SUMIFS(СВЦЭМ!$C$39:$C$782,СВЦЭМ!$A$39:$A$782,$A23,СВЦЭМ!$B$39:$B$782,L$11)+'СЕТ СН'!$F$9+СВЦЭМ!$D$10+'СЕТ СН'!$F$5-'СЕТ СН'!$F$17</f>
        <v>2377.0523165300001</v>
      </c>
      <c r="M23" s="36">
        <f>SUMIFS(СВЦЭМ!$C$39:$C$782,СВЦЭМ!$A$39:$A$782,$A23,СВЦЭМ!$B$39:$B$782,M$11)+'СЕТ СН'!$F$9+СВЦЭМ!$D$10+'СЕТ СН'!$F$5-'СЕТ СН'!$F$17</f>
        <v>2384.5174581000001</v>
      </c>
      <c r="N23" s="36">
        <f>SUMIFS(СВЦЭМ!$C$39:$C$782,СВЦЭМ!$A$39:$A$782,$A23,СВЦЭМ!$B$39:$B$782,N$11)+'СЕТ СН'!$F$9+СВЦЭМ!$D$10+'СЕТ СН'!$F$5-'СЕТ СН'!$F$17</f>
        <v>2391.8760679799998</v>
      </c>
      <c r="O23" s="36">
        <f>SUMIFS(СВЦЭМ!$C$39:$C$782,СВЦЭМ!$A$39:$A$782,$A23,СВЦЭМ!$B$39:$B$782,O$11)+'СЕТ СН'!$F$9+СВЦЭМ!$D$10+'СЕТ СН'!$F$5-'СЕТ СН'!$F$17</f>
        <v>2401.37433237</v>
      </c>
      <c r="P23" s="36">
        <f>SUMIFS(СВЦЭМ!$C$39:$C$782,СВЦЭМ!$A$39:$A$782,$A23,СВЦЭМ!$B$39:$B$782,P$11)+'СЕТ СН'!$F$9+СВЦЭМ!$D$10+'СЕТ СН'!$F$5-'СЕТ СН'!$F$17</f>
        <v>2369.0072327399998</v>
      </c>
      <c r="Q23" s="36">
        <f>SUMIFS(СВЦЭМ!$C$39:$C$782,СВЦЭМ!$A$39:$A$782,$A23,СВЦЭМ!$B$39:$B$782,Q$11)+'СЕТ СН'!$F$9+СВЦЭМ!$D$10+'СЕТ СН'!$F$5-'СЕТ СН'!$F$17</f>
        <v>2382.80364018</v>
      </c>
      <c r="R23" s="36">
        <f>SUMIFS(СВЦЭМ!$C$39:$C$782,СВЦЭМ!$A$39:$A$782,$A23,СВЦЭМ!$B$39:$B$782,R$11)+'СЕТ СН'!$F$9+СВЦЭМ!$D$10+'СЕТ СН'!$F$5-'СЕТ СН'!$F$17</f>
        <v>2368.8758092799999</v>
      </c>
      <c r="S23" s="36">
        <f>SUMIFS(СВЦЭМ!$C$39:$C$782,СВЦЭМ!$A$39:$A$782,$A23,СВЦЭМ!$B$39:$B$782,S$11)+'СЕТ СН'!$F$9+СВЦЭМ!$D$10+'СЕТ СН'!$F$5-'СЕТ СН'!$F$17</f>
        <v>2354.1546928600001</v>
      </c>
      <c r="T23" s="36">
        <f>SUMIFS(СВЦЭМ!$C$39:$C$782,СВЦЭМ!$A$39:$A$782,$A23,СВЦЭМ!$B$39:$B$782,T$11)+'СЕТ СН'!$F$9+СВЦЭМ!$D$10+'СЕТ СН'!$F$5-'СЕТ СН'!$F$17</f>
        <v>2399.82653858</v>
      </c>
      <c r="U23" s="36">
        <f>SUMIFS(СВЦЭМ!$C$39:$C$782,СВЦЭМ!$A$39:$A$782,$A23,СВЦЭМ!$B$39:$B$782,U$11)+'СЕТ СН'!$F$9+СВЦЭМ!$D$10+'СЕТ СН'!$F$5-'СЕТ СН'!$F$17</f>
        <v>2424.32593292</v>
      </c>
      <c r="V23" s="36">
        <f>SUMIFS(СВЦЭМ!$C$39:$C$782,СВЦЭМ!$A$39:$A$782,$A23,СВЦЭМ!$B$39:$B$782,V$11)+'СЕТ СН'!$F$9+СВЦЭМ!$D$10+'СЕТ СН'!$F$5-'СЕТ СН'!$F$17</f>
        <v>2444.0559498299999</v>
      </c>
      <c r="W23" s="36">
        <f>SUMIFS(СВЦЭМ!$C$39:$C$782,СВЦЭМ!$A$39:$A$782,$A23,СВЦЭМ!$B$39:$B$782,W$11)+'СЕТ СН'!$F$9+СВЦЭМ!$D$10+'СЕТ СН'!$F$5-'СЕТ СН'!$F$17</f>
        <v>2440.2478713800001</v>
      </c>
      <c r="X23" s="36">
        <f>SUMIFS(СВЦЭМ!$C$39:$C$782,СВЦЭМ!$A$39:$A$782,$A23,СВЦЭМ!$B$39:$B$782,X$11)+'СЕТ СН'!$F$9+СВЦЭМ!$D$10+'СЕТ СН'!$F$5-'СЕТ СН'!$F$17</f>
        <v>2394.6284954100001</v>
      </c>
      <c r="Y23" s="36">
        <f>SUMIFS(СВЦЭМ!$C$39:$C$782,СВЦЭМ!$A$39:$A$782,$A23,СВЦЭМ!$B$39:$B$782,Y$11)+'СЕТ СН'!$F$9+СВЦЭМ!$D$10+'СЕТ СН'!$F$5-'СЕТ СН'!$F$17</f>
        <v>2352.2684841299997</v>
      </c>
    </row>
    <row r="24" spans="1:25" ht="15.75" x14ac:dyDescent="0.2">
      <c r="A24" s="35">
        <f t="shared" si="0"/>
        <v>44390</v>
      </c>
      <c r="B24" s="36">
        <f>SUMIFS(СВЦЭМ!$C$39:$C$782,СВЦЭМ!$A$39:$A$782,$A24,СВЦЭМ!$B$39:$B$782,B$11)+'СЕТ СН'!$F$9+СВЦЭМ!$D$10+'СЕТ СН'!$F$5-'СЕТ СН'!$F$17</f>
        <v>2424.7626246899999</v>
      </c>
      <c r="C24" s="36">
        <f>SUMIFS(СВЦЭМ!$C$39:$C$782,СВЦЭМ!$A$39:$A$782,$A24,СВЦЭМ!$B$39:$B$782,C$11)+'СЕТ СН'!$F$9+СВЦЭМ!$D$10+'СЕТ СН'!$F$5-'СЕТ СН'!$F$17</f>
        <v>2504.83332896</v>
      </c>
      <c r="D24" s="36">
        <f>SUMIFS(СВЦЭМ!$C$39:$C$782,СВЦЭМ!$A$39:$A$782,$A24,СВЦЭМ!$B$39:$B$782,D$11)+'СЕТ СН'!$F$9+СВЦЭМ!$D$10+'СЕТ СН'!$F$5-'СЕТ СН'!$F$17</f>
        <v>2558.1056526900002</v>
      </c>
      <c r="E24" s="36">
        <f>SUMIFS(СВЦЭМ!$C$39:$C$782,СВЦЭМ!$A$39:$A$782,$A24,СВЦЭМ!$B$39:$B$782,E$11)+'СЕТ СН'!$F$9+СВЦЭМ!$D$10+'СЕТ СН'!$F$5-'СЕТ СН'!$F$17</f>
        <v>2557.6085977600001</v>
      </c>
      <c r="F24" s="36">
        <f>SUMIFS(СВЦЭМ!$C$39:$C$782,СВЦЭМ!$A$39:$A$782,$A24,СВЦЭМ!$B$39:$B$782,F$11)+'СЕТ СН'!$F$9+СВЦЭМ!$D$10+'СЕТ СН'!$F$5-'СЕТ СН'!$F$17</f>
        <v>2559.5742548999997</v>
      </c>
      <c r="G24" s="36">
        <f>SUMIFS(СВЦЭМ!$C$39:$C$782,СВЦЭМ!$A$39:$A$782,$A24,СВЦЭМ!$B$39:$B$782,G$11)+'СЕТ СН'!$F$9+СВЦЭМ!$D$10+'СЕТ СН'!$F$5-'СЕТ СН'!$F$17</f>
        <v>2551.33467552</v>
      </c>
      <c r="H24" s="36">
        <f>SUMIFS(СВЦЭМ!$C$39:$C$782,СВЦЭМ!$A$39:$A$782,$A24,СВЦЭМ!$B$39:$B$782,H$11)+'СЕТ СН'!$F$9+СВЦЭМ!$D$10+'СЕТ СН'!$F$5-'СЕТ СН'!$F$17</f>
        <v>2505.7699548000001</v>
      </c>
      <c r="I24" s="36">
        <f>SUMIFS(СВЦЭМ!$C$39:$C$782,СВЦЭМ!$A$39:$A$782,$A24,СВЦЭМ!$B$39:$B$782,I$11)+'СЕТ СН'!$F$9+СВЦЭМ!$D$10+'СЕТ СН'!$F$5-'СЕТ СН'!$F$17</f>
        <v>2426.6155333299998</v>
      </c>
      <c r="J24" s="36">
        <f>SUMIFS(СВЦЭМ!$C$39:$C$782,СВЦЭМ!$A$39:$A$782,$A24,СВЦЭМ!$B$39:$B$782,J$11)+'СЕТ СН'!$F$9+СВЦЭМ!$D$10+'СЕТ СН'!$F$5-'СЕТ СН'!$F$17</f>
        <v>2365.2761250599997</v>
      </c>
      <c r="K24" s="36">
        <f>SUMIFS(СВЦЭМ!$C$39:$C$782,СВЦЭМ!$A$39:$A$782,$A24,СВЦЭМ!$B$39:$B$782,K$11)+'СЕТ СН'!$F$9+СВЦЭМ!$D$10+'СЕТ СН'!$F$5-'СЕТ СН'!$F$17</f>
        <v>2366.82506732</v>
      </c>
      <c r="L24" s="36">
        <f>SUMIFS(СВЦЭМ!$C$39:$C$782,СВЦЭМ!$A$39:$A$782,$A24,СВЦЭМ!$B$39:$B$782,L$11)+'СЕТ СН'!$F$9+СВЦЭМ!$D$10+'СЕТ СН'!$F$5-'СЕТ СН'!$F$17</f>
        <v>2428.2110730300001</v>
      </c>
      <c r="M24" s="36">
        <f>SUMIFS(СВЦЭМ!$C$39:$C$782,СВЦЭМ!$A$39:$A$782,$A24,СВЦЭМ!$B$39:$B$782,M$11)+'СЕТ СН'!$F$9+СВЦЭМ!$D$10+'СЕТ СН'!$F$5-'СЕТ СН'!$F$17</f>
        <v>2489.1552564399999</v>
      </c>
      <c r="N24" s="36">
        <f>SUMIFS(СВЦЭМ!$C$39:$C$782,СВЦЭМ!$A$39:$A$782,$A24,СВЦЭМ!$B$39:$B$782,N$11)+'СЕТ СН'!$F$9+СВЦЭМ!$D$10+'СЕТ СН'!$F$5-'СЕТ СН'!$F$17</f>
        <v>2387.8622392099996</v>
      </c>
      <c r="O24" s="36">
        <f>SUMIFS(СВЦЭМ!$C$39:$C$782,СВЦЭМ!$A$39:$A$782,$A24,СВЦЭМ!$B$39:$B$782,O$11)+'СЕТ СН'!$F$9+СВЦЭМ!$D$10+'СЕТ СН'!$F$5-'СЕТ СН'!$F$17</f>
        <v>2384.1639627899999</v>
      </c>
      <c r="P24" s="36">
        <f>SUMIFS(СВЦЭМ!$C$39:$C$782,СВЦЭМ!$A$39:$A$782,$A24,СВЦЭМ!$B$39:$B$782,P$11)+'СЕТ СН'!$F$9+СВЦЭМ!$D$10+'СЕТ СН'!$F$5-'СЕТ СН'!$F$17</f>
        <v>2362.20129253</v>
      </c>
      <c r="Q24" s="36">
        <f>SUMIFS(СВЦЭМ!$C$39:$C$782,СВЦЭМ!$A$39:$A$782,$A24,СВЦЭМ!$B$39:$B$782,Q$11)+'СЕТ СН'!$F$9+СВЦЭМ!$D$10+'СЕТ СН'!$F$5-'СЕТ СН'!$F$17</f>
        <v>2358.4410153199997</v>
      </c>
      <c r="R24" s="36">
        <f>SUMIFS(СВЦЭМ!$C$39:$C$782,СВЦЭМ!$A$39:$A$782,$A24,СВЦЭМ!$B$39:$B$782,R$11)+'СЕТ СН'!$F$9+СВЦЭМ!$D$10+'СЕТ СН'!$F$5-'СЕТ СН'!$F$17</f>
        <v>2361.25220709</v>
      </c>
      <c r="S24" s="36">
        <f>SUMIFS(СВЦЭМ!$C$39:$C$782,СВЦЭМ!$A$39:$A$782,$A24,СВЦЭМ!$B$39:$B$782,S$11)+'СЕТ СН'!$F$9+СВЦЭМ!$D$10+'СЕТ СН'!$F$5-'СЕТ СН'!$F$17</f>
        <v>2359.7828775099997</v>
      </c>
      <c r="T24" s="36">
        <f>SUMIFS(СВЦЭМ!$C$39:$C$782,СВЦЭМ!$A$39:$A$782,$A24,СВЦЭМ!$B$39:$B$782,T$11)+'СЕТ СН'!$F$9+СВЦЭМ!$D$10+'СЕТ СН'!$F$5-'СЕТ СН'!$F$17</f>
        <v>2409.5156065299998</v>
      </c>
      <c r="U24" s="36">
        <f>SUMIFS(СВЦЭМ!$C$39:$C$782,СВЦЭМ!$A$39:$A$782,$A24,СВЦЭМ!$B$39:$B$782,U$11)+'СЕТ СН'!$F$9+СВЦЭМ!$D$10+'СЕТ СН'!$F$5-'СЕТ СН'!$F$17</f>
        <v>2429.8761577400001</v>
      </c>
      <c r="V24" s="36">
        <f>SUMIFS(СВЦЭМ!$C$39:$C$782,СВЦЭМ!$A$39:$A$782,$A24,СВЦЭМ!$B$39:$B$782,V$11)+'СЕТ СН'!$F$9+СВЦЭМ!$D$10+'СЕТ СН'!$F$5-'СЕТ СН'!$F$17</f>
        <v>2434.1080729</v>
      </c>
      <c r="W24" s="36">
        <f>SUMIFS(СВЦЭМ!$C$39:$C$782,СВЦЭМ!$A$39:$A$782,$A24,СВЦЭМ!$B$39:$B$782,W$11)+'СЕТ СН'!$F$9+СВЦЭМ!$D$10+'СЕТ СН'!$F$5-'СЕТ СН'!$F$17</f>
        <v>2434.2563575999998</v>
      </c>
      <c r="X24" s="36">
        <f>SUMIFS(СВЦЭМ!$C$39:$C$782,СВЦЭМ!$A$39:$A$782,$A24,СВЦЭМ!$B$39:$B$782,X$11)+'СЕТ СН'!$F$9+СВЦЭМ!$D$10+'СЕТ СН'!$F$5-'СЕТ СН'!$F$17</f>
        <v>2409.9150543799997</v>
      </c>
      <c r="Y24" s="36">
        <f>SUMIFS(СВЦЭМ!$C$39:$C$782,СВЦЭМ!$A$39:$A$782,$A24,СВЦЭМ!$B$39:$B$782,Y$11)+'СЕТ СН'!$F$9+СВЦЭМ!$D$10+'СЕТ СН'!$F$5-'СЕТ СН'!$F$17</f>
        <v>2364.2809309999998</v>
      </c>
    </row>
    <row r="25" spans="1:25" ht="15.75" x14ac:dyDescent="0.2">
      <c r="A25" s="35">
        <f t="shared" si="0"/>
        <v>44391</v>
      </c>
      <c r="B25" s="36">
        <f>SUMIFS(СВЦЭМ!$C$39:$C$782,СВЦЭМ!$A$39:$A$782,$A25,СВЦЭМ!$B$39:$B$782,B$11)+'СЕТ СН'!$F$9+СВЦЭМ!$D$10+'СЕТ СН'!$F$5-'СЕТ СН'!$F$17</f>
        <v>2424.7970389799998</v>
      </c>
      <c r="C25" s="36">
        <f>SUMIFS(СВЦЭМ!$C$39:$C$782,СВЦЭМ!$A$39:$A$782,$A25,СВЦЭМ!$B$39:$B$782,C$11)+'СЕТ СН'!$F$9+СВЦЭМ!$D$10+'СЕТ СН'!$F$5-'СЕТ СН'!$F$17</f>
        <v>2504.9137490399999</v>
      </c>
      <c r="D25" s="36">
        <f>SUMIFS(СВЦЭМ!$C$39:$C$782,СВЦЭМ!$A$39:$A$782,$A25,СВЦЭМ!$B$39:$B$782,D$11)+'СЕТ СН'!$F$9+СВЦЭМ!$D$10+'СЕТ СН'!$F$5-'СЕТ СН'!$F$17</f>
        <v>2565.1504752299998</v>
      </c>
      <c r="E25" s="36">
        <f>SUMIFS(СВЦЭМ!$C$39:$C$782,СВЦЭМ!$A$39:$A$782,$A25,СВЦЭМ!$B$39:$B$782,E$11)+'СЕТ СН'!$F$9+СВЦЭМ!$D$10+'СЕТ СН'!$F$5-'СЕТ СН'!$F$17</f>
        <v>2537.2852973199997</v>
      </c>
      <c r="F25" s="36">
        <f>SUMIFS(СВЦЭМ!$C$39:$C$782,СВЦЭМ!$A$39:$A$782,$A25,СВЦЭМ!$B$39:$B$782,F$11)+'СЕТ СН'!$F$9+СВЦЭМ!$D$10+'СЕТ СН'!$F$5-'СЕТ СН'!$F$17</f>
        <v>2543.5594391499999</v>
      </c>
      <c r="G25" s="36">
        <f>SUMIFS(СВЦЭМ!$C$39:$C$782,СВЦЭМ!$A$39:$A$782,$A25,СВЦЭМ!$B$39:$B$782,G$11)+'СЕТ СН'!$F$9+СВЦЭМ!$D$10+'СЕТ СН'!$F$5-'СЕТ СН'!$F$17</f>
        <v>2544.0793066799997</v>
      </c>
      <c r="H25" s="36">
        <f>SUMIFS(СВЦЭМ!$C$39:$C$782,СВЦЭМ!$A$39:$A$782,$A25,СВЦЭМ!$B$39:$B$782,H$11)+'СЕТ СН'!$F$9+СВЦЭМ!$D$10+'СЕТ СН'!$F$5-'СЕТ СН'!$F$17</f>
        <v>2520.8896874000002</v>
      </c>
      <c r="I25" s="36">
        <f>SUMIFS(СВЦЭМ!$C$39:$C$782,СВЦЭМ!$A$39:$A$782,$A25,СВЦЭМ!$B$39:$B$782,I$11)+'СЕТ СН'!$F$9+СВЦЭМ!$D$10+'СЕТ СН'!$F$5-'СЕТ СН'!$F$17</f>
        <v>2496.0835571600001</v>
      </c>
      <c r="J25" s="36">
        <f>SUMIFS(СВЦЭМ!$C$39:$C$782,СВЦЭМ!$A$39:$A$782,$A25,СВЦЭМ!$B$39:$B$782,J$11)+'СЕТ СН'!$F$9+СВЦЭМ!$D$10+'СЕТ СН'!$F$5-'СЕТ СН'!$F$17</f>
        <v>2507.4945624000002</v>
      </c>
      <c r="K25" s="36">
        <f>SUMIFS(СВЦЭМ!$C$39:$C$782,СВЦЭМ!$A$39:$A$782,$A25,СВЦЭМ!$B$39:$B$782,K$11)+'СЕТ СН'!$F$9+СВЦЭМ!$D$10+'СЕТ СН'!$F$5-'СЕТ СН'!$F$17</f>
        <v>2524.7342205999998</v>
      </c>
      <c r="L25" s="36">
        <f>SUMIFS(СВЦЭМ!$C$39:$C$782,СВЦЭМ!$A$39:$A$782,$A25,СВЦЭМ!$B$39:$B$782,L$11)+'СЕТ СН'!$F$9+СВЦЭМ!$D$10+'СЕТ СН'!$F$5-'СЕТ СН'!$F$17</f>
        <v>2533.7792393700001</v>
      </c>
      <c r="M25" s="36">
        <f>SUMIFS(СВЦЭМ!$C$39:$C$782,СВЦЭМ!$A$39:$A$782,$A25,СВЦЭМ!$B$39:$B$782,M$11)+'СЕТ СН'!$F$9+СВЦЭМ!$D$10+'СЕТ СН'!$F$5-'СЕТ СН'!$F$17</f>
        <v>2544.4759966299998</v>
      </c>
      <c r="N25" s="36">
        <f>SUMIFS(СВЦЭМ!$C$39:$C$782,СВЦЭМ!$A$39:$A$782,$A25,СВЦЭМ!$B$39:$B$782,N$11)+'СЕТ СН'!$F$9+СВЦЭМ!$D$10+'СЕТ СН'!$F$5-'СЕТ СН'!$F$17</f>
        <v>2557.9919557200001</v>
      </c>
      <c r="O25" s="36">
        <f>SUMIFS(СВЦЭМ!$C$39:$C$782,СВЦЭМ!$A$39:$A$782,$A25,СВЦЭМ!$B$39:$B$782,O$11)+'СЕТ СН'!$F$9+СВЦЭМ!$D$10+'СЕТ СН'!$F$5-'СЕТ СН'!$F$17</f>
        <v>2559.13585805</v>
      </c>
      <c r="P25" s="36">
        <f>SUMIFS(СВЦЭМ!$C$39:$C$782,СВЦЭМ!$A$39:$A$782,$A25,СВЦЭМ!$B$39:$B$782,P$11)+'СЕТ СН'!$F$9+СВЦЭМ!$D$10+'СЕТ СН'!$F$5-'СЕТ СН'!$F$17</f>
        <v>2557.3696727699999</v>
      </c>
      <c r="Q25" s="36">
        <f>SUMIFS(СВЦЭМ!$C$39:$C$782,СВЦЭМ!$A$39:$A$782,$A25,СВЦЭМ!$B$39:$B$782,Q$11)+'СЕТ СН'!$F$9+СВЦЭМ!$D$10+'СЕТ СН'!$F$5-'СЕТ СН'!$F$17</f>
        <v>2557.7282648400001</v>
      </c>
      <c r="R25" s="36">
        <f>SUMIFS(СВЦЭМ!$C$39:$C$782,СВЦЭМ!$A$39:$A$782,$A25,СВЦЭМ!$B$39:$B$782,R$11)+'СЕТ СН'!$F$9+СВЦЭМ!$D$10+'СЕТ СН'!$F$5-'СЕТ СН'!$F$17</f>
        <v>2558.3416443900001</v>
      </c>
      <c r="S25" s="36">
        <f>SUMIFS(СВЦЭМ!$C$39:$C$782,СВЦЭМ!$A$39:$A$782,$A25,СВЦЭМ!$B$39:$B$782,S$11)+'СЕТ СН'!$F$9+СВЦЭМ!$D$10+'СЕТ СН'!$F$5-'СЕТ СН'!$F$17</f>
        <v>2536.0474823499999</v>
      </c>
      <c r="T25" s="36">
        <f>SUMIFS(СВЦЭМ!$C$39:$C$782,СВЦЭМ!$A$39:$A$782,$A25,СВЦЭМ!$B$39:$B$782,T$11)+'СЕТ СН'!$F$9+СВЦЭМ!$D$10+'СЕТ СН'!$F$5-'СЕТ СН'!$F$17</f>
        <v>2515.7749795899999</v>
      </c>
      <c r="U25" s="36">
        <f>SUMIFS(СВЦЭМ!$C$39:$C$782,СВЦЭМ!$A$39:$A$782,$A25,СВЦЭМ!$B$39:$B$782,U$11)+'СЕТ СН'!$F$9+СВЦЭМ!$D$10+'СЕТ СН'!$F$5-'СЕТ СН'!$F$17</f>
        <v>2500.6135639599997</v>
      </c>
      <c r="V25" s="36">
        <f>SUMIFS(СВЦЭМ!$C$39:$C$782,СВЦЭМ!$A$39:$A$782,$A25,СВЦЭМ!$B$39:$B$782,V$11)+'СЕТ СН'!$F$9+СВЦЭМ!$D$10+'СЕТ СН'!$F$5-'СЕТ СН'!$F$17</f>
        <v>2503.9932181700001</v>
      </c>
      <c r="W25" s="36">
        <f>SUMIFS(СВЦЭМ!$C$39:$C$782,СВЦЭМ!$A$39:$A$782,$A25,СВЦЭМ!$B$39:$B$782,W$11)+'СЕТ СН'!$F$9+СВЦЭМ!$D$10+'СЕТ СН'!$F$5-'СЕТ СН'!$F$17</f>
        <v>2515.3588251800002</v>
      </c>
      <c r="X25" s="36">
        <f>SUMIFS(СВЦЭМ!$C$39:$C$782,СВЦЭМ!$A$39:$A$782,$A25,СВЦЭМ!$B$39:$B$782,X$11)+'СЕТ СН'!$F$9+СВЦЭМ!$D$10+'СЕТ СН'!$F$5-'СЕТ СН'!$F$17</f>
        <v>2484.7174058000001</v>
      </c>
      <c r="Y25" s="36">
        <f>SUMIFS(СВЦЭМ!$C$39:$C$782,СВЦЭМ!$A$39:$A$782,$A25,СВЦЭМ!$B$39:$B$782,Y$11)+'СЕТ СН'!$F$9+СВЦЭМ!$D$10+'СЕТ СН'!$F$5-'СЕТ СН'!$F$17</f>
        <v>2457.8595718799997</v>
      </c>
    </row>
    <row r="26" spans="1:25" ht="15.75" x14ac:dyDescent="0.2">
      <c r="A26" s="35">
        <f t="shared" si="0"/>
        <v>44392</v>
      </c>
      <c r="B26" s="36">
        <f>SUMIFS(СВЦЭМ!$C$39:$C$782,СВЦЭМ!$A$39:$A$782,$A26,СВЦЭМ!$B$39:$B$782,B$11)+'СЕТ СН'!$F$9+СВЦЭМ!$D$10+'СЕТ СН'!$F$5-'СЕТ СН'!$F$17</f>
        <v>2500.5042117899998</v>
      </c>
      <c r="C26" s="36">
        <f>SUMIFS(СВЦЭМ!$C$39:$C$782,СВЦЭМ!$A$39:$A$782,$A26,СВЦЭМ!$B$39:$B$782,C$11)+'СЕТ СН'!$F$9+СВЦЭМ!$D$10+'СЕТ СН'!$F$5-'СЕТ СН'!$F$17</f>
        <v>2591.97383279</v>
      </c>
      <c r="D26" s="36">
        <f>SUMIFS(СВЦЭМ!$C$39:$C$782,СВЦЭМ!$A$39:$A$782,$A26,СВЦЭМ!$B$39:$B$782,D$11)+'СЕТ СН'!$F$9+СВЦЭМ!$D$10+'СЕТ СН'!$F$5-'СЕТ СН'!$F$17</f>
        <v>2637.6735962499997</v>
      </c>
      <c r="E26" s="36">
        <f>SUMIFS(СВЦЭМ!$C$39:$C$782,СВЦЭМ!$A$39:$A$782,$A26,СВЦЭМ!$B$39:$B$782,E$11)+'СЕТ СН'!$F$9+СВЦЭМ!$D$10+'СЕТ СН'!$F$5-'СЕТ СН'!$F$17</f>
        <v>2665.5367613500002</v>
      </c>
      <c r="F26" s="36">
        <f>SUMIFS(СВЦЭМ!$C$39:$C$782,СВЦЭМ!$A$39:$A$782,$A26,СВЦЭМ!$B$39:$B$782,F$11)+'СЕТ СН'!$F$9+СВЦЭМ!$D$10+'СЕТ СН'!$F$5-'СЕТ СН'!$F$17</f>
        <v>2651.0475337799999</v>
      </c>
      <c r="G26" s="36">
        <f>SUMIFS(СВЦЭМ!$C$39:$C$782,СВЦЭМ!$A$39:$A$782,$A26,СВЦЭМ!$B$39:$B$782,G$11)+'СЕТ СН'!$F$9+СВЦЭМ!$D$10+'СЕТ СН'!$F$5-'СЕТ СН'!$F$17</f>
        <v>2625.93474109</v>
      </c>
      <c r="H26" s="36">
        <f>SUMIFS(СВЦЭМ!$C$39:$C$782,СВЦЭМ!$A$39:$A$782,$A26,СВЦЭМ!$B$39:$B$782,H$11)+'СЕТ СН'!$F$9+СВЦЭМ!$D$10+'СЕТ СН'!$F$5-'СЕТ СН'!$F$17</f>
        <v>2582.2931597199999</v>
      </c>
      <c r="I26" s="36">
        <f>SUMIFS(СВЦЭМ!$C$39:$C$782,СВЦЭМ!$A$39:$A$782,$A26,СВЦЭМ!$B$39:$B$782,I$11)+'СЕТ СН'!$F$9+СВЦЭМ!$D$10+'СЕТ СН'!$F$5-'СЕТ СН'!$F$17</f>
        <v>2487.59446144</v>
      </c>
      <c r="J26" s="36">
        <f>SUMIFS(СВЦЭМ!$C$39:$C$782,СВЦЭМ!$A$39:$A$782,$A26,СВЦЭМ!$B$39:$B$782,J$11)+'СЕТ СН'!$F$9+СВЦЭМ!$D$10+'СЕТ СН'!$F$5-'СЕТ СН'!$F$17</f>
        <v>2409.5040610299998</v>
      </c>
      <c r="K26" s="36">
        <f>SUMIFS(СВЦЭМ!$C$39:$C$782,СВЦЭМ!$A$39:$A$782,$A26,СВЦЭМ!$B$39:$B$782,K$11)+'СЕТ СН'!$F$9+СВЦЭМ!$D$10+'СЕТ СН'!$F$5-'СЕТ СН'!$F$17</f>
        <v>2424.5547033499997</v>
      </c>
      <c r="L26" s="36">
        <f>SUMIFS(СВЦЭМ!$C$39:$C$782,СВЦЭМ!$A$39:$A$782,$A26,СВЦЭМ!$B$39:$B$782,L$11)+'СЕТ СН'!$F$9+СВЦЭМ!$D$10+'СЕТ СН'!$F$5-'СЕТ СН'!$F$17</f>
        <v>2447.86746601</v>
      </c>
      <c r="M26" s="36">
        <f>SUMIFS(СВЦЭМ!$C$39:$C$782,СВЦЭМ!$A$39:$A$782,$A26,СВЦЭМ!$B$39:$B$782,M$11)+'СЕТ СН'!$F$9+СВЦЭМ!$D$10+'СЕТ СН'!$F$5-'СЕТ СН'!$F$17</f>
        <v>2409.7854001000001</v>
      </c>
      <c r="N26" s="36">
        <f>SUMIFS(СВЦЭМ!$C$39:$C$782,СВЦЭМ!$A$39:$A$782,$A26,СВЦЭМ!$B$39:$B$782,N$11)+'СЕТ СН'!$F$9+СВЦЭМ!$D$10+'СЕТ СН'!$F$5-'СЕТ СН'!$F$17</f>
        <v>2446.5209298700001</v>
      </c>
      <c r="O26" s="36">
        <f>SUMIFS(СВЦЭМ!$C$39:$C$782,СВЦЭМ!$A$39:$A$782,$A26,СВЦЭМ!$B$39:$B$782,O$11)+'СЕТ СН'!$F$9+СВЦЭМ!$D$10+'СЕТ СН'!$F$5-'СЕТ СН'!$F$17</f>
        <v>2448.3105454900001</v>
      </c>
      <c r="P26" s="36">
        <f>SUMIFS(СВЦЭМ!$C$39:$C$782,СВЦЭМ!$A$39:$A$782,$A26,СВЦЭМ!$B$39:$B$782,P$11)+'СЕТ СН'!$F$9+СВЦЭМ!$D$10+'СЕТ СН'!$F$5-'СЕТ СН'!$F$17</f>
        <v>2457.8218390799998</v>
      </c>
      <c r="Q26" s="36">
        <f>SUMIFS(СВЦЭМ!$C$39:$C$782,СВЦЭМ!$A$39:$A$782,$A26,СВЦЭМ!$B$39:$B$782,Q$11)+'СЕТ СН'!$F$9+СВЦЭМ!$D$10+'СЕТ СН'!$F$5-'СЕТ СН'!$F$17</f>
        <v>2474.5923335399998</v>
      </c>
      <c r="R26" s="36">
        <f>SUMIFS(СВЦЭМ!$C$39:$C$782,СВЦЭМ!$A$39:$A$782,$A26,СВЦЭМ!$B$39:$B$782,R$11)+'СЕТ СН'!$F$9+СВЦЭМ!$D$10+'СЕТ СН'!$F$5-'СЕТ СН'!$F$17</f>
        <v>2468.2352515100001</v>
      </c>
      <c r="S26" s="36">
        <f>SUMIFS(СВЦЭМ!$C$39:$C$782,СВЦЭМ!$A$39:$A$782,$A26,СВЦЭМ!$B$39:$B$782,S$11)+'СЕТ СН'!$F$9+СВЦЭМ!$D$10+'СЕТ СН'!$F$5-'СЕТ СН'!$F$17</f>
        <v>2430.3162117900001</v>
      </c>
      <c r="T26" s="36">
        <f>SUMIFS(СВЦЭМ!$C$39:$C$782,СВЦЭМ!$A$39:$A$782,$A26,СВЦЭМ!$B$39:$B$782,T$11)+'СЕТ СН'!$F$9+СВЦЭМ!$D$10+'СЕТ СН'!$F$5-'СЕТ СН'!$F$17</f>
        <v>2426.2178893400001</v>
      </c>
      <c r="U26" s="36">
        <f>SUMIFS(СВЦЭМ!$C$39:$C$782,СВЦЭМ!$A$39:$A$782,$A26,СВЦЭМ!$B$39:$B$782,U$11)+'СЕТ СН'!$F$9+СВЦЭМ!$D$10+'СЕТ СН'!$F$5-'СЕТ СН'!$F$17</f>
        <v>2457.4424830099997</v>
      </c>
      <c r="V26" s="36">
        <f>SUMIFS(СВЦЭМ!$C$39:$C$782,СВЦЭМ!$A$39:$A$782,$A26,СВЦЭМ!$B$39:$B$782,V$11)+'СЕТ СН'!$F$9+СВЦЭМ!$D$10+'СЕТ СН'!$F$5-'СЕТ СН'!$F$17</f>
        <v>2449.5571735899998</v>
      </c>
      <c r="W26" s="36">
        <f>SUMIFS(СВЦЭМ!$C$39:$C$782,СВЦЭМ!$A$39:$A$782,$A26,СВЦЭМ!$B$39:$B$782,W$11)+'СЕТ СН'!$F$9+СВЦЭМ!$D$10+'СЕТ СН'!$F$5-'СЕТ СН'!$F$17</f>
        <v>2481.8618040199999</v>
      </c>
      <c r="X26" s="36">
        <f>SUMIFS(СВЦЭМ!$C$39:$C$782,СВЦЭМ!$A$39:$A$782,$A26,СВЦЭМ!$B$39:$B$782,X$11)+'СЕТ СН'!$F$9+СВЦЭМ!$D$10+'СЕТ СН'!$F$5-'СЕТ СН'!$F$17</f>
        <v>2438.8108477599999</v>
      </c>
      <c r="Y26" s="36">
        <f>SUMIFS(СВЦЭМ!$C$39:$C$782,СВЦЭМ!$A$39:$A$782,$A26,СВЦЭМ!$B$39:$B$782,Y$11)+'СЕТ СН'!$F$9+СВЦЭМ!$D$10+'СЕТ СН'!$F$5-'СЕТ СН'!$F$17</f>
        <v>2415.61144298</v>
      </c>
    </row>
    <row r="27" spans="1:25" ht="15.75" x14ac:dyDescent="0.2">
      <c r="A27" s="35">
        <f t="shared" si="0"/>
        <v>44393</v>
      </c>
      <c r="B27" s="36">
        <f>SUMIFS(СВЦЭМ!$C$39:$C$782,СВЦЭМ!$A$39:$A$782,$A27,СВЦЭМ!$B$39:$B$782,B$11)+'СЕТ СН'!$F$9+СВЦЭМ!$D$10+'СЕТ СН'!$F$5-'СЕТ СН'!$F$17</f>
        <v>2418.5988124999999</v>
      </c>
      <c r="C27" s="36">
        <f>SUMIFS(СВЦЭМ!$C$39:$C$782,СВЦЭМ!$A$39:$A$782,$A27,СВЦЭМ!$B$39:$B$782,C$11)+'СЕТ СН'!$F$9+СВЦЭМ!$D$10+'СЕТ СН'!$F$5-'СЕТ СН'!$F$17</f>
        <v>2497.2946704400001</v>
      </c>
      <c r="D27" s="36">
        <f>SUMIFS(СВЦЭМ!$C$39:$C$782,СВЦЭМ!$A$39:$A$782,$A27,СВЦЭМ!$B$39:$B$782,D$11)+'СЕТ СН'!$F$9+СВЦЭМ!$D$10+'СЕТ СН'!$F$5-'СЕТ СН'!$F$17</f>
        <v>2545.2753736</v>
      </c>
      <c r="E27" s="36">
        <f>SUMIFS(СВЦЭМ!$C$39:$C$782,СВЦЭМ!$A$39:$A$782,$A27,СВЦЭМ!$B$39:$B$782,E$11)+'СЕТ СН'!$F$9+СВЦЭМ!$D$10+'СЕТ СН'!$F$5-'СЕТ СН'!$F$17</f>
        <v>2567.34730984</v>
      </c>
      <c r="F27" s="36">
        <f>SUMIFS(СВЦЭМ!$C$39:$C$782,СВЦЭМ!$A$39:$A$782,$A27,СВЦЭМ!$B$39:$B$782,F$11)+'СЕТ СН'!$F$9+СВЦЭМ!$D$10+'СЕТ СН'!$F$5-'СЕТ СН'!$F$17</f>
        <v>2568.1725343099997</v>
      </c>
      <c r="G27" s="36">
        <f>SUMIFS(СВЦЭМ!$C$39:$C$782,СВЦЭМ!$A$39:$A$782,$A27,СВЦЭМ!$B$39:$B$782,G$11)+'СЕТ СН'!$F$9+СВЦЭМ!$D$10+'СЕТ СН'!$F$5-'СЕТ СН'!$F$17</f>
        <v>2544.95041455</v>
      </c>
      <c r="H27" s="36">
        <f>SUMIFS(СВЦЭМ!$C$39:$C$782,СВЦЭМ!$A$39:$A$782,$A27,СВЦЭМ!$B$39:$B$782,H$11)+'СЕТ СН'!$F$9+СВЦЭМ!$D$10+'СЕТ СН'!$F$5-'СЕТ СН'!$F$17</f>
        <v>2511.4303961400001</v>
      </c>
      <c r="I27" s="36">
        <f>SUMIFS(СВЦЭМ!$C$39:$C$782,СВЦЭМ!$A$39:$A$782,$A27,СВЦЭМ!$B$39:$B$782,I$11)+'СЕТ СН'!$F$9+СВЦЭМ!$D$10+'СЕТ СН'!$F$5-'СЕТ СН'!$F$17</f>
        <v>2454.7988866000001</v>
      </c>
      <c r="J27" s="36">
        <f>SUMIFS(СВЦЭМ!$C$39:$C$782,СВЦЭМ!$A$39:$A$782,$A27,СВЦЭМ!$B$39:$B$782,J$11)+'СЕТ СН'!$F$9+СВЦЭМ!$D$10+'СЕТ СН'!$F$5-'СЕТ СН'!$F$17</f>
        <v>2396.7541905500002</v>
      </c>
      <c r="K27" s="36">
        <f>SUMIFS(СВЦЭМ!$C$39:$C$782,СВЦЭМ!$A$39:$A$782,$A27,СВЦЭМ!$B$39:$B$782,K$11)+'СЕТ СН'!$F$9+СВЦЭМ!$D$10+'СЕТ СН'!$F$5-'СЕТ СН'!$F$17</f>
        <v>2446.1738062699997</v>
      </c>
      <c r="L27" s="36">
        <f>SUMIFS(СВЦЭМ!$C$39:$C$782,СВЦЭМ!$A$39:$A$782,$A27,СВЦЭМ!$B$39:$B$782,L$11)+'СЕТ СН'!$F$9+СВЦЭМ!$D$10+'СЕТ СН'!$F$5-'СЕТ СН'!$F$17</f>
        <v>2461.7637963100001</v>
      </c>
      <c r="M27" s="36">
        <f>SUMIFS(СВЦЭМ!$C$39:$C$782,СВЦЭМ!$A$39:$A$782,$A27,СВЦЭМ!$B$39:$B$782,M$11)+'СЕТ СН'!$F$9+СВЦЭМ!$D$10+'СЕТ СН'!$F$5-'СЕТ СН'!$F$17</f>
        <v>2393.5819330899999</v>
      </c>
      <c r="N27" s="36">
        <f>SUMIFS(СВЦЭМ!$C$39:$C$782,СВЦЭМ!$A$39:$A$782,$A27,СВЦЭМ!$B$39:$B$782,N$11)+'СЕТ СН'!$F$9+СВЦЭМ!$D$10+'СЕТ СН'!$F$5-'СЕТ СН'!$F$17</f>
        <v>2333.9934274299999</v>
      </c>
      <c r="O27" s="36">
        <f>SUMIFS(СВЦЭМ!$C$39:$C$782,СВЦЭМ!$A$39:$A$782,$A27,СВЦЭМ!$B$39:$B$782,O$11)+'СЕТ СН'!$F$9+СВЦЭМ!$D$10+'СЕТ СН'!$F$5-'СЕТ СН'!$F$17</f>
        <v>2354.64703302</v>
      </c>
      <c r="P27" s="36">
        <f>SUMIFS(СВЦЭМ!$C$39:$C$782,СВЦЭМ!$A$39:$A$782,$A27,СВЦЭМ!$B$39:$B$782,P$11)+'СЕТ СН'!$F$9+СВЦЭМ!$D$10+'СЕТ СН'!$F$5-'СЕТ СН'!$F$17</f>
        <v>2362.7241837699999</v>
      </c>
      <c r="Q27" s="36">
        <f>SUMIFS(СВЦЭМ!$C$39:$C$782,СВЦЭМ!$A$39:$A$782,$A27,СВЦЭМ!$B$39:$B$782,Q$11)+'СЕТ СН'!$F$9+СВЦЭМ!$D$10+'СЕТ СН'!$F$5-'СЕТ СН'!$F$17</f>
        <v>2359.1312126799999</v>
      </c>
      <c r="R27" s="36">
        <f>SUMIFS(СВЦЭМ!$C$39:$C$782,СВЦЭМ!$A$39:$A$782,$A27,СВЦЭМ!$B$39:$B$782,R$11)+'СЕТ СН'!$F$9+СВЦЭМ!$D$10+'СЕТ СН'!$F$5-'СЕТ СН'!$F$17</f>
        <v>2350.10450438</v>
      </c>
      <c r="S27" s="36">
        <f>SUMIFS(СВЦЭМ!$C$39:$C$782,СВЦЭМ!$A$39:$A$782,$A27,СВЦЭМ!$B$39:$B$782,S$11)+'СЕТ СН'!$F$9+СВЦЭМ!$D$10+'СЕТ СН'!$F$5-'СЕТ СН'!$F$17</f>
        <v>2402.7510554299997</v>
      </c>
      <c r="T27" s="36">
        <f>SUMIFS(СВЦЭМ!$C$39:$C$782,СВЦЭМ!$A$39:$A$782,$A27,СВЦЭМ!$B$39:$B$782,T$11)+'СЕТ СН'!$F$9+СВЦЭМ!$D$10+'СЕТ СН'!$F$5-'СЕТ СН'!$F$17</f>
        <v>2405.6129308499999</v>
      </c>
      <c r="U27" s="36">
        <f>SUMIFS(СВЦЭМ!$C$39:$C$782,СВЦЭМ!$A$39:$A$782,$A27,СВЦЭМ!$B$39:$B$782,U$11)+'СЕТ СН'!$F$9+СВЦЭМ!$D$10+'СЕТ СН'!$F$5-'СЕТ СН'!$F$17</f>
        <v>2414.6862953999998</v>
      </c>
      <c r="V27" s="36">
        <f>SUMIFS(СВЦЭМ!$C$39:$C$782,СВЦЭМ!$A$39:$A$782,$A27,СВЦЭМ!$B$39:$B$782,V$11)+'СЕТ СН'!$F$9+СВЦЭМ!$D$10+'СЕТ СН'!$F$5-'СЕТ СН'!$F$17</f>
        <v>2415.68127448</v>
      </c>
      <c r="W27" s="36">
        <f>SUMIFS(СВЦЭМ!$C$39:$C$782,СВЦЭМ!$A$39:$A$782,$A27,СВЦЭМ!$B$39:$B$782,W$11)+'СЕТ СН'!$F$9+СВЦЭМ!$D$10+'СЕТ СН'!$F$5-'СЕТ СН'!$F$17</f>
        <v>2442.4242361899996</v>
      </c>
      <c r="X27" s="36">
        <f>SUMIFS(СВЦЭМ!$C$39:$C$782,СВЦЭМ!$A$39:$A$782,$A27,СВЦЭМ!$B$39:$B$782,X$11)+'СЕТ СН'!$F$9+СВЦЭМ!$D$10+'СЕТ СН'!$F$5-'СЕТ СН'!$F$17</f>
        <v>2426.92157499</v>
      </c>
      <c r="Y27" s="36">
        <f>SUMIFS(СВЦЭМ!$C$39:$C$782,СВЦЭМ!$A$39:$A$782,$A27,СВЦЭМ!$B$39:$B$782,Y$11)+'СЕТ СН'!$F$9+СВЦЭМ!$D$10+'СЕТ СН'!$F$5-'СЕТ СН'!$F$17</f>
        <v>2364.8584241199997</v>
      </c>
    </row>
    <row r="28" spans="1:25" ht="15.75" x14ac:dyDescent="0.2">
      <c r="A28" s="35">
        <f t="shared" si="0"/>
        <v>44394</v>
      </c>
      <c r="B28" s="36">
        <f>SUMIFS(СВЦЭМ!$C$39:$C$782,СВЦЭМ!$A$39:$A$782,$A28,СВЦЭМ!$B$39:$B$782,B$11)+'СЕТ СН'!$F$9+СВЦЭМ!$D$10+'СЕТ СН'!$F$5-'СЕТ СН'!$F$17</f>
        <v>2400.15748261</v>
      </c>
      <c r="C28" s="36">
        <f>SUMIFS(СВЦЭМ!$C$39:$C$782,СВЦЭМ!$A$39:$A$782,$A28,СВЦЭМ!$B$39:$B$782,C$11)+'СЕТ СН'!$F$9+СВЦЭМ!$D$10+'СЕТ СН'!$F$5-'СЕТ СН'!$F$17</f>
        <v>2470.5262572500001</v>
      </c>
      <c r="D28" s="36">
        <f>SUMIFS(СВЦЭМ!$C$39:$C$782,СВЦЭМ!$A$39:$A$782,$A28,СВЦЭМ!$B$39:$B$782,D$11)+'СЕТ СН'!$F$9+СВЦЭМ!$D$10+'СЕТ СН'!$F$5-'СЕТ СН'!$F$17</f>
        <v>2515.61294894</v>
      </c>
      <c r="E28" s="36">
        <f>SUMIFS(СВЦЭМ!$C$39:$C$782,СВЦЭМ!$A$39:$A$782,$A28,СВЦЭМ!$B$39:$B$782,E$11)+'СЕТ СН'!$F$9+СВЦЭМ!$D$10+'СЕТ СН'!$F$5-'СЕТ СН'!$F$17</f>
        <v>2528.3603159200002</v>
      </c>
      <c r="F28" s="36">
        <f>SUMIFS(СВЦЭМ!$C$39:$C$782,СВЦЭМ!$A$39:$A$782,$A28,СВЦЭМ!$B$39:$B$782,F$11)+'СЕТ СН'!$F$9+СВЦЭМ!$D$10+'СЕТ СН'!$F$5-'СЕТ СН'!$F$17</f>
        <v>2527.1403148599998</v>
      </c>
      <c r="G28" s="36">
        <f>SUMIFS(СВЦЭМ!$C$39:$C$782,СВЦЭМ!$A$39:$A$782,$A28,СВЦЭМ!$B$39:$B$782,G$11)+'СЕТ СН'!$F$9+СВЦЭМ!$D$10+'СЕТ СН'!$F$5-'СЕТ СН'!$F$17</f>
        <v>2537.5935955099999</v>
      </c>
      <c r="H28" s="36">
        <f>SUMIFS(СВЦЭМ!$C$39:$C$782,СВЦЭМ!$A$39:$A$782,$A28,СВЦЭМ!$B$39:$B$782,H$11)+'СЕТ СН'!$F$9+СВЦЭМ!$D$10+'СЕТ СН'!$F$5-'СЕТ СН'!$F$17</f>
        <v>2520.6421678400002</v>
      </c>
      <c r="I28" s="36">
        <f>SUMIFS(СВЦЭМ!$C$39:$C$782,СВЦЭМ!$A$39:$A$782,$A28,СВЦЭМ!$B$39:$B$782,I$11)+'СЕТ СН'!$F$9+СВЦЭМ!$D$10+'СЕТ СН'!$F$5-'СЕТ СН'!$F$17</f>
        <v>2462.2298800600001</v>
      </c>
      <c r="J28" s="36">
        <f>SUMIFS(СВЦЭМ!$C$39:$C$782,СВЦЭМ!$A$39:$A$782,$A28,СВЦЭМ!$B$39:$B$782,J$11)+'СЕТ СН'!$F$9+СВЦЭМ!$D$10+'СЕТ СН'!$F$5-'СЕТ СН'!$F$17</f>
        <v>2418.4614501900001</v>
      </c>
      <c r="K28" s="36">
        <f>SUMIFS(СВЦЭМ!$C$39:$C$782,СВЦЭМ!$A$39:$A$782,$A28,СВЦЭМ!$B$39:$B$782,K$11)+'СЕТ СН'!$F$9+СВЦЭМ!$D$10+'СЕТ СН'!$F$5-'СЕТ СН'!$F$17</f>
        <v>2383.9990386700001</v>
      </c>
      <c r="L28" s="36">
        <f>SUMIFS(СВЦЭМ!$C$39:$C$782,СВЦЭМ!$A$39:$A$782,$A28,СВЦЭМ!$B$39:$B$782,L$11)+'СЕТ СН'!$F$9+СВЦЭМ!$D$10+'СЕТ СН'!$F$5-'СЕТ СН'!$F$17</f>
        <v>2417.05424584</v>
      </c>
      <c r="M28" s="36">
        <f>SUMIFS(СВЦЭМ!$C$39:$C$782,СВЦЭМ!$A$39:$A$782,$A28,СВЦЭМ!$B$39:$B$782,M$11)+'СЕТ СН'!$F$9+СВЦЭМ!$D$10+'СЕТ СН'!$F$5-'СЕТ СН'!$F$17</f>
        <v>2373.1087650899999</v>
      </c>
      <c r="N28" s="36">
        <f>SUMIFS(СВЦЭМ!$C$39:$C$782,СВЦЭМ!$A$39:$A$782,$A28,СВЦЭМ!$B$39:$B$782,N$11)+'СЕТ СН'!$F$9+СВЦЭМ!$D$10+'СЕТ СН'!$F$5-'СЕТ СН'!$F$17</f>
        <v>2382.4715524399999</v>
      </c>
      <c r="O28" s="36">
        <f>SUMIFS(СВЦЭМ!$C$39:$C$782,СВЦЭМ!$A$39:$A$782,$A28,СВЦЭМ!$B$39:$B$782,O$11)+'СЕТ СН'!$F$9+СВЦЭМ!$D$10+'СЕТ СН'!$F$5-'СЕТ СН'!$F$17</f>
        <v>2394.2045385199999</v>
      </c>
      <c r="P28" s="36">
        <f>SUMIFS(СВЦЭМ!$C$39:$C$782,СВЦЭМ!$A$39:$A$782,$A28,СВЦЭМ!$B$39:$B$782,P$11)+'СЕТ СН'!$F$9+СВЦЭМ!$D$10+'СЕТ СН'!$F$5-'СЕТ СН'!$F$17</f>
        <v>2426.7101062399997</v>
      </c>
      <c r="Q28" s="36">
        <f>SUMIFS(СВЦЭМ!$C$39:$C$782,СВЦЭМ!$A$39:$A$782,$A28,СВЦЭМ!$B$39:$B$782,Q$11)+'СЕТ СН'!$F$9+СВЦЭМ!$D$10+'СЕТ СН'!$F$5-'СЕТ СН'!$F$17</f>
        <v>2447.5211491700002</v>
      </c>
      <c r="R28" s="36">
        <f>SUMIFS(СВЦЭМ!$C$39:$C$782,СВЦЭМ!$A$39:$A$782,$A28,СВЦЭМ!$B$39:$B$782,R$11)+'СЕТ СН'!$F$9+СВЦЭМ!$D$10+'СЕТ СН'!$F$5-'СЕТ СН'!$F$17</f>
        <v>2428.1284841899997</v>
      </c>
      <c r="S28" s="36">
        <f>SUMIFS(СВЦЭМ!$C$39:$C$782,СВЦЭМ!$A$39:$A$782,$A28,СВЦЭМ!$B$39:$B$782,S$11)+'СЕТ СН'!$F$9+СВЦЭМ!$D$10+'СЕТ СН'!$F$5-'СЕТ СН'!$F$17</f>
        <v>2398.2448964699997</v>
      </c>
      <c r="T28" s="36">
        <f>SUMIFS(СВЦЭМ!$C$39:$C$782,СВЦЭМ!$A$39:$A$782,$A28,СВЦЭМ!$B$39:$B$782,T$11)+'СЕТ СН'!$F$9+СВЦЭМ!$D$10+'СЕТ СН'!$F$5-'СЕТ СН'!$F$17</f>
        <v>2432.1961945100002</v>
      </c>
      <c r="U28" s="36">
        <f>SUMIFS(СВЦЭМ!$C$39:$C$782,СВЦЭМ!$A$39:$A$782,$A28,СВЦЭМ!$B$39:$B$782,U$11)+'СЕТ СН'!$F$9+СВЦЭМ!$D$10+'СЕТ СН'!$F$5-'СЕТ СН'!$F$17</f>
        <v>2438.83680082</v>
      </c>
      <c r="V28" s="36">
        <f>SUMIFS(СВЦЭМ!$C$39:$C$782,СВЦЭМ!$A$39:$A$782,$A28,СВЦЭМ!$B$39:$B$782,V$11)+'СЕТ СН'!$F$9+СВЦЭМ!$D$10+'СЕТ СН'!$F$5-'СЕТ СН'!$F$17</f>
        <v>2436.6096659599998</v>
      </c>
      <c r="W28" s="36">
        <f>SUMIFS(СВЦЭМ!$C$39:$C$782,СВЦЭМ!$A$39:$A$782,$A28,СВЦЭМ!$B$39:$B$782,W$11)+'СЕТ СН'!$F$9+СВЦЭМ!$D$10+'СЕТ СН'!$F$5-'СЕТ СН'!$F$17</f>
        <v>2450.7557191699998</v>
      </c>
      <c r="X28" s="36">
        <f>SUMIFS(СВЦЭМ!$C$39:$C$782,СВЦЭМ!$A$39:$A$782,$A28,СВЦЭМ!$B$39:$B$782,X$11)+'СЕТ СН'!$F$9+СВЦЭМ!$D$10+'СЕТ СН'!$F$5-'СЕТ СН'!$F$17</f>
        <v>2423.10162962</v>
      </c>
      <c r="Y28" s="36">
        <f>SUMIFS(СВЦЭМ!$C$39:$C$782,СВЦЭМ!$A$39:$A$782,$A28,СВЦЭМ!$B$39:$B$782,Y$11)+'СЕТ СН'!$F$9+СВЦЭМ!$D$10+'СЕТ СН'!$F$5-'СЕТ СН'!$F$17</f>
        <v>2379.34047302</v>
      </c>
    </row>
    <row r="29" spans="1:25" ht="15.75" x14ac:dyDescent="0.2">
      <c r="A29" s="35">
        <f t="shared" si="0"/>
        <v>44395</v>
      </c>
      <c r="B29" s="36">
        <f>SUMIFS(СВЦЭМ!$C$39:$C$782,СВЦЭМ!$A$39:$A$782,$A29,СВЦЭМ!$B$39:$B$782,B$11)+'СЕТ СН'!$F$9+СВЦЭМ!$D$10+'СЕТ СН'!$F$5-'СЕТ СН'!$F$17</f>
        <v>2404.5643722999998</v>
      </c>
      <c r="C29" s="36">
        <f>SUMIFS(СВЦЭМ!$C$39:$C$782,СВЦЭМ!$A$39:$A$782,$A29,СВЦЭМ!$B$39:$B$782,C$11)+'СЕТ СН'!$F$9+СВЦЭМ!$D$10+'СЕТ СН'!$F$5-'СЕТ СН'!$F$17</f>
        <v>2464.3169125300001</v>
      </c>
      <c r="D29" s="36">
        <f>SUMIFS(СВЦЭМ!$C$39:$C$782,СВЦЭМ!$A$39:$A$782,$A29,СВЦЭМ!$B$39:$B$782,D$11)+'СЕТ СН'!$F$9+СВЦЭМ!$D$10+'СЕТ СН'!$F$5-'СЕТ СН'!$F$17</f>
        <v>2500.03736996</v>
      </c>
      <c r="E29" s="36">
        <f>SUMIFS(СВЦЭМ!$C$39:$C$782,СВЦЭМ!$A$39:$A$782,$A29,СВЦЭМ!$B$39:$B$782,E$11)+'СЕТ СН'!$F$9+СВЦЭМ!$D$10+'СЕТ СН'!$F$5-'СЕТ СН'!$F$17</f>
        <v>2513.2069505199997</v>
      </c>
      <c r="F29" s="36">
        <f>SUMIFS(СВЦЭМ!$C$39:$C$782,СВЦЭМ!$A$39:$A$782,$A29,СВЦЭМ!$B$39:$B$782,F$11)+'СЕТ СН'!$F$9+СВЦЭМ!$D$10+'СЕТ СН'!$F$5-'СЕТ СН'!$F$17</f>
        <v>2528.8856487799999</v>
      </c>
      <c r="G29" s="36">
        <f>SUMIFS(СВЦЭМ!$C$39:$C$782,СВЦЭМ!$A$39:$A$782,$A29,СВЦЭМ!$B$39:$B$782,G$11)+'СЕТ СН'!$F$9+СВЦЭМ!$D$10+'СЕТ СН'!$F$5-'СЕТ СН'!$F$17</f>
        <v>2540.9401739899999</v>
      </c>
      <c r="H29" s="36">
        <f>SUMIFS(СВЦЭМ!$C$39:$C$782,СВЦЭМ!$A$39:$A$782,$A29,СВЦЭМ!$B$39:$B$782,H$11)+'СЕТ СН'!$F$9+СВЦЭМ!$D$10+'СЕТ СН'!$F$5-'СЕТ СН'!$F$17</f>
        <v>2517.9434373300001</v>
      </c>
      <c r="I29" s="36">
        <f>SUMIFS(СВЦЭМ!$C$39:$C$782,СВЦЭМ!$A$39:$A$782,$A29,СВЦЭМ!$B$39:$B$782,I$11)+'СЕТ СН'!$F$9+СВЦЭМ!$D$10+'СЕТ СН'!$F$5-'СЕТ СН'!$F$17</f>
        <v>2462.3469712299998</v>
      </c>
      <c r="J29" s="36">
        <f>SUMIFS(СВЦЭМ!$C$39:$C$782,СВЦЭМ!$A$39:$A$782,$A29,СВЦЭМ!$B$39:$B$782,J$11)+'СЕТ СН'!$F$9+СВЦЭМ!$D$10+'СЕТ СН'!$F$5-'СЕТ СН'!$F$17</f>
        <v>2390.0000030699998</v>
      </c>
      <c r="K29" s="36">
        <f>SUMIFS(СВЦЭМ!$C$39:$C$782,СВЦЭМ!$A$39:$A$782,$A29,СВЦЭМ!$B$39:$B$782,K$11)+'СЕТ СН'!$F$9+СВЦЭМ!$D$10+'СЕТ СН'!$F$5-'СЕТ СН'!$F$17</f>
        <v>2367.2269581400001</v>
      </c>
      <c r="L29" s="36">
        <f>SUMIFS(СВЦЭМ!$C$39:$C$782,СВЦЭМ!$A$39:$A$782,$A29,СВЦЭМ!$B$39:$B$782,L$11)+'СЕТ СН'!$F$9+СВЦЭМ!$D$10+'СЕТ СН'!$F$5-'СЕТ СН'!$F$17</f>
        <v>2359.05939945</v>
      </c>
      <c r="M29" s="36">
        <f>SUMIFS(СВЦЭМ!$C$39:$C$782,СВЦЭМ!$A$39:$A$782,$A29,СВЦЭМ!$B$39:$B$782,M$11)+'СЕТ СН'!$F$9+СВЦЭМ!$D$10+'СЕТ СН'!$F$5-'СЕТ СН'!$F$17</f>
        <v>2368.2400042700001</v>
      </c>
      <c r="N29" s="36">
        <f>SUMIFS(СВЦЭМ!$C$39:$C$782,СВЦЭМ!$A$39:$A$782,$A29,СВЦЭМ!$B$39:$B$782,N$11)+'СЕТ СН'!$F$9+СВЦЭМ!$D$10+'СЕТ СН'!$F$5-'СЕТ СН'!$F$17</f>
        <v>2390.4219890099998</v>
      </c>
      <c r="O29" s="36">
        <f>SUMIFS(СВЦЭМ!$C$39:$C$782,СВЦЭМ!$A$39:$A$782,$A29,СВЦЭМ!$B$39:$B$782,O$11)+'СЕТ СН'!$F$9+СВЦЭМ!$D$10+'СЕТ СН'!$F$5-'СЕТ СН'!$F$17</f>
        <v>2401.24609685</v>
      </c>
      <c r="P29" s="36">
        <f>SUMIFS(СВЦЭМ!$C$39:$C$782,СВЦЭМ!$A$39:$A$782,$A29,СВЦЭМ!$B$39:$B$782,P$11)+'СЕТ СН'!$F$9+СВЦЭМ!$D$10+'СЕТ СН'!$F$5-'СЕТ СН'!$F$17</f>
        <v>2396.2937108900001</v>
      </c>
      <c r="Q29" s="36">
        <f>SUMIFS(СВЦЭМ!$C$39:$C$782,СВЦЭМ!$A$39:$A$782,$A29,СВЦЭМ!$B$39:$B$782,Q$11)+'СЕТ СН'!$F$9+СВЦЭМ!$D$10+'СЕТ СН'!$F$5-'СЕТ СН'!$F$17</f>
        <v>2414.4527486500001</v>
      </c>
      <c r="R29" s="36">
        <f>SUMIFS(СВЦЭМ!$C$39:$C$782,СВЦЭМ!$A$39:$A$782,$A29,СВЦЭМ!$B$39:$B$782,R$11)+'СЕТ СН'!$F$9+СВЦЭМ!$D$10+'СЕТ СН'!$F$5-'СЕТ СН'!$F$17</f>
        <v>2396.7840431300001</v>
      </c>
      <c r="S29" s="36">
        <f>SUMIFS(СВЦЭМ!$C$39:$C$782,СВЦЭМ!$A$39:$A$782,$A29,СВЦЭМ!$B$39:$B$782,S$11)+'СЕТ СН'!$F$9+СВЦЭМ!$D$10+'СЕТ СН'!$F$5-'СЕТ СН'!$F$17</f>
        <v>2403.7752457199999</v>
      </c>
      <c r="T29" s="36">
        <f>SUMIFS(СВЦЭМ!$C$39:$C$782,СВЦЭМ!$A$39:$A$782,$A29,СВЦЭМ!$B$39:$B$782,T$11)+'СЕТ СН'!$F$9+СВЦЭМ!$D$10+'СЕТ СН'!$F$5-'СЕТ СН'!$F$17</f>
        <v>2405.4774330999999</v>
      </c>
      <c r="U29" s="36">
        <f>SUMIFS(СВЦЭМ!$C$39:$C$782,СВЦЭМ!$A$39:$A$782,$A29,СВЦЭМ!$B$39:$B$782,U$11)+'СЕТ СН'!$F$9+СВЦЭМ!$D$10+'СЕТ СН'!$F$5-'СЕТ СН'!$F$17</f>
        <v>2371.2462887299998</v>
      </c>
      <c r="V29" s="36">
        <f>SUMIFS(СВЦЭМ!$C$39:$C$782,СВЦЭМ!$A$39:$A$782,$A29,СВЦЭМ!$B$39:$B$782,V$11)+'СЕТ СН'!$F$9+СВЦЭМ!$D$10+'СЕТ СН'!$F$5-'СЕТ СН'!$F$17</f>
        <v>2374.52148369</v>
      </c>
      <c r="W29" s="36">
        <f>SUMIFS(СВЦЭМ!$C$39:$C$782,СВЦЭМ!$A$39:$A$782,$A29,СВЦЭМ!$B$39:$B$782,W$11)+'СЕТ СН'!$F$9+СВЦЭМ!$D$10+'СЕТ СН'!$F$5-'СЕТ СН'!$F$17</f>
        <v>2344.2716479400001</v>
      </c>
      <c r="X29" s="36">
        <f>SUMIFS(СВЦЭМ!$C$39:$C$782,СВЦЭМ!$A$39:$A$782,$A29,СВЦЭМ!$B$39:$B$782,X$11)+'СЕТ СН'!$F$9+СВЦЭМ!$D$10+'СЕТ СН'!$F$5-'СЕТ СН'!$F$17</f>
        <v>2373.0135508899998</v>
      </c>
      <c r="Y29" s="36">
        <f>SUMIFS(СВЦЭМ!$C$39:$C$782,СВЦЭМ!$A$39:$A$782,$A29,СВЦЭМ!$B$39:$B$782,Y$11)+'СЕТ СН'!$F$9+СВЦЭМ!$D$10+'СЕТ СН'!$F$5-'СЕТ СН'!$F$17</f>
        <v>2432.25453006</v>
      </c>
    </row>
    <row r="30" spans="1:25" ht="15.75" x14ac:dyDescent="0.2">
      <c r="A30" s="35">
        <f t="shared" si="0"/>
        <v>44396</v>
      </c>
      <c r="B30" s="36">
        <f>SUMIFS(СВЦЭМ!$C$39:$C$782,СВЦЭМ!$A$39:$A$782,$A30,СВЦЭМ!$B$39:$B$782,B$11)+'СЕТ СН'!$F$9+СВЦЭМ!$D$10+'СЕТ СН'!$F$5-'СЕТ СН'!$F$17</f>
        <v>2507.3442443399999</v>
      </c>
      <c r="C30" s="36">
        <f>SUMIFS(СВЦЭМ!$C$39:$C$782,СВЦЭМ!$A$39:$A$782,$A30,СВЦЭМ!$B$39:$B$782,C$11)+'СЕТ СН'!$F$9+СВЦЭМ!$D$10+'СЕТ СН'!$F$5-'СЕТ СН'!$F$17</f>
        <v>2568.81140701</v>
      </c>
      <c r="D30" s="36">
        <f>SUMIFS(СВЦЭМ!$C$39:$C$782,СВЦЭМ!$A$39:$A$782,$A30,СВЦЭМ!$B$39:$B$782,D$11)+'СЕТ СН'!$F$9+СВЦЭМ!$D$10+'СЕТ СН'!$F$5-'СЕТ СН'!$F$17</f>
        <v>2589.7520350099999</v>
      </c>
      <c r="E30" s="36">
        <f>SUMIFS(СВЦЭМ!$C$39:$C$782,СВЦЭМ!$A$39:$A$782,$A30,СВЦЭМ!$B$39:$B$782,E$11)+'СЕТ СН'!$F$9+СВЦЭМ!$D$10+'СЕТ СН'!$F$5-'СЕТ СН'!$F$17</f>
        <v>2586.4271457699997</v>
      </c>
      <c r="F30" s="36">
        <f>SUMIFS(СВЦЭМ!$C$39:$C$782,СВЦЭМ!$A$39:$A$782,$A30,СВЦЭМ!$B$39:$B$782,F$11)+'СЕТ СН'!$F$9+СВЦЭМ!$D$10+'СЕТ СН'!$F$5-'СЕТ СН'!$F$17</f>
        <v>2582.7403355799997</v>
      </c>
      <c r="G30" s="36">
        <f>SUMIFS(СВЦЭМ!$C$39:$C$782,СВЦЭМ!$A$39:$A$782,$A30,СВЦЭМ!$B$39:$B$782,G$11)+'СЕТ СН'!$F$9+СВЦЭМ!$D$10+'СЕТ СН'!$F$5-'СЕТ СН'!$F$17</f>
        <v>2571.5307694799999</v>
      </c>
      <c r="H30" s="36">
        <f>SUMIFS(СВЦЭМ!$C$39:$C$782,СВЦЭМ!$A$39:$A$782,$A30,СВЦЭМ!$B$39:$B$782,H$11)+'СЕТ СН'!$F$9+СВЦЭМ!$D$10+'СЕТ СН'!$F$5-'СЕТ СН'!$F$17</f>
        <v>2593.7372814</v>
      </c>
      <c r="I30" s="36">
        <f>SUMIFS(СВЦЭМ!$C$39:$C$782,СВЦЭМ!$A$39:$A$782,$A30,СВЦЭМ!$B$39:$B$782,I$11)+'СЕТ СН'!$F$9+СВЦЭМ!$D$10+'СЕТ СН'!$F$5-'СЕТ СН'!$F$17</f>
        <v>2519.61667468</v>
      </c>
      <c r="J30" s="36">
        <f>SUMIFS(СВЦЭМ!$C$39:$C$782,СВЦЭМ!$A$39:$A$782,$A30,СВЦЭМ!$B$39:$B$782,J$11)+'СЕТ СН'!$F$9+СВЦЭМ!$D$10+'СЕТ СН'!$F$5-'СЕТ СН'!$F$17</f>
        <v>2463.47890667</v>
      </c>
      <c r="K30" s="36">
        <f>SUMIFS(СВЦЭМ!$C$39:$C$782,СВЦЭМ!$A$39:$A$782,$A30,СВЦЭМ!$B$39:$B$782,K$11)+'СЕТ СН'!$F$9+СВЦЭМ!$D$10+'СЕТ СН'!$F$5-'СЕТ СН'!$F$17</f>
        <v>2416.2136056999998</v>
      </c>
      <c r="L30" s="36">
        <f>SUMIFS(СВЦЭМ!$C$39:$C$782,СВЦЭМ!$A$39:$A$782,$A30,СВЦЭМ!$B$39:$B$782,L$11)+'СЕТ СН'!$F$9+СВЦЭМ!$D$10+'СЕТ СН'!$F$5-'СЕТ СН'!$F$17</f>
        <v>2388.4510317699996</v>
      </c>
      <c r="M30" s="36">
        <f>SUMIFS(СВЦЭМ!$C$39:$C$782,СВЦЭМ!$A$39:$A$782,$A30,СВЦЭМ!$B$39:$B$782,M$11)+'СЕТ СН'!$F$9+СВЦЭМ!$D$10+'СЕТ СН'!$F$5-'СЕТ СН'!$F$17</f>
        <v>2412.2757463399998</v>
      </c>
      <c r="N30" s="36">
        <f>SUMIFS(СВЦЭМ!$C$39:$C$782,СВЦЭМ!$A$39:$A$782,$A30,СВЦЭМ!$B$39:$B$782,N$11)+'СЕТ СН'!$F$9+СВЦЭМ!$D$10+'СЕТ СН'!$F$5-'СЕТ СН'!$F$17</f>
        <v>2417.6581991100002</v>
      </c>
      <c r="O30" s="36">
        <f>SUMIFS(СВЦЭМ!$C$39:$C$782,СВЦЭМ!$A$39:$A$782,$A30,СВЦЭМ!$B$39:$B$782,O$11)+'СЕТ СН'!$F$9+СВЦЭМ!$D$10+'СЕТ СН'!$F$5-'СЕТ СН'!$F$17</f>
        <v>2433.4324509399999</v>
      </c>
      <c r="P30" s="36">
        <f>SUMIFS(СВЦЭМ!$C$39:$C$782,СВЦЭМ!$A$39:$A$782,$A30,СВЦЭМ!$B$39:$B$782,P$11)+'СЕТ СН'!$F$9+СВЦЭМ!$D$10+'СЕТ СН'!$F$5-'СЕТ СН'!$F$17</f>
        <v>2416.0619662399999</v>
      </c>
      <c r="Q30" s="36">
        <f>SUMIFS(СВЦЭМ!$C$39:$C$782,СВЦЭМ!$A$39:$A$782,$A30,СВЦЭМ!$B$39:$B$782,Q$11)+'СЕТ СН'!$F$9+СВЦЭМ!$D$10+'СЕТ СН'!$F$5-'СЕТ СН'!$F$17</f>
        <v>2407.1867037299999</v>
      </c>
      <c r="R30" s="36">
        <f>SUMIFS(СВЦЭМ!$C$39:$C$782,СВЦЭМ!$A$39:$A$782,$A30,СВЦЭМ!$B$39:$B$782,R$11)+'СЕТ СН'!$F$9+СВЦЭМ!$D$10+'СЕТ СН'!$F$5-'СЕТ СН'!$F$17</f>
        <v>2394.8817328499999</v>
      </c>
      <c r="S30" s="36">
        <f>SUMIFS(СВЦЭМ!$C$39:$C$782,СВЦЭМ!$A$39:$A$782,$A30,СВЦЭМ!$B$39:$B$782,S$11)+'СЕТ СН'!$F$9+СВЦЭМ!$D$10+'СЕТ СН'!$F$5-'СЕТ СН'!$F$17</f>
        <v>2381.25545285</v>
      </c>
      <c r="T30" s="36">
        <f>SUMIFS(СВЦЭМ!$C$39:$C$782,СВЦЭМ!$A$39:$A$782,$A30,СВЦЭМ!$B$39:$B$782,T$11)+'СЕТ СН'!$F$9+СВЦЭМ!$D$10+'СЕТ СН'!$F$5-'СЕТ СН'!$F$17</f>
        <v>2370.5091131499998</v>
      </c>
      <c r="U30" s="36">
        <f>SUMIFS(СВЦЭМ!$C$39:$C$782,СВЦЭМ!$A$39:$A$782,$A30,СВЦЭМ!$B$39:$B$782,U$11)+'СЕТ СН'!$F$9+СВЦЭМ!$D$10+'СЕТ СН'!$F$5-'СЕТ СН'!$F$17</f>
        <v>2378.5769136600002</v>
      </c>
      <c r="V30" s="36">
        <f>SUMIFS(СВЦЭМ!$C$39:$C$782,СВЦЭМ!$A$39:$A$782,$A30,СВЦЭМ!$B$39:$B$782,V$11)+'СЕТ СН'!$F$9+СВЦЭМ!$D$10+'СЕТ СН'!$F$5-'СЕТ СН'!$F$17</f>
        <v>2379.1837112399999</v>
      </c>
      <c r="W30" s="36">
        <f>SUMIFS(СВЦЭМ!$C$39:$C$782,СВЦЭМ!$A$39:$A$782,$A30,СВЦЭМ!$B$39:$B$782,W$11)+'СЕТ СН'!$F$9+СВЦЭМ!$D$10+'СЕТ СН'!$F$5-'СЕТ СН'!$F$17</f>
        <v>2389.8904802699999</v>
      </c>
      <c r="X30" s="36">
        <f>SUMIFS(СВЦЭМ!$C$39:$C$782,СВЦЭМ!$A$39:$A$782,$A30,СВЦЭМ!$B$39:$B$782,X$11)+'СЕТ СН'!$F$9+СВЦЭМ!$D$10+'СЕТ СН'!$F$5-'СЕТ СН'!$F$17</f>
        <v>2386.0370616</v>
      </c>
      <c r="Y30" s="36">
        <f>SUMIFS(СВЦЭМ!$C$39:$C$782,СВЦЭМ!$A$39:$A$782,$A30,СВЦЭМ!$B$39:$B$782,Y$11)+'СЕТ СН'!$F$9+СВЦЭМ!$D$10+'СЕТ СН'!$F$5-'СЕТ СН'!$F$17</f>
        <v>2417.5042496199999</v>
      </c>
    </row>
    <row r="31" spans="1:25" ht="15.75" x14ac:dyDescent="0.2">
      <c r="A31" s="35">
        <f t="shared" si="0"/>
        <v>44397</v>
      </c>
      <c r="B31" s="36">
        <f>SUMIFS(СВЦЭМ!$C$39:$C$782,СВЦЭМ!$A$39:$A$782,$A31,СВЦЭМ!$B$39:$B$782,B$11)+'СЕТ СН'!$F$9+СВЦЭМ!$D$10+'СЕТ СН'!$F$5-'СЕТ СН'!$F$17</f>
        <v>2470.4525369399998</v>
      </c>
      <c r="C31" s="36">
        <f>SUMIFS(СВЦЭМ!$C$39:$C$782,СВЦЭМ!$A$39:$A$782,$A31,СВЦЭМ!$B$39:$B$782,C$11)+'СЕТ СН'!$F$9+СВЦЭМ!$D$10+'СЕТ СН'!$F$5-'СЕТ СН'!$F$17</f>
        <v>2553.36668504</v>
      </c>
      <c r="D31" s="36">
        <f>SUMIFS(СВЦЭМ!$C$39:$C$782,СВЦЭМ!$A$39:$A$782,$A31,СВЦЭМ!$B$39:$B$782,D$11)+'СЕТ СН'!$F$9+СВЦЭМ!$D$10+'СЕТ СН'!$F$5-'СЕТ СН'!$F$17</f>
        <v>2610.67690937</v>
      </c>
      <c r="E31" s="36">
        <f>SUMIFS(СВЦЭМ!$C$39:$C$782,СВЦЭМ!$A$39:$A$782,$A31,СВЦЭМ!$B$39:$B$782,E$11)+'СЕТ СН'!$F$9+СВЦЭМ!$D$10+'СЕТ СН'!$F$5-'СЕТ СН'!$F$17</f>
        <v>2615.90503081</v>
      </c>
      <c r="F31" s="36">
        <f>SUMIFS(СВЦЭМ!$C$39:$C$782,СВЦЭМ!$A$39:$A$782,$A31,СВЦЭМ!$B$39:$B$782,F$11)+'СЕТ СН'!$F$9+СВЦЭМ!$D$10+'СЕТ СН'!$F$5-'СЕТ СН'!$F$17</f>
        <v>2628.2210568099999</v>
      </c>
      <c r="G31" s="36">
        <f>SUMIFS(СВЦЭМ!$C$39:$C$782,СВЦЭМ!$A$39:$A$782,$A31,СВЦЭМ!$B$39:$B$782,G$11)+'СЕТ СН'!$F$9+СВЦЭМ!$D$10+'СЕТ СН'!$F$5-'СЕТ СН'!$F$17</f>
        <v>2594.7841030899999</v>
      </c>
      <c r="H31" s="36">
        <f>SUMIFS(СВЦЭМ!$C$39:$C$782,СВЦЭМ!$A$39:$A$782,$A31,СВЦЭМ!$B$39:$B$782,H$11)+'СЕТ СН'!$F$9+СВЦЭМ!$D$10+'СЕТ СН'!$F$5-'СЕТ СН'!$F$17</f>
        <v>2539.3095384399999</v>
      </c>
      <c r="I31" s="36">
        <f>SUMIFS(СВЦЭМ!$C$39:$C$782,СВЦЭМ!$A$39:$A$782,$A31,СВЦЭМ!$B$39:$B$782,I$11)+'СЕТ СН'!$F$9+СВЦЭМ!$D$10+'СЕТ СН'!$F$5-'СЕТ СН'!$F$17</f>
        <v>2458.3833540199998</v>
      </c>
      <c r="J31" s="36">
        <f>SUMIFS(СВЦЭМ!$C$39:$C$782,СВЦЭМ!$A$39:$A$782,$A31,СВЦЭМ!$B$39:$B$782,J$11)+'СЕТ СН'!$F$9+СВЦЭМ!$D$10+'СЕТ СН'!$F$5-'СЕТ СН'!$F$17</f>
        <v>2387.6909844000002</v>
      </c>
      <c r="K31" s="36">
        <f>SUMIFS(СВЦЭМ!$C$39:$C$782,СВЦЭМ!$A$39:$A$782,$A31,СВЦЭМ!$B$39:$B$782,K$11)+'СЕТ СН'!$F$9+СВЦЭМ!$D$10+'СЕТ СН'!$F$5-'СЕТ СН'!$F$17</f>
        <v>2366.8819532500002</v>
      </c>
      <c r="L31" s="36">
        <f>SUMIFS(СВЦЭМ!$C$39:$C$782,СВЦЭМ!$A$39:$A$782,$A31,СВЦЭМ!$B$39:$B$782,L$11)+'СЕТ СН'!$F$9+СВЦЭМ!$D$10+'СЕТ СН'!$F$5-'СЕТ СН'!$F$17</f>
        <v>2361.21329986</v>
      </c>
      <c r="M31" s="36">
        <f>SUMIFS(СВЦЭМ!$C$39:$C$782,СВЦЭМ!$A$39:$A$782,$A31,СВЦЭМ!$B$39:$B$782,M$11)+'СЕТ СН'!$F$9+СВЦЭМ!$D$10+'СЕТ СН'!$F$5-'СЕТ СН'!$F$17</f>
        <v>2349.52534732</v>
      </c>
      <c r="N31" s="36">
        <f>SUMIFS(СВЦЭМ!$C$39:$C$782,СВЦЭМ!$A$39:$A$782,$A31,СВЦЭМ!$B$39:$B$782,N$11)+'СЕТ СН'!$F$9+СВЦЭМ!$D$10+'СЕТ СН'!$F$5-'СЕТ СН'!$F$17</f>
        <v>2381.6020067499999</v>
      </c>
      <c r="O31" s="36">
        <f>SUMIFS(СВЦЭМ!$C$39:$C$782,СВЦЭМ!$A$39:$A$782,$A31,СВЦЭМ!$B$39:$B$782,O$11)+'СЕТ СН'!$F$9+СВЦЭМ!$D$10+'СЕТ СН'!$F$5-'СЕТ СН'!$F$17</f>
        <v>2371.09830027</v>
      </c>
      <c r="P31" s="36">
        <f>SUMIFS(СВЦЭМ!$C$39:$C$782,СВЦЭМ!$A$39:$A$782,$A31,СВЦЭМ!$B$39:$B$782,P$11)+'СЕТ СН'!$F$9+СВЦЭМ!$D$10+'СЕТ СН'!$F$5-'СЕТ СН'!$F$17</f>
        <v>2384.9269207299999</v>
      </c>
      <c r="Q31" s="36">
        <f>SUMIFS(СВЦЭМ!$C$39:$C$782,СВЦЭМ!$A$39:$A$782,$A31,СВЦЭМ!$B$39:$B$782,Q$11)+'СЕТ СН'!$F$9+СВЦЭМ!$D$10+'СЕТ СН'!$F$5-'СЕТ СН'!$F$17</f>
        <v>2370.18750697</v>
      </c>
      <c r="R31" s="36">
        <f>SUMIFS(СВЦЭМ!$C$39:$C$782,СВЦЭМ!$A$39:$A$782,$A31,СВЦЭМ!$B$39:$B$782,R$11)+'СЕТ СН'!$F$9+СВЦЭМ!$D$10+'СЕТ СН'!$F$5-'СЕТ СН'!$F$17</f>
        <v>2386.9668166199999</v>
      </c>
      <c r="S31" s="36">
        <f>SUMIFS(СВЦЭМ!$C$39:$C$782,СВЦЭМ!$A$39:$A$782,$A31,СВЦЭМ!$B$39:$B$782,S$11)+'СЕТ СН'!$F$9+СВЦЭМ!$D$10+'СЕТ СН'!$F$5-'СЕТ СН'!$F$17</f>
        <v>2353.4498421399999</v>
      </c>
      <c r="T31" s="36">
        <f>SUMIFS(СВЦЭМ!$C$39:$C$782,СВЦЭМ!$A$39:$A$782,$A31,СВЦЭМ!$B$39:$B$782,T$11)+'СЕТ СН'!$F$9+СВЦЭМ!$D$10+'СЕТ СН'!$F$5-'СЕТ СН'!$F$17</f>
        <v>2399.9031599800001</v>
      </c>
      <c r="U31" s="36">
        <f>SUMIFS(СВЦЭМ!$C$39:$C$782,СВЦЭМ!$A$39:$A$782,$A31,СВЦЭМ!$B$39:$B$782,U$11)+'СЕТ СН'!$F$9+СВЦЭМ!$D$10+'СЕТ СН'!$F$5-'СЕТ СН'!$F$17</f>
        <v>2403.15222593</v>
      </c>
      <c r="V31" s="36">
        <f>SUMIFS(СВЦЭМ!$C$39:$C$782,СВЦЭМ!$A$39:$A$782,$A31,СВЦЭМ!$B$39:$B$782,V$11)+'СЕТ СН'!$F$9+СВЦЭМ!$D$10+'СЕТ СН'!$F$5-'СЕТ СН'!$F$17</f>
        <v>2412.20117923</v>
      </c>
      <c r="W31" s="36">
        <f>SUMIFS(СВЦЭМ!$C$39:$C$782,СВЦЭМ!$A$39:$A$782,$A31,СВЦЭМ!$B$39:$B$782,W$11)+'СЕТ СН'!$F$9+СВЦЭМ!$D$10+'СЕТ СН'!$F$5-'СЕТ СН'!$F$17</f>
        <v>2433.6889968599999</v>
      </c>
      <c r="X31" s="36">
        <f>SUMIFS(СВЦЭМ!$C$39:$C$782,СВЦЭМ!$A$39:$A$782,$A31,СВЦЭМ!$B$39:$B$782,X$11)+'СЕТ СН'!$F$9+СВЦЭМ!$D$10+'СЕТ СН'!$F$5-'СЕТ СН'!$F$17</f>
        <v>2413.84467455</v>
      </c>
      <c r="Y31" s="36">
        <f>SUMIFS(СВЦЭМ!$C$39:$C$782,СВЦЭМ!$A$39:$A$782,$A31,СВЦЭМ!$B$39:$B$782,Y$11)+'СЕТ СН'!$F$9+СВЦЭМ!$D$10+'СЕТ СН'!$F$5-'СЕТ СН'!$F$17</f>
        <v>2413.4517469900002</v>
      </c>
    </row>
    <row r="32" spans="1:25" ht="15.75" x14ac:dyDescent="0.2">
      <c r="A32" s="35">
        <f t="shared" si="0"/>
        <v>44398</v>
      </c>
      <c r="B32" s="36">
        <f>SUMIFS(СВЦЭМ!$C$39:$C$782,СВЦЭМ!$A$39:$A$782,$A32,СВЦЭМ!$B$39:$B$782,B$11)+'СЕТ СН'!$F$9+СВЦЭМ!$D$10+'СЕТ СН'!$F$5-'СЕТ СН'!$F$17</f>
        <v>2586.3394774999997</v>
      </c>
      <c r="C32" s="36">
        <f>SUMIFS(СВЦЭМ!$C$39:$C$782,СВЦЭМ!$A$39:$A$782,$A32,СВЦЭМ!$B$39:$B$782,C$11)+'СЕТ СН'!$F$9+СВЦЭМ!$D$10+'СЕТ СН'!$F$5-'СЕТ СН'!$F$17</f>
        <v>2663.8193457799998</v>
      </c>
      <c r="D32" s="36">
        <f>SUMIFS(СВЦЭМ!$C$39:$C$782,СВЦЭМ!$A$39:$A$782,$A32,СВЦЭМ!$B$39:$B$782,D$11)+'СЕТ СН'!$F$9+СВЦЭМ!$D$10+'СЕТ СН'!$F$5-'СЕТ СН'!$F$17</f>
        <v>2737.3221314299999</v>
      </c>
      <c r="E32" s="36">
        <f>SUMIFS(СВЦЭМ!$C$39:$C$782,СВЦЭМ!$A$39:$A$782,$A32,СВЦЭМ!$B$39:$B$782,E$11)+'СЕТ СН'!$F$9+СВЦЭМ!$D$10+'СЕТ СН'!$F$5-'СЕТ СН'!$F$17</f>
        <v>2750.5277631899999</v>
      </c>
      <c r="F32" s="36">
        <f>SUMIFS(СВЦЭМ!$C$39:$C$782,СВЦЭМ!$A$39:$A$782,$A32,СВЦЭМ!$B$39:$B$782,F$11)+'СЕТ СН'!$F$9+СВЦЭМ!$D$10+'СЕТ СН'!$F$5-'СЕТ СН'!$F$17</f>
        <v>2759.6234607799997</v>
      </c>
      <c r="G32" s="36">
        <f>SUMIFS(СВЦЭМ!$C$39:$C$782,СВЦЭМ!$A$39:$A$782,$A32,СВЦЭМ!$B$39:$B$782,G$11)+'СЕТ СН'!$F$9+СВЦЭМ!$D$10+'СЕТ СН'!$F$5-'СЕТ СН'!$F$17</f>
        <v>2731.6686281100001</v>
      </c>
      <c r="H32" s="36">
        <f>SUMIFS(СВЦЭМ!$C$39:$C$782,СВЦЭМ!$A$39:$A$782,$A32,СВЦЭМ!$B$39:$B$782,H$11)+'СЕТ СН'!$F$9+СВЦЭМ!$D$10+'СЕТ СН'!$F$5-'СЕТ СН'!$F$17</f>
        <v>2709.6610808099999</v>
      </c>
      <c r="I32" s="36">
        <f>SUMIFS(СВЦЭМ!$C$39:$C$782,СВЦЭМ!$A$39:$A$782,$A32,СВЦЭМ!$B$39:$B$782,I$11)+'СЕТ СН'!$F$9+СВЦЭМ!$D$10+'СЕТ СН'!$F$5-'СЕТ СН'!$F$17</f>
        <v>2613.23921763</v>
      </c>
      <c r="J32" s="36">
        <f>SUMIFS(СВЦЭМ!$C$39:$C$782,СВЦЭМ!$A$39:$A$782,$A32,СВЦЭМ!$B$39:$B$782,J$11)+'СЕТ СН'!$F$9+СВЦЭМ!$D$10+'СЕТ СН'!$F$5-'СЕТ СН'!$F$17</f>
        <v>2551.9497504000001</v>
      </c>
      <c r="K32" s="36">
        <f>SUMIFS(СВЦЭМ!$C$39:$C$782,СВЦЭМ!$A$39:$A$782,$A32,СВЦЭМ!$B$39:$B$782,K$11)+'СЕТ СН'!$F$9+СВЦЭМ!$D$10+'СЕТ СН'!$F$5-'СЕТ СН'!$F$17</f>
        <v>2489.4514280599997</v>
      </c>
      <c r="L32" s="36">
        <f>SUMIFS(СВЦЭМ!$C$39:$C$782,СВЦЭМ!$A$39:$A$782,$A32,СВЦЭМ!$B$39:$B$782,L$11)+'СЕТ СН'!$F$9+СВЦЭМ!$D$10+'СЕТ СН'!$F$5-'СЕТ СН'!$F$17</f>
        <v>2438.22952016</v>
      </c>
      <c r="M32" s="36">
        <f>SUMIFS(СВЦЭМ!$C$39:$C$782,СВЦЭМ!$A$39:$A$782,$A32,СВЦЭМ!$B$39:$B$782,M$11)+'СЕТ СН'!$F$9+СВЦЭМ!$D$10+'СЕТ СН'!$F$5-'СЕТ СН'!$F$17</f>
        <v>2445.6828344199998</v>
      </c>
      <c r="N32" s="36">
        <f>SUMIFS(СВЦЭМ!$C$39:$C$782,СВЦЭМ!$A$39:$A$782,$A32,СВЦЭМ!$B$39:$B$782,N$11)+'СЕТ СН'!$F$9+СВЦЭМ!$D$10+'СЕТ СН'!$F$5-'СЕТ СН'!$F$17</f>
        <v>2481.6219709500001</v>
      </c>
      <c r="O32" s="36">
        <f>SUMIFS(СВЦЭМ!$C$39:$C$782,СВЦЭМ!$A$39:$A$782,$A32,СВЦЭМ!$B$39:$B$782,O$11)+'СЕТ СН'!$F$9+СВЦЭМ!$D$10+'СЕТ СН'!$F$5-'СЕТ СН'!$F$17</f>
        <v>2483.3882740700001</v>
      </c>
      <c r="P32" s="36">
        <f>SUMIFS(СВЦЭМ!$C$39:$C$782,СВЦЭМ!$A$39:$A$782,$A32,СВЦЭМ!$B$39:$B$782,P$11)+'СЕТ СН'!$F$9+СВЦЭМ!$D$10+'СЕТ СН'!$F$5-'СЕТ СН'!$F$17</f>
        <v>2502.62592752</v>
      </c>
      <c r="Q32" s="36">
        <f>SUMIFS(СВЦЭМ!$C$39:$C$782,СВЦЭМ!$A$39:$A$782,$A32,СВЦЭМ!$B$39:$B$782,Q$11)+'СЕТ СН'!$F$9+СВЦЭМ!$D$10+'СЕТ СН'!$F$5-'СЕТ СН'!$F$17</f>
        <v>2475.96771072</v>
      </c>
      <c r="R32" s="36">
        <f>SUMIFS(СВЦЭМ!$C$39:$C$782,СВЦЭМ!$A$39:$A$782,$A32,СВЦЭМ!$B$39:$B$782,R$11)+'СЕТ СН'!$F$9+СВЦЭМ!$D$10+'СЕТ СН'!$F$5-'СЕТ СН'!$F$17</f>
        <v>2479.5989331999999</v>
      </c>
      <c r="S32" s="36">
        <f>SUMIFS(СВЦЭМ!$C$39:$C$782,СВЦЭМ!$A$39:$A$782,$A32,СВЦЭМ!$B$39:$B$782,S$11)+'СЕТ СН'!$F$9+СВЦЭМ!$D$10+'СЕТ СН'!$F$5-'СЕТ СН'!$F$17</f>
        <v>2461.78555706</v>
      </c>
      <c r="T32" s="36">
        <f>SUMIFS(СВЦЭМ!$C$39:$C$782,СВЦЭМ!$A$39:$A$782,$A32,СВЦЭМ!$B$39:$B$782,T$11)+'СЕТ СН'!$F$9+СВЦЭМ!$D$10+'СЕТ СН'!$F$5-'СЕТ СН'!$F$17</f>
        <v>2447.9150331399997</v>
      </c>
      <c r="U32" s="36">
        <f>SUMIFS(СВЦЭМ!$C$39:$C$782,СВЦЭМ!$A$39:$A$782,$A32,СВЦЭМ!$B$39:$B$782,U$11)+'СЕТ СН'!$F$9+СВЦЭМ!$D$10+'СЕТ СН'!$F$5-'СЕТ СН'!$F$17</f>
        <v>2469.9504674199998</v>
      </c>
      <c r="V32" s="36">
        <f>SUMIFS(СВЦЭМ!$C$39:$C$782,СВЦЭМ!$A$39:$A$782,$A32,СВЦЭМ!$B$39:$B$782,V$11)+'СЕТ СН'!$F$9+СВЦЭМ!$D$10+'СЕТ СН'!$F$5-'СЕТ СН'!$F$17</f>
        <v>2477.49028077</v>
      </c>
      <c r="W32" s="36">
        <f>SUMIFS(СВЦЭМ!$C$39:$C$782,СВЦЭМ!$A$39:$A$782,$A32,СВЦЭМ!$B$39:$B$782,W$11)+'СЕТ СН'!$F$9+СВЦЭМ!$D$10+'СЕТ СН'!$F$5-'СЕТ СН'!$F$17</f>
        <v>2458.7250483500002</v>
      </c>
      <c r="X32" s="36">
        <f>SUMIFS(СВЦЭМ!$C$39:$C$782,СВЦЭМ!$A$39:$A$782,$A32,СВЦЭМ!$B$39:$B$782,X$11)+'СЕТ СН'!$F$9+СВЦЭМ!$D$10+'СЕТ СН'!$F$5-'СЕТ СН'!$F$17</f>
        <v>2497.2558534099999</v>
      </c>
      <c r="Y32" s="36">
        <f>SUMIFS(СВЦЭМ!$C$39:$C$782,СВЦЭМ!$A$39:$A$782,$A32,СВЦЭМ!$B$39:$B$782,Y$11)+'СЕТ СН'!$F$9+СВЦЭМ!$D$10+'СЕТ СН'!$F$5-'СЕТ СН'!$F$17</f>
        <v>2554.9541947299999</v>
      </c>
    </row>
    <row r="33" spans="1:25" ht="15.75" x14ac:dyDescent="0.2">
      <c r="A33" s="35">
        <f t="shared" si="0"/>
        <v>44399</v>
      </c>
      <c r="B33" s="36">
        <f>SUMIFS(СВЦЭМ!$C$39:$C$782,СВЦЭМ!$A$39:$A$782,$A33,СВЦЭМ!$B$39:$B$782,B$11)+'СЕТ СН'!$F$9+СВЦЭМ!$D$10+'СЕТ СН'!$F$5-'СЕТ СН'!$F$17</f>
        <v>2483.4801665199998</v>
      </c>
      <c r="C33" s="36">
        <f>SUMIFS(СВЦЭМ!$C$39:$C$782,СВЦЭМ!$A$39:$A$782,$A33,СВЦЭМ!$B$39:$B$782,C$11)+'СЕТ СН'!$F$9+СВЦЭМ!$D$10+'СЕТ СН'!$F$5-'СЕТ СН'!$F$17</f>
        <v>2545.33372693</v>
      </c>
      <c r="D33" s="36">
        <f>SUMIFS(СВЦЭМ!$C$39:$C$782,СВЦЭМ!$A$39:$A$782,$A33,СВЦЭМ!$B$39:$B$782,D$11)+'СЕТ СН'!$F$9+СВЦЭМ!$D$10+'СЕТ СН'!$F$5-'СЕТ СН'!$F$17</f>
        <v>2541.3554442599998</v>
      </c>
      <c r="E33" s="36">
        <f>SUMIFS(СВЦЭМ!$C$39:$C$782,СВЦЭМ!$A$39:$A$782,$A33,СВЦЭМ!$B$39:$B$782,E$11)+'СЕТ СН'!$F$9+СВЦЭМ!$D$10+'СЕТ СН'!$F$5-'СЕТ СН'!$F$17</f>
        <v>2564.08796046</v>
      </c>
      <c r="F33" s="36">
        <f>SUMIFS(СВЦЭМ!$C$39:$C$782,СВЦЭМ!$A$39:$A$782,$A33,СВЦЭМ!$B$39:$B$782,F$11)+'СЕТ СН'!$F$9+СВЦЭМ!$D$10+'СЕТ СН'!$F$5-'СЕТ СН'!$F$17</f>
        <v>2562.6918443499999</v>
      </c>
      <c r="G33" s="36">
        <f>SUMIFS(СВЦЭМ!$C$39:$C$782,СВЦЭМ!$A$39:$A$782,$A33,СВЦЭМ!$B$39:$B$782,G$11)+'СЕТ СН'!$F$9+СВЦЭМ!$D$10+'СЕТ СН'!$F$5-'СЕТ СН'!$F$17</f>
        <v>2546.8600968999999</v>
      </c>
      <c r="H33" s="36">
        <f>SUMIFS(СВЦЭМ!$C$39:$C$782,СВЦЭМ!$A$39:$A$782,$A33,СВЦЭМ!$B$39:$B$782,H$11)+'СЕТ СН'!$F$9+СВЦЭМ!$D$10+'СЕТ СН'!$F$5-'СЕТ СН'!$F$17</f>
        <v>2497.5055255699999</v>
      </c>
      <c r="I33" s="36">
        <f>SUMIFS(СВЦЭМ!$C$39:$C$782,СВЦЭМ!$A$39:$A$782,$A33,СВЦЭМ!$B$39:$B$782,I$11)+'СЕТ СН'!$F$9+СВЦЭМ!$D$10+'СЕТ СН'!$F$5-'СЕТ СН'!$F$17</f>
        <v>2442.1329228200002</v>
      </c>
      <c r="J33" s="36">
        <f>SUMIFS(СВЦЭМ!$C$39:$C$782,СВЦЭМ!$A$39:$A$782,$A33,СВЦЭМ!$B$39:$B$782,J$11)+'СЕТ СН'!$F$9+СВЦЭМ!$D$10+'СЕТ СН'!$F$5-'СЕТ СН'!$F$17</f>
        <v>2368.3868747299998</v>
      </c>
      <c r="K33" s="36">
        <f>SUMIFS(СВЦЭМ!$C$39:$C$782,СВЦЭМ!$A$39:$A$782,$A33,СВЦЭМ!$B$39:$B$782,K$11)+'СЕТ СН'!$F$9+СВЦЭМ!$D$10+'СЕТ СН'!$F$5-'СЕТ СН'!$F$17</f>
        <v>2345.2485562399997</v>
      </c>
      <c r="L33" s="36">
        <f>SUMIFS(СВЦЭМ!$C$39:$C$782,СВЦЭМ!$A$39:$A$782,$A33,СВЦЭМ!$B$39:$B$782,L$11)+'СЕТ СН'!$F$9+СВЦЭМ!$D$10+'СЕТ СН'!$F$5-'СЕТ СН'!$F$17</f>
        <v>2364.2237543000001</v>
      </c>
      <c r="M33" s="36">
        <f>SUMIFS(СВЦЭМ!$C$39:$C$782,СВЦЭМ!$A$39:$A$782,$A33,СВЦЭМ!$B$39:$B$782,M$11)+'СЕТ СН'!$F$9+СВЦЭМ!$D$10+'СЕТ СН'!$F$5-'СЕТ СН'!$F$17</f>
        <v>2327.3145573000002</v>
      </c>
      <c r="N33" s="36">
        <f>SUMIFS(СВЦЭМ!$C$39:$C$782,СВЦЭМ!$A$39:$A$782,$A33,СВЦЭМ!$B$39:$B$782,N$11)+'СЕТ СН'!$F$9+СВЦЭМ!$D$10+'СЕТ СН'!$F$5-'СЕТ СН'!$F$17</f>
        <v>2333.5168755699997</v>
      </c>
      <c r="O33" s="36">
        <f>SUMIFS(СВЦЭМ!$C$39:$C$782,СВЦЭМ!$A$39:$A$782,$A33,СВЦЭМ!$B$39:$B$782,O$11)+'СЕТ СН'!$F$9+СВЦЭМ!$D$10+'СЕТ СН'!$F$5-'СЕТ СН'!$F$17</f>
        <v>2330.79865496</v>
      </c>
      <c r="P33" s="36">
        <f>SUMIFS(СВЦЭМ!$C$39:$C$782,СВЦЭМ!$A$39:$A$782,$A33,СВЦЭМ!$B$39:$B$782,P$11)+'СЕТ СН'!$F$9+СВЦЭМ!$D$10+'СЕТ СН'!$F$5-'СЕТ СН'!$F$17</f>
        <v>2331.3863984700001</v>
      </c>
      <c r="Q33" s="36">
        <f>SUMIFS(СВЦЭМ!$C$39:$C$782,СВЦЭМ!$A$39:$A$782,$A33,СВЦЭМ!$B$39:$B$782,Q$11)+'СЕТ СН'!$F$9+СВЦЭМ!$D$10+'СЕТ СН'!$F$5-'СЕТ СН'!$F$17</f>
        <v>2330.1357853499999</v>
      </c>
      <c r="R33" s="36">
        <f>SUMIFS(СВЦЭМ!$C$39:$C$782,СВЦЭМ!$A$39:$A$782,$A33,СВЦЭМ!$B$39:$B$782,R$11)+'СЕТ СН'!$F$9+СВЦЭМ!$D$10+'СЕТ СН'!$F$5-'СЕТ СН'!$F$17</f>
        <v>2355.5581811299999</v>
      </c>
      <c r="S33" s="36">
        <f>SUMIFS(СВЦЭМ!$C$39:$C$782,СВЦЭМ!$A$39:$A$782,$A33,СВЦЭМ!$B$39:$B$782,S$11)+'СЕТ СН'!$F$9+СВЦЭМ!$D$10+'СЕТ СН'!$F$5-'СЕТ СН'!$F$17</f>
        <v>2324.3796881799999</v>
      </c>
      <c r="T33" s="36">
        <f>SUMIFS(СВЦЭМ!$C$39:$C$782,СВЦЭМ!$A$39:$A$782,$A33,СВЦЭМ!$B$39:$B$782,T$11)+'СЕТ СН'!$F$9+СВЦЭМ!$D$10+'СЕТ СН'!$F$5-'СЕТ СН'!$F$17</f>
        <v>2400.2716532999998</v>
      </c>
      <c r="U33" s="36">
        <f>SUMIFS(СВЦЭМ!$C$39:$C$782,СВЦЭМ!$A$39:$A$782,$A33,СВЦЭМ!$B$39:$B$782,U$11)+'СЕТ СН'!$F$9+СВЦЭМ!$D$10+'СЕТ СН'!$F$5-'СЕТ СН'!$F$17</f>
        <v>2412.51714537</v>
      </c>
      <c r="V33" s="36">
        <f>SUMIFS(СВЦЭМ!$C$39:$C$782,СВЦЭМ!$A$39:$A$782,$A33,СВЦЭМ!$B$39:$B$782,V$11)+'СЕТ СН'!$F$9+СВЦЭМ!$D$10+'СЕТ СН'!$F$5-'СЕТ СН'!$F$17</f>
        <v>2406.36783264</v>
      </c>
      <c r="W33" s="36">
        <f>SUMIFS(СВЦЭМ!$C$39:$C$782,СВЦЭМ!$A$39:$A$782,$A33,СВЦЭМ!$B$39:$B$782,W$11)+'СЕТ СН'!$F$9+СВЦЭМ!$D$10+'СЕТ СН'!$F$5-'СЕТ СН'!$F$17</f>
        <v>2424.5201090599999</v>
      </c>
      <c r="X33" s="36">
        <f>SUMIFS(СВЦЭМ!$C$39:$C$782,СВЦЭМ!$A$39:$A$782,$A33,СВЦЭМ!$B$39:$B$782,X$11)+'СЕТ СН'!$F$9+СВЦЭМ!$D$10+'СЕТ СН'!$F$5-'СЕТ СН'!$F$17</f>
        <v>2397.3513486000002</v>
      </c>
      <c r="Y33" s="36">
        <f>SUMIFS(СВЦЭМ!$C$39:$C$782,СВЦЭМ!$A$39:$A$782,$A33,СВЦЭМ!$B$39:$B$782,Y$11)+'СЕТ СН'!$F$9+СВЦЭМ!$D$10+'СЕТ СН'!$F$5-'СЕТ СН'!$F$17</f>
        <v>2380.6331603999997</v>
      </c>
    </row>
    <row r="34" spans="1:25" ht="15.75" x14ac:dyDescent="0.2">
      <c r="A34" s="35">
        <f t="shared" si="0"/>
        <v>44400</v>
      </c>
      <c r="B34" s="36">
        <f>SUMIFS(СВЦЭМ!$C$39:$C$782,СВЦЭМ!$A$39:$A$782,$A34,СВЦЭМ!$B$39:$B$782,B$11)+'СЕТ СН'!$F$9+СВЦЭМ!$D$10+'СЕТ СН'!$F$5-'СЕТ СН'!$F$17</f>
        <v>2413.47902634</v>
      </c>
      <c r="C34" s="36">
        <f>SUMIFS(СВЦЭМ!$C$39:$C$782,СВЦЭМ!$A$39:$A$782,$A34,СВЦЭМ!$B$39:$B$782,C$11)+'СЕТ СН'!$F$9+СВЦЭМ!$D$10+'СЕТ СН'!$F$5-'СЕТ СН'!$F$17</f>
        <v>2461.12237061</v>
      </c>
      <c r="D34" s="36">
        <f>SUMIFS(СВЦЭМ!$C$39:$C$782,СВЦЭМ!$A$39:$A$782,$A34,СВЦЭМ!$B$39:$B$782,D$11)+'СЕТ СН'!$F$9+СВЦЭМ!$D$10+'СЕТ СН'!$F$5-'СЕТ СН'!$F$17</f>
        <v>2481.6985221300001</v>
      </c>
      <c r="E34" s="36">
        <f>SUMIFS(СВЦЭМ!$C$39:$C$782,СВЦЭМ!$A$39:$A$782,$A34,СВЦЭМ!$B$39:$B$782,E$11)+'СЕТ СН'!$F$9+СВЦЭМ!$D$10+'СЕТ СН'!$F$5-'СЕТ СН'!$F$17</f>
        <v>2522.4462764999998</v>
      </c>
      <c r="F34" s="36">
        <f>SUMIFS(СВЦЭМ!$C$39:$C$782,СВЦЭМ!$A$39:$A$782,$A34,СВЦЭМ!$B$39:$B$782,F$11)+'СЕТ СН'!$F$9+СВЦЭМ!$D$10+'СЕТ СН'!$F$5-'СЕТ СН'!$F$17</f>
        <v>2518.12522167</v>
      </c>
      <c r="G34" s="36">
        <f>SUMIFS(СВЦЭМ!$C$39:$C$782,СВЦЭМ!$A$39:$A$782,$A34,СВЦЭМ!$B$39:$B$782,G$11)+'СЕТ СН'!$F$9+СВЦЭМ!$D$10+'СЕТ СН'!$F$5-'СЕТ СН'!$F$17</f>
        <v>2492.0479665100002</v>
      </c>
      <c r="H34" s="36">
        <f>SUMIFS(СВЦЭМ!$C$39:$C$782,СВЦЭМ!$A$39:$A$782,$A34,СВЦЭМ!$B$39:$B$782,H$11)+'СЕТ СН'!$F$9+СВЦЭМ!$D$10+'СЕТ СН'!$F$5-'СЕТ СН'!$F$17</f>
        <v>2455.4299314700002</v>
      </c>
      <c r="I34" s="36">
        <f>SUMIFS(СВЦЭМ!$C$39:$C$782,СВЦЭМ!$A$39:$A$782,$A34,СВЦЭМ!$B$39:$B$782,I$11)+'СЕТ СН'!$F$9+СВЦЭМ!$D$10+'СЕТ СН'!$F$5-'СЕТ СН'!$F$17</f>
        <v>2343.5516276799999</v>
      </c>
      <c r="J34" s="36">
        <f>SUMIFS(СВЦЭМ!$C$39:$C$782,СВЦЭМ!$A$39:$A$782,$A34,СВЦЭМ!$B$39:$B$782,J$11)+'СЕТ СН'!$F$9+СВЦЭМ!$D$10+'СЕТ СН'!$F$5-'СЕТ СН'!$F$17</f>
        <v>2329.4218982799998</v>
      </c>
      <c r="K34" s="36">
        <f>SUMIFS(СВЦЭМ!$C$39:$C$782,СВЦЭМ!$A$39:$A$782,$A34,СВЦЭМ!$B$39:$B$782,K$11)+'СЕТ СН'!$F$9+СВЦЭМ!$D$10+'СЕТ СН'!$F$5-'СЕТ СН'!$F$17</f>
        <v>2351.4531923</v>
      </c>
      <c r="L34" s="36">
        <f>SUMIFS(СВЦЭМ!$C$39:$C$782,СВЦЭМ!$A$39:$A$782,$A34,СВЦЭМ!$B$39:$B$782,L$11)+'СЕТ СН'!$F$9+СВЦЭМ!$D$10+'СЕТ СН'!$F$5-'СЕТ СН'!$F$17</f>
        <v>2374.4502725799998</v>
      </c>
      <c r="M34" s="36">
        <f>SUMIFS(СВЦЭМ!$C$39:$C$782,СВЦЭМ!$A$39:$A$782,$A34,СВЦЭМ!$B$39:$B$782,M$11)+'СЕТ СН'!$F$9+СВЦЭМ!$D$10+'СЕТ СН'!$F$5-'СЕТ СН'!$F$17</f>
        <v>2363.34428445</v>
      </c>
      <c r="N34" s="36">
        <f>SUMIFS(СВЦЭМ!$C$39:$C$782,СВЦЭМ!$A$39:$A$782,$A34,СВЦЭМ!$B$39:$B$782,N$11)+'СЕТ СН'!$F$9+СВЦЭМ!$D$10+'СЕТ СН'!$F$5-'СЕТ СН'!$F$17</f>
        <v>2360.9265976400002</v>
      </c>
      <c r="O34" s="36">
        <f>SUMIFS(СВЦЭМ!$C$39:$C$782,СВЦЭМ!$A$39:$A$782,$A34,СВЦЭМ!$B$39:$B$782,O$11)+'СЕТ СН'!$F$9+СВЦЭМ!$D$10+'СЕТ СН'!$F$5-'СЕТ СН'!$F$17</f>
        <v>2339.6118703100001</v>
      </c>
      <c r="P34" s="36">
        <f>SUMIFS(СВЦЭМ!$C$39:$C$782,СВЦЭМ!$A$39:$A$782,$A34,СВЦЭМ!$B$39:$B$782,P$11)+'СЕТ СН'!$F$9+СВЦЭМ!$D$10+'СЕТ СН'!$F$5-'СЕТ СН'!$F$17</f>
        <v>2342.8593289599999</v>
      </c>
      <c r="Q34" s="36">
        <f>SUMIFS(СВЦЭМ!$C$39:$C$782,СВЦЭМ!$A$39:$A$782,$A34,СВЦЭМ!$B$39:$B$782,Q$11)+'СЕТ СН'!$F$9+СВЦЭМ!$D$10+'СЕТ СН'!$F$5-'СЕТ СН'!$F$17</f>
        <v>2338.4719528799997</v>
      </c>
      <c r="R34" s="36">
        <f>SUMIFS(СВЦЭМ!$C$39:$C$782,СВЦЭМ!$A$39:$A$782,$A34,СВЦЭМ!$B$39:$B$782,R$11)+'СЕТ СН'!$F$9+СВЦЭМ!$D$10+'СЕТ СН'!$F$5-'СЕТ СН'!$F$17</f>
        <v>2345.24410863</v>
      </c>
      <c r="S34" s="36">
        <f>SUMIFS(СВЦЭМ!$C$39:$C$782,СВЦЭМ!$A$39:$A$782,$A34,СВЦЭМ!$B$39:$B$782,S$11)+'СЕТ СН'!$F$9+СВЦЭМ!$D$10+'СЕТ СН'!$F$5-'СЕТ СН'!$F$17</f>
        <v>2369.2837880699999</v>
      </c>
      <c r="T34" s="36">
        <f>SUMIFS(СВЦЭМ!$C$39:$C$782,СВЦЭМ!$A$39:$A$782,$A34,СВЦЭМ!$B$39:$B$782,T$11)+'СЕТ СН'!$F$9+СВЦЭМ!$D$10+'СЕТ СН'!$F$5-'СЕТ СН'!$F$17</f>
        <v>2388.4679743699999</v>
      </c>
      <c r="U34" s="36">
        <f>SUMIFS(СВЦЭМ!$C$39:$C$782,СВЦЭМ!$A$39:$A$782,$A34,СВЦЭМ!$B$39:$B$782,U$11)+'СЕТ СН'!$F$9+СВЦЭМ!$D$10+'СЕТ СН'!$F$5-'СЕТ СН'!$F$17</f>
        <v>2385.0355877900001</v>
      </c>
      <c r="V34" s="36">
        <f>SUMIFS(СВЦЭМ!$C$39:$C$782,СВЦЭМ!$A$39:$A$782,$A34,СВЦЭМ!$B$39:$B$782,V$11)+'СЕТ СН'!$F$9+СВЦЭМ!$D$10+'СЕТ СН'!$F$5-'СЕТ СН'!$F$17</f>
        <v>2372.4596366199999</v>
      </c>
      <c r="W34" s="36">
        <f>SUMIFS(СВЦЭМ!$C$39:$C$782,СВЦЭМ!$A$39:$A$782,$A34,СВЦЭМ!$B$39:$B$782,W$11)+'СЕТ СН'!$F$9+СВЦЭМ!$D$10+'СЕТ СН'!$F$5-'СЕТ СН'!$F$17</f>
        <v>2380.0639780199999</v>
      </c>
      <c r="X34" s="36">
        <f>SUMIFS(СВЦЭМ!$C$39:$C$782,СВЦЭМ!$A$39:$A$782,$A34,СВЦЭМ!$B$39:$B$782,X$11)+'СЕТ СН'!$F$9+СВЦЭМ!$D$10+'СЕТ СН'!$F$5-'СЕТ СН'!$F$17</f>
        <v>2387.65146637</v>
      </c>
      <c r="Y34" s="36">
        <f>SUMIFS(СВЦЭМ!$C$39:$C$782,СВЦЭМ!$A$39:$A$782,$A34,СВЦЭМ!$B$39:$B$782,Y$11)+'СЕТ СН'!$F$9+СВЦЭМ!$D$10+'СЕТ СН'!$F$5-'СЕТ СН'!$F$17</f>
        <v>2365.9070447499998</v>
      </c>
    </row>
    <row r="35" spans="1:25" ht="15.75" x14ac:dyDescent="0.2">
      <c r="A35" s="35">
        <f t="shared" si="0"/>
        <v>44401</v>
      </c>
      <c r="B35" s="36">
        <f>SUMIFS(СВЦЭМ!$C$39:$C$782,СВЦЭМ!$A$39:$A$782,$A35,СВЦЭМ!$B$39:$B$782,B$11)+'СЕТ СН'!$F$9+СВЦЭМ!$D$10+'СЕТ СН'!$F$5-'СЕТ СН'!$F$17</f>
        <v>2418.5152088499999</v>
      </c>
      <c r="C35" s="36">
        <f>SUMIFS(СВЦЭМ!$C$39:$C$782,СВЦЭМ!$A$39:$A$782,$A35,СВЦЭМ!$B$39:$B$782,C$11)+'СЕТ СН'!$F$9+СВЦЭМ!$D$10+'СЕТ СН'!$F$5-'СЕТ СН'!$F$17</f>
        <v>2389.3500909099998</v>
      </c>
      <c r="D35" s="36">
        <f>SUMIFS(СВЦЭМ!$C$39:$C$782,СВЦЭМ!$A$39:$A$782,$A35,СВЦЭМ!$B$39:$B$782,D$11)+'СЕТ СН'!$F$9+СВЦЭМ!$D$10+'СЕТ СН'!$F$5-'СЕТ СН'!$F$17</f>
        <v>2475.42840007</v>
      </c>
      <c r="E35" s="36">
        <f>SUMIFS(СВЦЭМ!$C$39:$C$782,СВЦЭМ!$A$39:$A$782,$A35,СВЦЭМ!$B$39:$B$782,E$11)+'СЕТ СН'!$F$9+СВЦЭМ!$D$10+'СЕТ СН'!$F$5-'СЕТ СН'!$F$17</f>
        <v>2492.2236883</v>
      </c>
      <c r="F35" s="36">
        <f>SUMIFS(СВЦЭМ!$C$39:$C$782,СВЦЭМ!$A$39:$A$782,$A35,СВЦЭМ!$B$39:$B$782,F$11)+'СЕТ СН'!$F$9+СВЦЭМ!$D$10+'СЕТ СН'!$F$5-'СЕТ СН'!$F$17</f>
        <v>2485.90979814</v>
      </c>
      <c r="G35" s="36">
        <f>SUMIFS(СВЦЭМ!$C$39:$C$782,СВЦЭМ!$A$39:$A$782,$A35,СВЦЭМ!$B$39:$B$782,G$11)+'СЕТ СН'!$F$9+СВЦЭМ!$D$10+'СЕТ СН'!$F$5-'СЕТ СН'!$F$17</f>
        <v>2467.1028464199999</v>
      </c>
      <c r="H35" s="36">
        <f>SUMIFS(СВЦЭМ!$C$39:$C$782,СВЦЭМ!$A$39:$A$782,$A35,СВЦЭМ!$B$39:$B$782,H$11)+'СЕТ СН'!$F$9+СВЦЭМ!$D$10+'СЕТ СН'!$F$5-'СЕТ СН'!$F$17</f>
        <v>2458.64436527</v>
      </c>
      <c r="I35" s="36">
        <f>SUMIFS(СВЦЭМ!$C$39:$C$782,СВЦЭМ!$A$39:$A$782,$A35,СВЦЭМ!$B$39:$B$782,I$11)+'СЕТ СН'!$F$9+СВЦЭМ!$D$10+'СЕТ СН'!$F$5-'СЕТ СН'!$F$17</f>
        <v>2375.6927045100001</v>
      </c>
      <c r="J35" s="36">
        <f>SUMIFS(СВЦЭМ!$C$39:$C$782,СВЦЭМ!$A$39:$A$782,$A35,СВЦЭМ!$B$39:$B$782,J$11)+'СЕТ СН'!$F$9+СВЦЭМ!$D$10+'СЕТ СН'!$F$5-'СЕТ СН'!$F$17</f>
        <v>2354.3409465</v>
      </c>
      <c r="K35" s="36">
        <f>SUMIFS(СВЦЭМ!$C$39:$C$782,СВЦЭМ!$A$39:$A$782,$A35,СВЦЭМ!$B$39:$B$782,K$11)+'СЕТ СН'!$F$9+СВЦЭМ!$D$10+'СЕТ СН'!$F$5-'СЕТ СН'!$F$17</f>
        <v>2331.3207357599999</v>
      </c>
      <c r="L35" s="36">
        <f>SUMIFS(СВЦЭМ!$C$39:$C$782,СВЦЭМ!$A$39:$A$782,$A35,СВЦЭМ!$B$39:$B$782,L$11)+'СЕТ СН'!$F$9+СВЦЭМ!$D$10+'СЕТ СН'!$F$5-'СЕТ СН'!$F$17</f>
        <v>2358.7878207700001</v>
      </c>
      <c r="M35" s="36">
        <f>SUMIFS(СВЦЭМ!$C$39:$C$782,СВЦЭМ!$A$39:$A$782,$A35,СВЦЭМ!$B$39:$B$782,M$11)+'СЕТ СН'!$F$9+СВЦЭМ!$D$10+'СЕТ СН'!$F$5-'СЕТ СН'!$F$17</f>
        <v>2341.1149406499999</v>
      </c>
      <c r="N35" s="36">
        <f>SUMIFS(СВЦЭМ!$C$39:$C$782,СВЦЭМ!$A$39:$A$782,$A35,СВЦЭМ!$B$39:$B$782,N$11)+'СЕТ СН'!$F$9+СВЦЭМ!$D$10+'СЕТ СН'!$F$5-'СЕТ СН'!$F$17</f>
        <v>2345.83863741</v>
      </c>
      <c r="O35" s="36">
        <f>SUMIFS(СВЦЭМ!$C$39:$C$782,СВЦЭМ!$A$39:$A$782,$A35,СВЦЭМ!$B$39:$B$782,O$11)+'СЕТ СН'!$F$9+СВЦЭМ!$D$10+'СЕТ СН'!$F$5-'СЕТ СН'!$F$17</f>
        <v>2379.5969870399999</v>
      </c>
      <c r="P35" s="36">
        <f>SUMIFS(СВЦЭМ!$C$39:$C$782,СВЦЭМ!$A$39:$A$782,$A35,СВЦЭМ!$B$39:$B$782,P$11)+'СЕТ СН'!$F$9+СВЦЭМ!$D$10+'СЕТ СН'!$F$5-'СЕТ СН'!$F$17</f>
        <v>2396.7209730499999</v>
      </c>
      <c r="Q35" s="36">
        <f>SUMIFS(СВЦЭМ!$C$39:$C$782,СВЦЭМ!$A$39:$A$782,$A35,СВЦЭМ!$B$39:$B$782,Q$11)+'СЕТ СН'!$F$9+СВЦЭМ!$D$10+'СЕТ СН'!$F$5-'СЕТ СН'!$F$17</f>
        <v>2387.0319648199998</v>
      </c>
      <c r="R35" s="36">
        <f>SUMIFS(СВЦЭМ!$C$39:$C$782,СВЦЭМ!$A$39:$A$782,$A35,СВЦЭМ!$B$39:$B$782,R$11)+'СЕТ СН'!$F$9+СВЦЭМ!$D$10+'СЕТ СН'!$F$5-'СЕТ СН'!$F$17</f>
        <v>2370.6274062900002</v>
      </c>
      <c r="S35" s="36">
        <f>SUMIFS(СВЦЭМ!$C$39:$C$782,СВЦЭМ!$A$39:$A$782,$A35,СВЦЭМ!$B$39:$B$782,S$11)+'СЕТ СН'!$F$9+СВЦЭМ!$D$10+'СЕТ СН'!$F$5-'СЕТ СН'!$F$17</f>
        <v>2327.3587984199999</v>
      </c>
      <c r="T35" s="36">
        <f>SUMIFS(СВЦЭМ!$C$39:$C$782,СВЦЭМ!$A$39:$A$782,$A35,СВЦЭМ!$B$39:$B$782,T$11)+'СЕТ СН'!$F$9+СВЦЭМ!$D$10+'СЕТ СН'!$F$5-'СЕТ СН'!$F$17</f>
        <v>2346.1156412299997</v>
      </c>
      <c r="U35" s="36">
        <f>SUMIFS(СВЦЭМ!$C$39:$C$782,СВЦЭМ!$A$39:$A$782,$A35,СВЦЭМ!$B$39:$B$782,U$11)+'СЕТ СН'!$F$9+СВЦЭМ!$D$10+'СЕТ СН'!$F$5-'СЕТ СН'!$F$17</f>
        <v>2305.5384813400001</v>
      </c>
      <c r="V35" s="36">
        <f>SUMIFS(СВЦЭМ!$C$39:$C$782,СВЦЭМ!$A$39:$A$782,$A35,СВЦЭМ!$B$39:$B$782,V$11)+'СЕТ СН'!$F$9+СВЦЭМ!$D$10+'СЕТ СН'!$F$5-'СЕТ СН'!$F$17</f>
        <v>2307.1159449899997</v>
      </c>
      <c r="W35" s="36">
        <f>SUMIFS(СВЦЭМ!$C$39:$C$782,СВЦЭМ!$A$39:$A$782,$A35,СВЦЭМ!$B$39:$B$782,W$11)+'СЕТ СН'!$F$9+СВЦЭМ!$D$10+'СЕТ СН'!$F$5-'СЕТ СН'!$F$17</f>
        <v>2326.44906773</v>
      </c>
      <c r="X35" s="36">
        <f>SUMIFS(СВЦЭМ!$C$39:$C$782,СВЦЭМ!$A$39:$A$782,$A35,СВЦЭМ!$B$39:$B$782,X$11)+'СЕТ СН'!$F$9+СВЦЭМ!$D$10+'СЕТ СН'!$F$5-'СЕТ СН'!$F$17</f>
        <v>2370.50420626</v>
      </c>
      <c r="Y35" s="36">
        <f>SUMIFS(СВЦЭМ!$C$39:$C$782,СВЦЭМ!$A$39:$A$782,$A35,СВЦЭМ!$B$39:$B$782,Y$11)+'СЕТ СН'!$F$9+СВЦЭМ!$D$10+'СЕТ СН'!$F$5-'СЕТ СН'!$F$17</f>
        <v>2380.8805884100002</v>
      </c>
    </row>
    <row r="36" spans="1:25" ht="15.75" x14ac:dyDescent="0.2">
      <c r="A36" s="35">
        <f t="shared" si="0"/>
        <v>44402</v>
      </c>
      <c r="B36" s="36">
        <f>SUMIFS(СВЦЭМ!$C$39:$C$782,СВЦЭМ!$A$39:$A$782,$A36,СВЦЭМ!$B$39:$B$782,B$11)+'СЕТ СН'!$F$9+СВЦЭМ!$D$10+'СЕТ СН'!$F$5-'СЕТ СН'!$F$17</f>
        <v>2352.99075963</v>
      </c>
      <c r="C36" s="36">
        <f>SUMIFS(СВЦЭМ!$C$39:$C$782,СВЦЭМ!$A$39:$A$782,$A36,СВЦЭМ!$B$39:$B$782,C$11)+'СЕТ СН'!$F$9+СВЦЭМ!$D$10+'СЕТ СН'!$F$5-'СЕТ СН'!$F$17</f>
        <v>2430.3920951299997</v>
      </c>
      <c r="D36" s="36">
        <f>SUMIFS(СВЦЭМ!$C$39:$C$782,СВЦЭМ!$A$39:$A$782,$A36,СВЦЭМ!$B$39:$B$782,D$11)+'СЕТ СН'!$F$9+СВЦЭМ!$D$10+'СЕТ СН'!$F$5-'СЕТ СН'!$F$17</f>
        <v>2459.6949055300001</v>
      </c>
      <c r="E36" s="36">
        <f>SUMIFS(СВЦЭМ!$C$39:$C$782,СВЦЭМ!$A$39:$A$782,$A36,СВЦЭМ!$B$39:$B$782,E$11)+'СЕТ СН'!$F$9+СВЦЭМ!$D$10+'СЕТ СН'!$F$5-'СЕТ СН'!$F$17</f>
        <v>2475.44112812</v>
      </c>
      <c r="F36" s="36">
        <f>SUMIFS(СВЦЭМ!$C$39:$C$782,СВЦЭМ!$A$39:$A$782,$A36,СВЦЭМ!$B$39:$B$782,F$11)+'СЕТ СН'!$F$9+СВЦЭМ!$D$10+'СЕТ СН'!$F$5-'СЕТ СН'!$F$17</f>
        <v>2481.9717900000001</v>
      </c>
      <c r="G36" s="36">
        <f>SUMIFS(СВЦЭМ!$C$39:$C$782,СВЦЭМ!$A$39:$A$782,$A36,СВЦЭМ!$B$39:$B$782,G$11)+'СЕТ СН'!$F$9+СВЦЭМ!$D$10+'СЕТ СН'!$F$5-'СЕТ СН'!$F$17</f>
        <v>2473.7251291399998</v>
      </c>
      <c r="H36" s="36">
        <f>SUMIFS(СВЦЭМ!$C$39:$C$782,СВЦЭМ!$A$39:$A$782,$A36,СВЦЭМ!$B$39:$B$782,H$11)+'СЕТ СН'!$F$9+СВЦЭМ!$D$10+'СЕТ СН'!$F$5-'СЕТ СН'!$F$17</f>
        <v>2452.9993454300002</v>
      </c>
      <c r="I36" s="36">
        <f>SUMIFS(СВЦЭМ!$C$39:$C$782,СВЦЭМ!$A$39:$A$782,$A36,СВЦЭМ!$B$39:$B$782,I$11)+'СЕТ СН'!$F$9+СВЦЭМ!$D$10+'СЕТ СН'!$F$5-'СЕТ СН'!$F$17</f>
        <v>2400.6929054799998</v>
      </c>
      <c r="J36" s="36">
        <f>SUMIFS(СВЦЭМ!$C$39:$C$782,СВЦЭМ!$A$39:$A$782,$A36,СВЦЭМ!$B$39:$B$782,J$11)+'СЕТ СН'!$F$9+СВЦЭМ!$D$10+'СЕТ СН'!$F$5-'СЕТ СН'!$F$17</f>
        <v>2335.3429143599997</v>
      </c>
      <c r="K36" s="36">
        <f>SUMIFS(СВЦЭМ!$C$39:$C$782,СВЦЭМ!$A$39:$A$782,$A36,СВЦЭМ!$B$39:$B$782,K$11)+'СЕТ СН'!$F$9+СВЦЭМ!$D$10+'СЕТ СН'!$F$5-'СЕТ СН'!$F$17</f>
        <v>2302.9439248399999</v>
      </c>
      <c r="L36" s="36">
        <f>SUMIFS(СВЦЭМ!$C$39:$C$782,СВЦЭМ!$A$39:$A$782,$A36,СВЦЭМ!$B$39:$B$782,L$11)+'СЕТ СН'!$F$9+СВЦЭМ!$D$10+'СЕТ СН'!$F$5-'СЕТ СН'!$F$17</f>
        <v>2302.6505887499998</v>
      </c>
      <c r="M36" s="36">
        <f>SUMIFS(СВЦЭМ!$C$39:$C$782,СВЦЭМ!$A$39:$A$782,$A36,СВЦЭМ!$B$39:$B$782,M$11)+'СЕТ СН'!$F$9+СВЦЭМ!$D$10+'СЕТ СН'!$F$5-'СЕТ СН'!$F$17</f>
        <v>2317.3957729399999</v>
      </c>
      <c r="N36" s="36">
        <f>SUMIFS(СВЦЭМ!$C$39:$C$782,СВЦЭМ!$A$39:$A$782,$A36,СВЦЭМ!$B$39:$B$782,N$11)+'СЕТ СН'!$F$9+СВЦЭМ!$D$10+'СЕТ СН'!$F$5-'СЕТ СН'!$F$17</f>
        <v>2363.4006282099999</v>
      </c>
      <c r="O36" s="36">
        <f>SUMIFS(СВЦЭМ!$C$39:$C$782,СВЦЭМ!$A$39:$A$782,$A36,СВЦЭМ!$B$39:$B$782,O$11)+'СЕТ СН'!$F$9+СВЦЭМ!$D$10+'СЕТ СН'!$F$5-'СЕТ СН'!$F$17</f>
        <v>2402.4229009299997</v>
      </c>
      <c r="P36" s="36">
        <f>SUMIFS(СВЦЭМ!$C$39:$C$782,СВЦЭМ!$A$39:$A$782,$A36,СВЦЭМ!$B$39:$B$782,P$11)+'СЕТ СН'!$F$9+СВЦЭМ!$D$10+'СЕТ СН'!$F$5-'СЕТ СН'!$F$17</f>
        <v>2402.7825982499999</v>
      </c>
      <c r="Q36" s="36">
        <f>SUMIFS(СВЦЭМ!$C$39:$C$782,СВЦЭМ!$A$39:$A$782,$A36,СВЦЭМ!$B$39:$B$782,Q$11)+'СЕТ СН'!$F$9+СВЦЭМ!$D$10+'СЕТ СН'!$F$5-'СЕТ СН'!$F$17</f>
        <v>2408.33647066</v>
      </c>
      <c r="R36" s="36">
        <f>SUMIFS(СВЦЭМ!$C$39:$C$782,СВЦЭМ!$A$39:$A$782,$A36,СВЦЭМ!$B$39:$B$782,R$11)+'СЕТ СН'!$F$9+СВЦЭМ!$D$10+'СЕТ СН'!$F$5-'СЕТ СН'!$F$17</f>
        <v>2366.1342674799998</v>
      </c>
      <c r="S36" s="36">
        <f>SUMIFS(СВЦЭМ!$C$39:$C$782,СВЦЭМ!$A$39:$A$782,$A36,СВЦЭМ!$B$39:$B$782,S$11)+'СЕТ СН'!$F$9+СВЦЭМ!$D$10+'СЕТ СН'!$F$5-'СЕТ СН'!$F$17</f>
        <v>2347.1313962599997</v>
      </c>
      <c r="T36" s="36">
        <f>SUMIFS(СВЦЭМ!$C$39:$C$782,СВЦЭМ!$A$39:$A$782,$A36,СВЦЭМ!$B$39:$B$782,T$11)+'СЕТ СН'!$F$9+СВЦЭМ!$D$10+'СЕТ СН'!$F$5-'СЕТ СН'!$F$17</f>
        <v>2318.43759176</v>
      </c>
      <c r="U36" s="36">
        <f>SUMIFS(СВЦЭМ!$C$39:$C$782,СВЦЭМ!$A$39:$A$782,$A36,СВЦЭМ!$B$39:$B$782,U$11)+'СЕТ СН'!$F$9+СВЦЭМ!$D$10+'СЕТ СН'!$F$5-'СЕТ СН'!$F$17</f>
        <v>2308.2031160900001</v>
      </c>
      <c r="V36" s="36">
        <f>SUMIFS(СВЦЭМ!$C$39:$C$782,СВЦЭМ!$A$39:$A$782,$A36,СВЦЭМ!$B$39:$B$782,V$11)+'СЕТ СН'!$F$9+СВЦЭМ!$D$10+'СЕТ СН'!$F$5-'СЕТ СН'!$F$17</f>
        <v>2311.45725932</v>
      </c>
      <c r="W36" s="36">
        <f>SUMIFS(СВЦЭМ!$C$39:$C$782,СВЦЭМ!$A$39:$A$782,$A36,СВЦЭМ!$B$39:$B$782,W$11)+'СЕТ СН'!$F$9+СВЦЭМ!$D$10+'СЕТ СН'!$F$5-'СЕТ СН'!$F$17</f>
        <v>2354.0144852100002</v>
      </c>
      <c r="X36" s="36">
        <f>SUMIFS(СВЦЭМ!$C$39:$C$782,СВЦЭМ!$A$39:$A$782,$A36,СВЦЭМ!$B$39:$B$782,X$11)+'СЕТ СН'!$F$9+СВЦЭМ!$D$10+'СЕТ СН'!$F$5-'СЕТ СН'!$F$17</f>
        <v>2315.46179373</v>
      </c>
      <c r="Y36" s="36">
        <f>SUMIFS(СВЦЭМ!$C$39:$C$782,СВЦЭМ!$A$39:$A$782,$A36,СВЦЭМ!$B$39:$B$782,Y$11)+'СЕТ СН'!$F$9+СВЦЭМ!$D$10+'СЕТ СН'!$F$5-'СЕТ СН'!$F$17</f>
        <v>2334.6752211899998</v>
      </c>
    </row>
    <row r="37" spans="1:25" ht="15.75" x14ac:dyDescent="0.2">
      <c r="A37" s="35">
        <f t="shared" si="0"/>
        <v>44403</v>
      </c>
      <c r="B37" s="36">
        <f>SUMIFS(СВЦЭМ!$C$39:$C$782,СВЦЭМ!$A$39:$A$782,$A37,СВЦЭМ!$B$39:$B$782,B$11)+'СЕТ СН'!$F$9+СВЦЭМ!$D$10+'СЕТ СН'!$F$5-'СЕТ СН'!$F$17</f>
        <v>2363.6818128699997</v>
      </c>
      <c r="C37" s="36">
        <f>SUMIFS(СВЦЭМ!$C$39:$C$782,СВЦЭМ!$A$39:$A$782,$A37,СВЦЭМ!$B$39:$B$782,C$11)+'СЕТ СН'!$F$9+СВЦЭМ!$D$10+'СЕТ СН'!$F$5-'СЕТ СН'!$F$17</f>
        <v>2427.2403261499999</v>
      </c>
      <c r="D37" s="36">
        <f>SUMIFS(СВЦЭМ!$C$39:$C$782,СВЦЭМ!$A$39:$A$782,$A37,СВЦЭМ!$B$39:$B$782,D$11)+'СЕТ СН'!$F$9+СВЦЭМ!$D$10+'СЕТ СН'!$F$5-'СЕТ СН'!$F$17</f>
        <v>2456.9699727500001</v>
      </c>
      <c r="E37" s="36">
        <f>SUMIFS(СВЦЭМ!$C$39:$C$782,СВЦЭМ!$A$39:$A$782,$A37,СВЦЭМ!$B$39:$B$782,E$11)+'СЕТ СН'!$F$9+СВЦЭМ!$D$10+'СЕТ СН'!$F$5-'СЕТ СН'!$F$17</f>
        <v>2460.0324691300002</v>
      </c>
      <c r="F37" s="36">
        <f>SUMIFS(СВЦЭМ!$C$39:$C$782,СВЦЭМ!$A$39:$A$782,$A37,СВЦЭМ!$B$39:$B$782,F$11)+'СЕТ СН'!$F$9+СВЦЭМ!$D$10+'СЕТ СН'!$F$5-'СЕТ СН'!$F$17</f>
        <v>2457.7768738599998</v>
      </c>
      <c r="G37" s="36">
        <f>SUMIFS(СВЦЭМ!$C$39:$C$782,СВЦЭМ!$A$39:$A$782,$A37,СВЦЭМ!$B$39:$B$782,G$11)+'СЕТ СН'!$F$9+СВЦЭМ!$D$10+'СЕТ СН'!$F$5-'СЕТ СН'!$F$17</f>
        <v>2448.5653653700001</v>
      </c>
      <c r="H37" s="36">
        <f>SUMIFS(СВЦЭМ!$C$39:$C$782,СВЦЭМ!$A$39:$A$782,$A37,СВЦЭМ!$B$39:$B$782,H$11)+'СЕТ СН'!$F$9+СВЦЭМ!$D$10+'СЕТ СН'!$F$5-'СЕТ СН'!$F$17</f>
        <v>2437.1305751299997</v>
      </c>
      <c r="I37" s="36">
        <f>SUMIFS(СВЦЭМ!$C$39:$C$782,СВЦЭМ!$A$39:$A$782,$A37,СВЦЭМ!$B$39:$B$782,I$11)+'СЕТ СН'!$F$9+СВЦЭМ!$D$10+'СЕТ СН'!$F$5-'СЕТ СН'!$F$17</f>
        <v>2373.8587258399998</v>
      </c>
      <c r="J37" s="36">
        <f>SUMIFS(СВЦЭМ!$C$39:$C$782,СВЦЭМ!$A$39:$A$782,$A37,СВЦЭМ!$B$39:$B$782,J$11)+'СЕТ СН'!$F$9+СВЦЭМ!$D$10+'СЕТ СН'!$F$5-'СЕТ СН'!$F$17</f>
        <v>2327.2506316600002</v>
      </c>
      <c r="K37" s="36">
        <f>SUMIFS(СВЦЭМ!$C$39:$C$782,СВЦЭМ!$A$39:$A$782,$A37,СВЦЭМ!$B$39:$B$782,K$11)+'СЕТ СН'!$F$9+СВЦЭМ!$D$10+'СЕТ СН'!$F$5-'СЕТ СН'!$F$17</f>
        <v>2379.1659365999999</v>
      </c>
      <c r="L37" s="36">
        <f>SUMIFS(СВЦЭМ!$C$39:$C$782,СВЦЭМ!$A$39:$A$782,$A37,СВЦЭМ!$B$39:$B$782,L$11)+'СЕТ СН'!$F$9+СВЦЭМ!$D$10+'СЕТ СН'!$F$5-'СЕТ СН'!$F$17</f>
        <v>2409.5545853899998</v>
      </c>
      <c r="M37" s="36">
        <f>SUMIFS(СВЦЭМ!$C$39:$C$782,СВЦЭМ!$A$39:$A$782,$A37,СВЦЭМ!$B$39:$B$782,M$11)+'СЕТ СН'!$F$9+СВЦЭМ!$D$10+'СЕТ СН'!$F$5-'СЕТ СН'!$F$17</f>
        <v>2383.59757046</v>
      </c>
      <c r="N37" s="36">
        <f>SUMIFS(СВЦЭМ!$C$39:$C$782,СВЦЭМ!$A$39:$A$782,$A37,СВЦЭМ!$B$39:$B$782,N$11)+'СЕТ СН'!$F$9+СВЦЭМ!$D$10+'СЕТ СН'!$F$5-'СЕТ СН'!$F$17</f>
        <v>2430.0308222599997</v>
      </c>
      <c r="O37" s="36">
        <f>SUMIFS(СВЦЭМ!$C$39:$C$782,СВЦЭМ!$A$39:$A$782,$A37,СВЦЭМ!$B$39:$B$782,O$11)+'СЕТ СН'!$F$9+СВЦЭМ!$D$10+'СЕТ СН'!$F$5-'СЕТ СН'!$F$17</f>
        <v>2413.2426273800002</v>
      </c>
      <c r="P37" s="36">
        <f>SUMIFS(СВЦЭМ!$C$39:$C$782,СВЦЭМ!$A$39:$A$782,$A37,СВЦЭМ!$B$39:$B$782,P$11)+'СЕТ СН'!$F$9+СВЦЭМ!$D$10+'СЕТ СН'!$F$5-'СЕТ СН'!$F$17</f>
        <v>2422.0742923999996</v>
      </c>
      <c r="Q37" s="36">
        <f>SUMIFS(СВЦЭМ!$C$39:$C$782,СВЦЭМ!$A$39:$A$782,$A37,СВЦЭМ!$B$39:$B$782,Q$11)+'СЕТ СН'!$F$9+СВЦЭМ!$D$10+'СЕТ СН'!$F$5-'СЕТ СН'!$F$17</f>
        <v>2415.0434799300001</v>
      </c>
      <c r="R37" s="36">
        <f>SUMIFS(СВЦЭМ!$C$39:$C$782,СВЦЭМ!$A$39:$A$782,$A37,СВЦЭМ!$B$39:$B$782,R$11)+'СЕТ СН'!$F$9+СВЦЭМ!$D$10+'СЕТ СН'!$F$5-'СЕТ СН'!$F$17</f>
        <v>2424.2670688399999</v>
      </c>
      <c r="S37" s="36">
        <f>SUMIFS(СВЦЭМ!$C$39:$C$782,СВЦЭМ!$A$39:$A$782,$A37,СВЦЭМ!$B$39:$B$782,S$11)+'СЕТ СН'!$F$9+СВЦЭМ!$D$10+'СЕТ СН'!$F$5-'СЕТ СН'!$F$17</f>
        <v>2345.3649743599999</v>
      </c>
      <c r="T37" s="36">
        <f>SUMIFS(СВЦЭМ!$C$39:$C$782,СВЦЭМ!$A$39:$A$782,$A37,СВЦЭМ!$B$39:$B$782,T$11)+'СЕТ СН'!$F$9+СВЦЭМ!$D$10+'СЕТ СН'!$F$5-'СЕТ СН'!$F$17</f>
        <v>2329.73729134</v>
      </c>
      <c r="U37" s="36">
        <f>SUMIFS(СВЦЭМ!$C$39:$C$782,СВЦЭМ!$A$39:$A$782,$A37,СВЦЭМ!$B$39:$B$782,U$11)+'СЕТ СН'!$F$9+СВЦЭМ!$D$10+'СЕТ СН'!$F$5-'СЕТ СН'!$F$17</f>
        <v>2333.4330458499999</v>
      </c>
      <c r="V37" s="36">
        <f>SUMIFS(СВЦЭМ!$C$39:$C$782,СВЦЭМ!$A$39:$A$782,$A37,СВЦЭМ!$B$39:$B$782,V$11)+'СЕТ СН'!$F$9+СВЦЭМ!$D$10+'СЕТ СН'!$F$5-'СЕТ СН'!$F$17</f>
        <v>2329.1405262499998</v>
      </c>
      <c r="W37" s="36">
        <f>SUMIFS(СВЦЭМ!$C$39:$C$782,СВЦЭМ!$A$39:$A$782,$A37,СВЦЭМ!$B$39:$B$782,W$11)+'СЕТ СН'!$F$9+СВЦЭМ!$D$10+'СЕТ СН'!$F$5-'СЕТ СН'!$F$17</f>
        <v>2381.0246688399998</v>
      </c>
      <c r="X37" s="36">
        <f>SUMIFS(СВЦЭМ!$C$39:$C$782,СВЦЭМ!$A$39:$A$782,$A37,СВЦЭМ!$B$39:$B$782,X$11)+'СЕТ СН'!$F$9+СВЦЭМ!$D$10+'СЕТ СН'!$F$5-'СЕТ СН'!$F$17</f>
        <v>2346.4396882800002</v>
      </c>
      <c r="Y37" s="36">
        <f>SUMIFS(СВЦЭМ!$C$39:$C$782,СВЦЭМ!$A$39:$A$782,$A37,СВЦЭМ!$B$39:$B$782,Y$11)+'СЕТ СН'!$F$9+СВЦЭМ!$D$10+'СЕТ СН'!$F$5-'СЕТ СН'!$F$17</f>
        <v>2285.6739155800001</v>
      </c>
    </row>
    <row r="38" spans="1:25" ht="15.75" x14ac:dyDescent="0.2">
      <c r="A38" s="35">
        <f t="shared" si="0"/>
        <v>44404</v>
      </c>
      <c r="B38" s="36">
        <f>SUMIFS(СВЦЭМ!$C$39:$C$782,СВЦЭМ!$A$39:$A$782,$A38,СВЦЭМ!$B$39:$B$782,B$11)+'СЕТ СН'!$F$9+СВЦЭМ!$D$10+'СЕТ СН'!$F$5-'СЕТ СН'!$F$17</f>
        <v>2482.5542961299998</v>
      </c>
      <c r="C38" s="36">
        <f>SUMIFS(СВЦЭМ!$C$39:$C$782,СВЦЭМ!$A$39:$A$782,$A38,СВЦЭМ!$B$39:$B$782,C$11)+'СЕТ СН'!$F$9+СВЦЭМ!$D$10+'СЕТ СН'!$F$5-'СЕТ СН'!$F$17</f>
        <v>2538.8192320799999</v>
      </c>
      <c r="D38" s="36">
        <f>SUMIFS(СВЦЭМ!$C$39:$C$782,СВЦЭМ!$A$39:$A$782,$A38,СВЦЭМ!$B$39:$B$782,D$11)+'СЕТ СН'!$F$9+СВЦЭМ!$D$10+'СЕТ СН'!$F$5-'СЕТ СН'!$F$17</f>
        <v>2568.3076863599999</v>
      </c>
      <c r="E38" s="36">
        <f>SUMIFS(СВЦЭМ!$C$39:$C$782,СВЦЭМ!$A$39:$A$782,$A38,СВЦЭМ!$B$39:$B$782,E$11)+'СЕТ СН'!$F$9+СВЦЭМ!$D$10+'СЕТ СН'!$F$5-'СЕТ СН'!$F$17</f>
        <v>2588.2424806499998</v>
      </c>
      <c r="F38" s="36">
        <f>SUMIFS(СВЦЭМ!$C$39:$C$782,СВЦЭМ!$A$39:$A$782,$A38,СВЦЭМ!$B$39:$B$782,F$11)+'СЕТ СН'!$F$9+СВЦЭМ!$D$10+'СЕТ СН'!$F$5-'СЕТ СН'!$F$17</f>
        <v>2584.61751736</v>
      </c>
      <c r="G38" s="36">
        <f>SUMIFS(СВЦЭМ!$C$39:$C$782,СВЦЭМ!$A$39:$A$782,$A38,СВЦЭМ!$B$39:$B$782,G$11)+'СЕТ СН'!$F$9+СВЦЭМ!$D$10+'СЕТ СН'!$F$5-'СЕТ СН'!$F$17</f>
        <v>2567.26380724</v>
      </c>
      <c r="H38" s="36">
        <f>SUMIFS(СВЦЭМ!$C$39:$C$782,СВЦЭМ!$A$39:$A$782,$A38,СВЦЭМ!$B$39:$B$782,H$11)+'СЕТ СН'!$F$9+СВЦЭМ!$D$10+'СЕТ СН'!$F$5-'СЕТ СН'!$F$17</f>
        <v>2537.1399592399998</v>
      </c>
      <c r="I38" s="36">
        <f>SUMIFS(СВЦЭМ!$C$39:$C$782,СВЦЭМ!$A$39:$A$782,$A38,СВЦЭМ!$B$39:$B$782,I$11)+'СЕТ СН'!$F$9+СВЦЭМ!$D$10+'СЕТ СН'!$F$5-'СЕТ СН'!$F$17</f>
        <v>2474.3172577999999</v>
      </c>
      <c r="J38" s="36">
        <f>SUMIFS(СВЦЭМ!$C$39:$C$782,СВЦЭМ!$A$39:$A$782,$A38,СВЦЭМ!$B$39:$B$782,J$11)+'СЕТ СН'!$F$9+СВЦЭМ!$D$10+'СЕТ СН'!$F$5-'СЕТ СН'!$F$17</f>
        <v>2431.1573689799998</v>
      </c>
      <c r="K38" s="36">
        <f>SUMIFS(СВЦЭМ!$C$39:$C$782,СВЦЭМ!$A$39:$A$782,$A38,СВЦЭМ!$B$39:$B$782,K$11)+'СЕТ СН'!$F$9+СВЦЭМ!$D$10+'СЕТ СН'!$F$5-'СЕТ СН'!$F$17</f>
        <v>2371.6854106399996</v>
      </c>
      <c r="L38" s="36">
        <f>SUMIFS(СВЦЭМ!$C$39:$C$782,СВЦЭМ!$A$39:$A$782,$A38,СВЦЭМ!$B$39:$B$782,L$11)+'СЕТ СН'!$F$9+СВЦЭМ!$D$10+'СЕТ СН'!$F$5-'СЕТ СН'!$F$17</f>
        <v>2376.1383169299997</v>
      </c>
      <c r="M38" s="36">
        <f>SUMIFS(СВЦЭМ!$C$39:$C$782,СВЦЭМ!$A$39:$A$782,$A38,СВЦЭМ!$B$39:$B$782,M$11)+'СЕТ СН'!$F$9+СВЦЭМ!$D$10+'СЕТ СН'!$F$5-'СЕТ СН'!$F$17</f>
        <v>2431.9645267299998</v>
      </c>
      <c r="N38" s="36">
        <f>SUMIFS(СВЦЭМ!$C$39:$C$782,СВЦЭМ!$A$39:$A$782,$A38,СВЦЭМ!$B$39:$B$782,N$11)+'СЕТ СН'!$F$9+СВЦЭМ!$D$10+'СЕТ СН'!$F$5-'СЕТ СН'!$F$17</f>
        <v>2465.0319035100001</v>
      </c>
      <c r="O38" s="36">
        <f>SUMIFS(СВЦЭМ!$C$39:$C$782,СВЦЭМ!$A$39:$A$782,$A38,СВЦЭМ!$B$39:$B$782,O$11)+'СЕТ СН'!$F$9+СВЦЭМ!$D$10+'СЕТ СН'!$F$5-'СЕТ СН'!$F$17</f>
        <v>2461.3111639199997</v>
      </c>
      <c r="P38" s="36">
        <f>SUMIFS(СВЦЭМ!$C$39:$C$782,СВЦЭМ!$A$39:$A$782,$A38,СВЦЭМ!$B$39:$B$782,P$11)+'СЕТ СН'!$F$9+СВЦЭМ!$D$10+'СЕТ СН'!$F$5-'СЕТ СН'!$F$17</f>
        <v>2466.9962999899999</v>
      </c>
      <c r="Q38" s="36">
        <f>SUMIFS(СВЦЭМ!$C$39:$C$782,СВЦЭМ!$A$39:$A$782,$A38,СВЦЭМ!$B$39:$B$782,Q$11)+'СЕТ СН'!$F$9+СВЦЭМ!$D$10+'СЕТ СН'!$F$5-'СЕТ СН'!$F$17</f>
        <v>2461.1983045899997</v>
      </c>
      <c r="R38" s="36">
        <f>SUMIFS(СВЦЭМ!$C$39:$C$782,СВЦЭМ!$A$39:$A$782,$A38,СВЦЭМ!$B$39:$B$782,R$11)+'СЕТ СН'!$F$9+СВЦЭМ!$D$10+'СЕТ СН'!$F$5-'СЕТ СН'!$F$17</f>
        <v>2453.1088898799999</v>
      </c>
      <c r="S38" s="36">
        <f>SUMIFS(СВЦЭМ!$C$39:$C$782,СВЦЭМ!$A$39:$A$782,$A38,СВЦЭМ!$B$39:$B$782,S$11)+'СЕТ СН'!$F$9+СВЦЭМ!$D$10+'СЕТ СН'!$F$5-'СЕТ СН'!$F$17</f>
        <v>2443.7980585599998</v>
      </c>
      <c r="T38" s="36">
        <f>SUMIFS(СВЦЭМ!$C$39:$C$782,СВЦЭМ!$A$39:$A$782,$A38,СВЦЭМ!$B$39:$B$782,T$11)+'СЕТ СН'!$F$9+СВЦЭМ!$D$10+'СЕТ СН'!$F$5-'СЕТ СН'!$F$17</f>
        <v>2425.7353651799999</v>
      </c>
      <c r="U38" s="36">
        <f>SUMIFS(СВЦЭМ!$C$39:$C$782,СВЦЭМ!$A$39:$A$782,$A38,СВЦЭМ!$B$39:$B$782,U$11)+'СЕТ СН'!$F$9+СВЦЭМ!$D$10+'СЕТ СН'!$F$5-'СЕТ СН'!$F$17</f>
        <v>2413.1535508699999</v>
      </c>
      <c r="V38" s="36">
        <f>SUMIFS(СВЦЭМ!$C$39:$C$782,СВЦЭМ!$A$39:$A$782,$A38,СВЦЭМ!$B$39:$B$782,V$11)+'СЕТ СН'!$F$9+СВЦЭМ!$D$10+'СЕТ СН'!$F$5-'СЕТ СН'!$F$17</f>
        <v>2370.01042504</v>
      </c>
      <c r="W38" s="36">
        <f>SUMIFS(СВЦЭМ!$C$39:$C$782,СВЦЭМ!$A$39:$A$782,$A38,СВЦЭМ!$B$39:$B$782,W$11)+'СЕТ СН'!$F$9+СВЦЭМ!$D$10+'СЕТ СН'!$F$5-'СЕТ СН'!$F$17</f>
        <v>2377.1501159899999</v>
      </c>
      <c r="X38" s="36">
        <f>SUMIFS(СВЦЭМ!$C$39:$C$782,СВЦЭМ!$A$39:$A$782,$A38,СВЦЭМ!$B$39:$B$782,X$11)+'СЕТ СН'!$F$9+СВЦЭМ!$D$10+'СЕТ СН'!$F$5-'СЕТ СН'!$F$17</f>
        <v>2391.6205285799997</v>
      </c>
      <c r="Y38" s="36">
        <f>SUMIFS(СВЦЭМ!$C$39:$C$782,СВЦЭМ!$A$39:$A$782,$A38,СВЦЭМ!$B$39:$B$782,Y$11)+'СЕТ СН'!$F$9+СВЦЭМ!$D$10+'СЕТ СН'!$F$5-'СЕТ СН'!$F$17</f>
        <v>2450.6489049100001</v>
      </c>
    </row>
    <row r="39" spans="1:25" ht="15.75" x14ac:dyDescent="0.2">
      <c r="A39" s="35">
        <f t="shared" si="0"/>
        <v>44405</v>
      </c>
      <c r="B39" s="36">
        <f>SUMIFS(СВЦЭМ!$C$39:$C$782,СВЦЭМ!$A$39:$A$782,$A39,СВЦЭМ!$B$39:$B$782,B$11)+'СЕТ СН'!$F$9+СВЦЭМ!$D$10+'СЕТ СН'!$F$5-'СЕТ СН'!$F$17</f>
        <v>2501.1267324999999</v>
      </c>
      <c r="C39" s="36">
        <f>SUMIFS(СВЦЭМ!$C$39:$C$782,СВЦЭМ!$A$39:$A$782,$A39,СВЦЭМ!$B$39:$B$782,C$11)+'СЕТ СН'!$F$9+СВЦЭМ!$D$10+'СЕТ СН'!$F$5-'СЕТ СН'!$F$17</f>
        <v>2493.56306249</v>
      </c>
      <c r="D39" s="36">
        <f>SUMIFS(СВЦЭМ!$C$39:$C$782,СВЦЭМ!$A$39:$A$782,$A39,СВЦЭМ!$B$39:$B$782,D$11)+'СЕТ СН'!$F$9+СВЦЭМ!$D$10+'СЕТ СН'!$F$5-'СЕТ СН'!$F$17</f>
        <v>2538.61576522</v>
      </c>
      <c r="E39" s="36">
        <f>SUMIFS(СВЦЭМ!$C$39:$C$782,СВЦЭМ!$A$39:$A$782,$A39,СВЦЭМ!$B$39:$B$782,E$11)+'СЕТ СН'!$F$9+СВЦЭМ!$D$10+'СЕТ СН'!$F$5-'СЕТ СН'!$F$17</f>
        <v>2547.4849042000001</v>
      </c>
      <c r="F39" s="36">
        <f>SUMIFS(СВЦЭМ!$C$39:$C$782,СВЦЭМ!$A$39:$A$782,$A39,СВЦЭМ!$B$39:$B$782,F$11)+'СЕТ СН'!$F$9+СВЦЭМ!$D$10+'СЕТ СН'!$F$5-'СЕТ СН'!$F$17</f>
        <v>2538.4406827799999</v>
      </c>
      <c r="G39" s="36">
        <f>SUMIFS(СВЦЭМ!$C$39:$C$782,СВЦЭМ!$A$39:$A$782,$A39,СВЦЭМ!$B$39:$B$782,G$11)+'СЕТ СН'!$F$9+СВЦЭМ!$D$10+'СЕТ СН'!$F$5-'СЕТ СН'!$F$17</f>
        <v>2532.4618739899997</v>
      </c>
      <c r="H39" s="36">
        <f>SUMIFS(СВЦЭМ!$C$39:$C$782,СВЦЭМ!$A$39:$A$782,$A39,СВЦЭМ!$B$39:$B$782,H$11)+'СЕТ СН'!$F$9+СВЦЭМ!$D$10+'СЕТ СН'!$F$5-'СЕТ СН'!$F$17</f>
        <v>2520.9581182299999</v>
      </c>
      <c r="I39" s="36">
        <f>SUMIFS(СВЦЭМ!$C$39:$C$782,СВЦЭМ!$A$39:$A$782,$A39,СВЦЭМ!$B$39:$B$782,I$11)+'СЕТ СН'!$F$9+СВЦЭМ!$D$10+'СЕТ СН'!$F$5-'СЕТ СН'!$F$17</f>
        <v>2482.4426503599998</v>
      </c>
      <c r="J39" s="36">
        <f>SUMIFS(СВЦЭМ!$C$39:$C$782,СВЦЭМ!$A$39:$A$782,$A39,СВЦЭМ!$B$39:$B$782,J$11)+'СЕТ СН'!$F$9+СВЦЭМ!$D$10+'СЕТ СН'!$F$5-'СЕТ СН'!$F$17</f>
        <v>2436.30909819</v>
      </c>
      <c r="K39" s="36">
        <f>SUMIFS(СВЦЭМ!$C$39:$C$782,СВЦЭМ!$A$39:$A$782,$A39,СВЦЭМ!$B$39:$B$782,K$11)+'СЕТ СН'!$F$9+СВЦЭМ!$D$10+'СЕТ СН'!$F$5-'СЕТ СН'!$F$17</f>
        <v>2448.7798543499998</v>
      </c>
      <c r="L39" s="36">
        <f>SUMIFS(СВЦЭМ!$C$39:$C$782,СВЦЭМ!$A$39:$A$782,$A39,СВЦЭМ!$B$39:$B$782,L$11)+'СЕТ СН'!$F$9+СВЦЭМ!$D$10+'СЕТ СН'!$F$5-'СЕТ СН'!$F$17</f>
        <v>2424.6177227999997</v>
      </c>
      <c r="M39" s="36">
        <f>SUMIFS(СВЦЭМ!$C$39:$C$782,СВЦЭМ!$A$39:$A$782,$A39,СВЦЭМ!$B$39:$B$782,M$11)+'СЕТ СН'!$F$9+СВЦЭМ!$D$10+'СЕТ СН'!$F$5-'СЕТ СН'!$F$17</f>
        <v>2428.5419419999998</v>
      </c>
      <c r="N39" s="36">
        <f>SUMIFS(СВЦЭМ!$C$39:$C$782,СВЦЭМ!$A$39:$A$782,$A39,СВЦЭМ!$B$39:$B$782,N$11)+'СЕТ СН'!$F$9+СВЦЭМ!$D$10+'СЕТ СН'!$F$5-'СЕТ СН'!$F$17</f>
        <v>2429.9522864699998</v>
      </c>
      <c r="O39" s="36">
        <f>SUMIFS(СВЦЭМ!$C$39:$C$782,СВЦЭМ!$A$39:$A$782,$A39,СВЦЭМ!$B$39:$B$782,O$11)+'СЕТ СН'!$F$9+СВЦЭМ!$D$10+'СЕТ СН'!$F$5-'СЕТ СН'!$F$17</f>
        <v>2438.70201709</v>
      </c>
      <c r="P39" s="36">
        <f>SUMIFS(СВЦЭМ!$C$39:$C$782,СВЦЭМ!$A$39:$A$782,$A39,СВЦЭМ!$B$39:$B$782,P$11)+'СЕТ СН'!$F$9+СВЦЭМ!$D$10+'СЕТ СН'!$F$5-'СЕТ СН'!$F$17</f>
        <v>2482.7726726199999</v>
      </c>
      <c r="Q39" s="36">
        <f>SUMIFS(СВЦЭМ!$C$39:$C$782,СВЦЭМ!$A$39:$A$782,$A39,СВЦЭМ!$B$39:$B$782,Q$11)+'СЕТ СН'!$F$9+СВЦЭМ!$D$10+'СЕТ СН'!$F$5-'СЕТ СН'!$F$17</f>
        <v>2476.5334687999998</v>
      </c>
      <c r="R39" s="36">
        <f>SUMIFS(СВЦЭМ!$C$39:$C$782,СВЦЭМ!$A$39:$A$782,$A39,СВЦЭМ!$B$39:$B$782,R$11)+'СЕТ СН'!$F$9+СВЦЭМ!$D$10+'СЕТ СН'!$F$5-'СЕТ СН'!$F$17</f>
        <v>2475.00073961</v>
      </c>
      <c r="S39" s="36">
        <f>SUMIFS(СВЦЭМ!$C$39:$C$782,СВЦЭМ!$A$39:$A$782,$A39,СВЦЭМ!$B$39:$B$782,S$11)+'СЕТ СН'!$F$9+СВЦЭМ!$D$10+'СЕТ СН'!$F$5-'СЕТ СН'!$F$17</f>
        <v>2466.6863491200002</v>
      </c>
      <c r="T39" s="36">
        <f>SUMIFS(СВЦЭМ!$C$39:$C$782,СВЦЭМ!$A$39:$A$782,$A39,СВЦЭМ!$B$39:$B$782,T$11)+'СЕТ СН'!$F$9+СВЦЭМ!$D$10+'СЕТ СН'!$F$5-'СЕТ СН'!$F$17</f>
        <v>2462.3026743999999</v>
      </c>
      <c r="U39" s="36">
        <f>SUMIFS(СВЦЭМ!$C$39:$C$782,СВЦЭМ!$A$39:$A$782,$A39,СВЦЭМ!$B$39:$B$782,U$11)+'СЕТ СН'!$F$9+СВЦЭМ!$D$10+'СЕТ СН'!$F$5-'СЕТ СН'!$F$17</f>
        <v>2457.24641935</v>
      </c>
      <c r="V39" s="36">
        <f>SUMIFS(СВЦЭМ!$C$39:$C$782,СВЦЭМ!$A$39:$A$782,$A39,СВЦЭМ!$B$39:$B$782,V$11)+'СЕТ СН'!$F$9+СВЦЭМ!$D$10+'СЕТ СН'!$F$5-'СЕТ СН'!$F$17</f>
        <v>2448.2699603699998</v>
      </c>
      <c r="W39" s="36">
        <f>SUMIFS(СВЦЭМ!$C$39:$C$782,СВЦЭМ!$A$39:$A$782,$A39,СВЦЭМ!$B$39:$B$782,W$11)+'СЕТ СН'!$F$9+СВЦЭМ!$D$10+'СЕТ СН'!$F$5-'СЕТ СН'!$F$17</f>
        <v>2478.02335743</v>
      </c>
      <c r="X39" s="36">
        <f>SUMIFS(СВЦЭМ!$C$39:$C$782,СВЦЭМ!$A$39:$A$782,$A39,СВЦЭМ!$B$39:$B$782,X$11)+'СЕТ СН'!$F$9+СВЦЭМ!$D$10+'СЕТ СН'!$F$5-'СЕТ СН'!$F$17</f>
        <v>2448.4459153299999</v>
      </c>
      <c r="Y39" s="36">
        <f>SUMIFS(СВЦЭМ!$C$39:$C$782,СВЦЭМ!$A$39:$A$782,$A39,СВЦЭМ!$B$39:$B$782,Y$11)+'СЕТ СН'!$F$9+СВЦЭМ!$D$10+'СЕТ СН'!$F$5-'СЕТ СН'!$F$17</f>
        <v>2431.6039948899997</v>
      </c>
    </row>
    <row r="40" spans="1:25" ht="15.75" x14ac:dyDescent="0.2">
      <c r="A40" s="35">
        <f t="shared" si="0"/>
        <v>44406</v>
      </c>
      <c r="B40" s="36">
        <f>SUMIFS(СВЦЭМ!$C$39:$C$782,СВЦЭМ!$A$39:$A$782,$A40,СВЦЭМ!$B$39:$B$782,B$11)+'СЕТ СН'!$F$9+СВЦЭМ!$D$10+'СЕТ СН'!$F$5-'СЕТ СН'!$F$17</f>
        <v>2479.65406837</v>
      </c>
      <c r="C40" s="36">
        <f>SUMIFS(СВЦЭМ!$C$39:$C$782,СВЦЭМ!$A$39:$A$782,$A40,СВЦЭМ!$B$39:$B$782,C$11)+'СЕТ СН'!$F$9+СВЦЭМ!$D$10+'СЕТ СН'!$F$5-'СЕТ СН'!$F$17</f>
        <v>2637.8481111599999</v>
      </c>
      <c r="D40" s="36">
        <f>SUMIFS(СВЦЭМ!$C$39:$C$782,СВЦЭМ!$A$39:$A$782,$A40,СВЦЭМ!$B$39:$B$782,D$11)+'СЕТ СН'!$F$9+СВЦЭМ!$D$10+'СЕТ СН'!$F$5-'СЕТ СН'!$F$17</f>
        <v>2602.27246367</v>
      </c>
      <c r="E40" s="36">
        <f>SUMIFS(СВЦЭМ!$C$39:$C$782,СВЦЭМ!$A$39:$A$782,$A40,СВЦЭМ!$B$39:$B$782,E$11)+'СЕТ СН'!$F$9+СВЦЭМ!$D$10+'СЕТ СН'!$F$5-'СЕТ СН'!$F$17</f>
        <v>2578.6912940900002</v>
      </c>
      <c r="F40" s="36">
        <f>SUMIFS(СВЦЭМ!$C$39:$C$782,СВЦЭМ!$A$39:$A$782,$A40,СВЦЭМ!$B$39:$B$782,F$11)+'СЕТ СН'!$F$9+СВЦЭМ!$D$10+'СЕТ СН'!$F$5-'СЕТ СН'!$F$17</f>
        <v>2573.6432611700002</v>
      </c>
      <c r="G40" s="36">
        <f>SUMIFS(СВЦЭМ!$C$39:$C$782,СВЦЭМ!$A$39:$A$782,$A40,СВЦЭМ!$B$39:$B$782,G$11)+'СЕТ СН'!$F$9+СВЦЭМ!$D$10+'СЕТ СН'!$F$5-'СЕТ СН'!$F$17</f>
        <v>2579.9607165799998</v>
      </c>
      <c r="H40" s="36">
        <f>SUMIFS(СВЦЭМ!$C$39:$C$782,СВЦЭМ!$A$39:$A$782,$A40,СВЦЭМ!$B$39:$B$782,H$11)+'СЕТ СН'!$F$9+СВЦЭМ!$D$10+'СЕТ СН'!$F$5-'СЕТ СН'!$F$17</f>
        <v>2624.4219479499998</v>
      </c>
      <c r="I40" s="36">
        <f>SUMIFS(СВЦЭМ!$C$39:$C$782,СВЦЭМ!$A$39:$A$782,$A40,СВЦЭМ!$B$39:$B$782,I$11)+'СЕТ СН'!$F$9+СВЦЭМ!$D$10+'СЕТ СН'!$F$5-'СЕТ СН'!$F$17</f>
        <v>2617.3689805700001</v>
      </c>
      <c r="J40" s="36">
        <f>SUMIFS(СВЦЭМ!$C$39:$C$782,СВЦЭМ!$A$39:$A$782,$A40,СВЦЭМ!$B$39:$B$782,J$11)+'СЕТ СН'!$F$9+СВЦЭМ!$D$10+'СЕТ СН'!$F$5-'СЕТ СН'!$F$17</f>
        <v>2526.1973086399998</v>
      </c>
      <c r="K40" s="36">
        <f>SUMIFS(СВЦЭМ!$C$39:$C$782,СВЦЭМ!$A$39:$A$782,$A40,СВЦЭМ!$B$39:$B$782,K$11)+'СЕТ СН'!$F$9+СВЦЭМ!$D$10+'СЕТ СН'!$F$5-'СЕТ СН'!$F$17</f>
        <v>2484.5338326199999</v>
      </c>
      <c r="L40" s="36">
        <f>SUMIFS(СВЦЭМ!$C$39:$C$782,СВЦЭМ!$A$39:$A$782,$A40,СВЦЭМ!$B$39:$B$782,L$11)+'СЕТ СН'!$F$9+СВЦЭМ!$D$10+'СЕТ СН'!$F$5-'СЕТ СН'!$F$17</f>
        <v>2491.6672241799997</v>
      </c>
      <c r="M40" s="36">
        <f>SUMIFS(СВЦЭМ!$C$39:$C$782,СВЦЭМ!$A$39:$A$782,$A40,СВЦЭМ!$B$39:$B$782,M$11)+'СЕТ СН'!$F$9+СВЦЭМ!$D$10+'СЕТ СН'!$F$5-'СЕТ СН'!$F$17</f>
        <v>2500.7581052199998</v>
      </c>
      <c r="N40" s="36">
        <f>SUMIFS(СВЦЭМ!$C$39:$C$782,СВЦЭМ!$A$39:$A$782,$A40,СВЦЭМ!$B$39:$B$782,N$11)+'СЕТ СН'!$F$9+СВЦЭМ!$D$10+'СЕТ СН'!$F$5-'СЕТ СН'!$F$17</f>
        <v>2495.25399569</v>
      </c>
      <c r="O40" s="36">
        <f>SUMIFS(СВЦЭМ!$C$39:$C$782,СВЦЭМ!$A$39:$A$782,$A40,СВЦЭМ!$B$39:$B$782,O$11)+'СЕТ СН'!$F$9+СВЦЭМ!$D$10+'СЕТ СН'!$F$5-'СЕТ СН'!$F$17</f>
        <v>2494.8676133700001</v>
      </c>
      <c r="P40" s="36">
        <f>SUMIFS(СВЦЭМ!$C$39:$C$782,СВЦЭМ!$A$39:$A$782,$A40,СВЦЭМ!$B$39:$B$782,P$11)+'СЕТ СН'!$F$9+СВЦЭМ!$D$10+'СЕТ СН'!$F$5-'СЕТ СН'!$F$17</f>
        <v>2502.92349023</v>
      </c>
      <c r="Q40" s="36">
        <f>SUMIFS(СВЦЭМ!$C$39:$C$782,СВЦЭМ!$A$39:$A$782,$A40,СВЦЭМ!$B$39:$B$782,Q$11)+'СЕТ СН'!$F$9+СВЦЭМ!$D$10+'СЕТ СН'!$F$5-'СЕТ СН'!$F$17</f>
        <v>2514.8949605999996</v>
      </c>
      <c r="R40" s="36">
        <f>SUMIFS(СВЦЭМ!$C$39:$C$782,СВЦЭМ!$A$39:$A$782,$A40,СВЦЭМ!$B$39:$B$782,R$11)+'СЕТ СН'!$F$9+СВЦЭМ!$D$10+'СЕТ СН'!$F$5-'СЕТ СН'!$F$17</f>
        <v>2509.7935102299998</v>
      </c>
      <c r="S40" s="36">
        <f>SUMIFS(СВЦЭМ!$C$39:$C$782,СВЦЭМ!$A$39:$A$782,$A40,СВЦЭМ!$B$39:$B$782,S$11)+'СЕТ СН'!$F$9+СВЦЭМ!$D$10+'СЕТ СН'!$F$5-'СЕТ СН'!$F$17</f>
        <v>2492.1839510499999</v>
      </c>
      <c r="T40" s="36">
        <f>SUMIFS(СВЦЭМ!$C$39:$C$782,СВЦЭМ!$A$39:$A$782,$A40,СВЦЭМ!$B$39:$B$782,T$11)+'СЕТ СН'!$F$9+СВЦЭМ!$D$10+'СЕТ СН'!$F$5-'СЕТ СН'!$F$17</f>
        <v>2459.7202769</v>
      </c>
      <c r="U40" s="36">
        <f>SUMIFS(СВЦЭМ!$C$39:$C$782,СВЦЭМ!$A$39:$A$782,$A40,СВЦЭМ!$B$39:$B$782,U$11)+'СЕТ СН'!$F$9+СВЦЭМ!$D$10+'СЕТ СН'!$F$5-'СЕТ СН'!$F$17</f>
        <v>2451.3949173999999</v>
      </c>
      <c r="V40" s="36">
        <f>SUMIFS(СВЦЭМ!$C$39:$C$782,СВЦЭМ!$A$39:$A$782,$A40,СВЦЭМ!$B$39:$B$782,V$11)+'СЕТ СН'!$F$9+СВЦЭМ!$D$10+'СЕТ СН'!$F$5-'СЕТ СН'!$F$17</f>
        <v>2449.5612357999998</v>
      </c>
      <c r="W40" s="36">
        <f>SUMIFS(СВЦЭМ!$C$39:$C$782,СВЦЭМ!$A$39:$A$782,$A40,СВЦЭМ!$B$39:$B$782,W$11)+'СЕТ СН'!$F$9+СВЦЭМ!$D$10+'СЕТ СН'!$F$5-'СЕТ СН'!$F$17</f>
        <v>2475.4598854400001</v>
      </c>
      <c r="X40" s="36">
        <f>SUMIFS(СВЦЭМ!$C$39:$C$782,СВЦЭМ!$A$39:$A$782,$A40,СВЦЭМ!$B$39:$B$782,X$11)+'СЕТ СН'!$F$9+СВЦЭМ!$D$10+'СЕТ СН'!$F$5-'СЕТ СН'!$F$17</f>
        <v>2486.3022406599998</v>
      </c>
      <c r="Y40" s="36">
        <f>SUMIFS(СВЦЭМ!$C$39:$C$782,СВЦЭМ!$A$39:$A$782,$A40,СВЦЭМ!$B$39:$B$782,Y$11)+'СЕТ СН'!$F$9+СВЦЭМ!$D$10+'СЕТ СН'!$F$5-'СЕТ СН'!$F$17</f>
        <v>2551.2294321199997</v>
      </c>
    </row>
    <row r="41" spans="1:25" ht="15.75" x14ac:dyDescent="0.2">
      <c r="A41" s="35">
        <f t="shared" si="0"/>
        <v>44407</v>
      </c>
      <c r="B41" s="36">
        <f>SUMIFS(СВЦЭМ!$C$39:$C$782,СВЦЭМ!$A$39:$A$782,$A41,СВЦЭМ!$B$39:$B$782,B$11)+'СЕТ СН'!$F$9+СВЦЭМ!$D$10+'СЕТ СН'!$F$5-'СЕТ СН'!$F$17</f>
        <v>2552.5240138899999</v>
      </c>
      <c r="C41" s="36">
        <f>SUMIFS(СВЦЭМ!$C$39:$C$782,СВЦЭМ!$A$39:$A$782,$A41,СВЦЭМ!$B$39:$B$782,C$11)+'СЕТ СН'!$F$9+СВЦЭМ!$D$10+'СЕТ СН'!$F$5-'СЕТ СН'!$F$17</f>
        <v>2571.4957608300001</v>
      </c>
      <c r="D41" s="36">
        <f>SUMIFS(СВЦЭМ!$C$39:$C$782,СВЦЭМ!$A$39:$A$782,$A41,СВЦЭМ!$B$39:$B$782,D$11)+'СЕТ СН'!$F$9+СВЦЭМ!$D$10+'СЕТ СН'!$F$5-'СЕТ СН'!$F$17</f>
        <v>2533.0250914200001</v>
      </c>
      <c r="E41" s="36">
        <f>SUMIFS(СВЦЭМ!$C$39:$C$782,СВЦЭМ!$A$39:$A$782,$A41,СВЦЭМ!$B$39:$B$782,E$11)+'СЕТ СН'!$F$9+СВЦЭМ!$D$10+'СЕТ СН'!$F$5-'СЕТ СН'!$F$17</f>
        <v>2553.1126555800001</v>
      </c>
      <c r="F41" s="36">
        <f>SUMIFS(СВЦЭМ!$C$39:$C$782,СВЦЭМ!$A$39:$A$782,$A41,СВЦЭМ!$B$39:$B$782,F$11)+'СЕТ СН'!$F$9+СВЦЭМ!$D$10+'СЕТ СН'!$F$5-'СЕТ СН'!$F$17</f>
        <v>2548.8361043699997</v>
      </c>
      <c r="G41" s="36">
        <f>SUMIFS(СВЦЭМ!$C$39:$C$782,СВЦЭМ!$A$39:$A$782,$A41,СВЦЭМ!$B$39:$B$782,G$11)+'СЕТ СН'!$F$9+СВЦЭМ!$D$10+'СЕТ СН'!$F$5-'СЕТ СН'!$F$17</f>
        <v>2519.6688049200002</v>
      </c>
      <c r="H41" s="36">
        <f>SUMIFS(СВЦЭМ!$C$39:$C$782,СВЦЭМ!$A$39:$A$782,$A41,СВЦЭМ!$B$39:$B$782,H$11)+'СЕТ СН'!$F$9+СВЦЭМ!$D$10+'СЕТ СН'!$F$5-'СЕТ СН'!$F$17</f>
        <v>2511.5687769900001</v>
      </c>
      <c r="I41" s="36">
        <f>SUMIFS(СВЦЭМ!$C$39:$C$782,СВЦЭМ!$A$39:$A$782,$A41,СВЦЭМ!$B$39:$B$782,I$11)+'СЕТ СН'!$F$9+СВЦЭМ!$D$10+'СЕТ СН'!$F$5-'СЕТ СН'!$F$17</f>
        <v>2482.7372664099998</v>
      </c>
      <c r="J41" s="36">
        <f>SUMIFS(СВЦЭМ!$C$39:$C$782,СВЦЭМ!$A$39:$A$782,$A41,СВЦЭМ!$B$39:$B$782,J$11)+'СЕТ СН'!$F$9+СВЦЭМ!$D$10+'СЕТ СН'!$F$5-'СЕТ СН'!$F$17</f>
        <v>2450.58117451</v>
      </c>
      <c r="K41" s="36">
        <f>SUMIFS(СВЦЭМ!$C$39:$C$782,СВЦЭМ!$A$39:$A$782,$A41,СВЦЭМ!$B$39:$B$782,K$11)+'СЕТ СН'!$F$9+СВЦЭМ!$D$10+'СЕТ СН'!$F$5-'СЕТ СН'!$F$17</f>
        <v>2425.4141026399998</v>
      </c>
      <c r="L41" s="36">
        <f>SUMIFS(СВЦЭМ!$C$39:$C$782,СВЦЭМ!$A$39:$A$782,$A41,СВЦЭМ!$B$39:$B$782,L$11)+'СЕТ СН'!$F$9+СВЦЭМ!$D$10+'СЕТ СН'!$F$5-'СЕТ СН'!$F$17</f>
        <v>2419.8074895899999</v>
      </c>
      <c r="M41" s="36">
        <f>SUMIFS(СВЦЭМ!$C$39:$C$782,СВЦЭМ!$A$39:$A$782,$A41,СВЦЭМ!$B$39:$B$782,M$11)+'СЕТ СН'!$F$9+СВЦЭМ!$D$10+'СЕТ СН'!$F$5-'СЕТ СН'!$F$17</f>
        <v>2422.0675742399999</v>
      </c>
      <c r="N41" s="36">
        <f>SUMIFS(СВЦЭМ!$C$39:$C$782,СВЦЭМ!$A$39:$A$782,$A41,СВЦЭМ!$B$39:$B$782,N$11)+'СЕТ СН'!$F$9+СВЦЭМ!$D$10+'СЕТ СН'!$F$5-'СЕТ СН'!$F$17</f>
        <v>2428.6809895400002</v>
      </c>
      <c r="O41" s="36">
        <f>SUMIFS(СВЦЭМ!$C$39:$C$782,СВЦЭМ!$A$39:$A$782,$A41,СВЦЭМ!$B$39:$B$782,O$11)+'СЕТ СН'!$F$9+СВЦЭМ!$D$10+'СЕТ СН'!$F$5-'СЕТ СН'!$F$17</f>
        <v>2431.36502341</v>
      </c>
      <c r="P41" s="36">
        <f>SUMIFS(СВЦЭМ!$C$39:$C$782,СВЦЭМ!$A$39:$A$782,$A41,СВЦЭМ!$B$39:$B$782,P$11)+'СЕТ СН'!$F$9+СВЦЭМ!$D$10+'СЕТ СН'!$F$5-'СЕТ СН'!$F$17</f>
        <v>2439.92161863</v>
      </c>
      <c r="Q41" s="36">
        <f>SUMIFS(СВЦЭМ!$C$39:$C$782,СВЦЭМ!$A$39:$A$782,$A41,СВЦЭМ!$B$39:$B$782,Q$11)+'СЕТ СН'!$F$9+СВЦЭМ!$D$10+'СЕТ СН'!$F$5-'СЕТ СН'!$F$17</f>
        <v>2456.8549969999999</v>
      </c>
      <c r="R41" s="36">
        <f>SUMIFS(СВЦЭМ!$C$39:$C$782,СВЦЭМ!$A$39:$A$782,$A41,СВЦЭМ!$B$39:$B$782,R$11)+'СЕТ СН'!$F$9+СВЦЭМ!$D$10+'СЕТ СН'!$F$5-'СЕТ СН'!$F$17</f>
        <v>2453.06727043</v>
      </c>
      <c r="S41" s="36">
        <f>SUMIFS(СВЦЭМ!$C$39:$C$782,СВЦЭМ!$A$39:$A$782,$A41,СВЦЭМ!$B$39:$B$782,S$11)+'СЕТ СН'!$F$9+СВЦЭМ!$D$10+'СЕТ СН'!$F$5-'СЕТ СН'!$F$17</f>
        <v>2461.7365626399996</v>
      </c>
      <c r="T41" s="36">
        <f>SUMIFS(СВЦЭМ!$C$39:$C$782,СВЦЭМ!$A$39:$A$782,$A41,СВЦЭМ!$B$39:$B$782,T$11)+'СЕТ СН'!$F$9+СВЦЭМ!$D$10+'СЕТ СН'!$F$5-'СЕТ СН'!$F$17</f>
        <v>2461.38379218</v>
      </c>
      <c r="U41" s="36">
        <f>SUMIFS(СВЦЭМ!$C$39:$C$782,СВЦЭМ!$A$39:$A$782,$A41,СВЦЭМ!$B$39:$B$782,U$11)+'СЕТ СН'!$F$9+СВЦЭМ!$D$10+'СЕТ СН'!$F$5-'СЕТ СН'!$F$17</f>
        <v>2478.52292549</v>
      </c>
      <c r="V41" s="36">
        <f>SUMIFS(СВЦЭМ!$C$39:$C$782,СВЦЭМ!$A$39:$A$782,$A41,СВЦЭМ!$B$39:$B$782,V$11)+'СЕТ СН'!$F$9+СВЦЭМ!$D$10+'СЕТ СН'!$F$5-'СЕТ СН'!$F$17</f>
        <v>2465.92476253</v>
      </c>
      <c r="W41" s="36">
        <f>SUMIFS(СВЦЭМ!$C$39:$C$782,СВЦЭМ!$A$39:$A$782,$A41,СВЦЭМ!$B$39:$B$782,W$11)+'СЕТ СН'!$F$9+СВЦЭМ!$D$10+'СЕТ СН'!$F$5-'СЕТ СН'!$F$17</f>
        <v>2490.57677547</v>
      </c>
      <c r="X41" s="36">
        <f>SUMIFS(СВЦЭМ!$C$39:$C$782,СВЦЭМ!$A$39:$A$782,$A41,СВЦЭМ!$B$39:$B$782,X$11)+'СЕТ СН'!$F$9+СВЦЭМ!$D$10+'СЕТ СН'!$F$5-'СЕТ СН'!$F$17</f>
        <v>2471.7539769599998</v>
      </c>
      <c r="Y41" s="36">
        <f>SUMIFS(СВЦЭМ!$C$39:$C$782,СВЦЭМ!$A$39:$A$782,$A41,СВЦЭМ!$B$39:$B$782,Y$11)+'СЕТ СН'!$F$9+СВЦЭМ!$D$10+'СЕТ СН'!$F$5-'СЕТ СН'!$F$17</f>
        <v>2452.24099295</v>
      </c>
    </row>
    <row r="42" spans="1:25" ht="15.75" x14ac:dyDescent="0.2">
      <c r="A42" s="35">
        <f t="shared" si="0"/>
        <v>44408</v>
      </c>
      <c r="B42" s="36">
        <f>SUMIFS(СВЦЭМ!$C$39:$C$782,СВЦЭМ!$A$39:$A$782,$A42,СВЦЭМ!$B$39:$B$782,B$11)+'СЕТ СН'!$F$9+СВЦЭМ!$D$10+'СЕТ СН'!$F$5-'СЕТ СН'!$F$17</f>
        <v>2510.6355462199999</v>
      </c>
      <c r="C42" s="36">
        <f>SUMIFS(СВЦЭМ!$C$39:$C$782,СВЦЭМ!$A$39:$A$782,$A42,СВЦЭМ!$B$39:$B$782,C$11)+'СЕТ СН'!$F$9+СВЦЭМ!$D$10+'СЕТ СН'!$F$5-'СЕТ СН'!$F$17</f>
        <v>2618.7466860699997</v>
      </c>
      <c r="D42" s="36">
        <f>SUMIFS(СВЦЭМ!$C$39:$C$782,СВЦЭМ!$A$39:$A$782,$A42,СВЦЭМ!$B$39:$B$782,D$11)+'СЕТ СН'!$F$9+СВЦЭМ!$D$10+'СЕТ СН'!$F$5-'СЕТ СН'!$F$17</f>
        <v>2643.8401131099999</v>
      </c>
      <c r="E42" s="36">
        <f>SUMIFS(СВЦЭМ!$C$39:$C$782,СВЦЭМ!$A$39:$A$782,$A42,СВЦЭМ!$B$39:$B$782,E$11)+'СЕТ СН'!$F$9+СВЦЭМ!$D$10+'СЕТ СН'!$F$5-'СЕТ СН'!$F$17</f>
        <v>2626.2975250700001</v>
      </c>
      <c r="F42" s="36">
        <f>SUMIFS(СВЦЭМ!$C$39:$C$782,СВЦЭМ!$A$39:$A$782,$A42,СВЦЭМ!$B$39:$B$782,F$11)+'СЕТ СН'!$F$9+СВЦЭМ!$D$10+'СЕТ СН'!$F$5-'СЕТ СН'!$F$17</f>
        <v>2617.99508087</v>
      </c>
      <c r="G42" s="36">
        <f>SUMIFS(СВЦЭМ!$C$39:$C$782,СВЦЭМ!$A$39:$A$782,$A42,СВЦЭМ!$B$39:$B$782,G$11)+'СЕТ СН'!$F$9+СВЦЭМ!$D$10+'СЕТ СН'!$F$5-'СЕТ СН'!$F$17</f>
        <v>2618.8058621599998</v>
      </c>
      <c r="H42" s="36">
        <f>SUMIFS(СВЦЭМ!$C$39:$C$782,СВЦЭМ!$A$39:$A$782,$A42,СВЦЭМ!$B$39:$B$782,H$11)+'СЕТ СН'!$F$9+СВЦЭМ!$D$10+'СЕТ СН'!$F$5-'СЕТ СН'!$F$17</f>
        <v>2608.3315318999998</v>
      </c>
      <c r="I42" s="36">
        <f>SUMIFS(СВЦЭМ!$C$39:$C$782,СВЦЭМ!$A$39:$A$782,$A42,СВЦЭМ!$B$39:$B$782,I$11)+'СЕТ СН'!$F$9+СВЦЭМ!$D$10+'СЕТ СН'!$F$5-'СЕТ СН'!$F$17</f>
        <v>2517.1468403399999</v>
      </c>
      <c r="J42" s="36">
        <f>SUMIFS(СВЦЭМ!$C$39:$C$782,СВЦЭМ!$A$39:$A$782,$A42,СВЦЭМ!$B$39:$B$782,J$11)+'СЕТ СН'!$F$9+СВЦЭМ!$D$10+'СЕТ СН'!$F$5-'СЕТ СН'!$F$17</f>
        <v>2479.8853841499999</v>
      </c>
      <c r="K42" s="36">
        <f>SUMIFS(СВЦЭМ!$C$39:$C$782,СВЦЭМ!$A$39:$A$782,$A42,СВЦЭМ!$B$39:$B$782,K$11)+'СЕТ СН'!$F$9+СВЦЭМ!$D$10+'СЕТ СН'!$F$5-'СЕТ СН'!$F$17</f>
        <v>2432.6281827499997</v>
      </c>
      <c r="L42" s="36">
        <f>SUMIFS(СВЦЭМ!$C$39:$C$782,СВЦЭМ!$A$39:$A$782,$A42,СВЦЭМ!$B$39:$B$782,L$11)+'СЕТ СН'!$F$9+СВЦЭМ!$D$10+'СЕТ СН'!$F$5-'СЕТ СН'!$F$17</f>
        <v>2445.5687668299997</v>
      </c>
      <c r="M42" s="36">
        <f>SUMIFS(СВЦЭМ!$C$39:$C$782,СВЦЭМ!$A$39:$A$782,$A42,СВЦЭМ!$B$39:$B$782,M$11)+'СЕТ СН'!$F$9+СВЦЭМ!$D$10+'СЕТ СН'!$F$5-'СЕТ СН'!$F$17</f>
        <v>2464.5203798100001</v>
      </c>
      <c r="N42" s="36">
        <f>SUMIFS(СВЦЭМ!$C$39:$C$782,СВЦЭМ!$A$39:$A$782,$A42,СВЦЭМ!$B$39:$B$782,N$11)+'СЕТ СН'!$F$9+СВЦЭМ!$D$10+'СЕТ СН'!$F$5-'СЕТ СН'!$F$17</f>
        <v>2471.0106847899997</v>
      </c>
      <c r="O42" s="36">
        <f>SUMIFS(СВЦЭМ!$C$39:$C$782,СВЦЭМ!$A$39:$A$782,$A42,СВЦЭМ!$B$39:$B$782,O$11)+'СЕТ СН'!$F$9+СВЦЭМ!$D$10+'СЕТ СН'!$F$5-'СЕТ СН'!$F$17</f>
        <v>2476.1575598099998</v>
      </c>
      <c r="P42" s="36">
        <f>SUMIFS(СВЦЭМ!$C$39:$C$782,СВЦЭМ!$A$39:$A$782,$A42,СВЦЭМ!$B$39:$B$782,P$11)+'СЕТ СН'!$F$9+СВЦЭМ!$D$10+'СЕТ СН'!$F$5-'СЕТ СН'!$F$17</f>
        <v>2428.5017774999997</v>
      </c>
      <c r="Q42" s="36">
        <f>SUMIFS(СВЦЭМ!$C$39:$C$782,СВЦЭМ!$A$39:$A$782,$A42,СВЦЭМ!$B$39:$B$782,Q$11)+'СЕТ СН'!$F$9+СВЦЭМ!$D$10+'СЕТ СН'!$F$5-'СЕТ СН'!$F$17</f>
        <v>2363.92049223</v>
      </c>
      <c r="R42" s="36">
        <f>SUMIFS(СВЦЭМ!$C$39:$C$782,СВЦЭМ!$A$39:$A$782,$A42,СВЦЭМ!$B$39:$B$782,R$11)+'СЕТ СН'!$F$9+СВЦЭМ!$D$10+'СЕТ СН'!$F$5-'СЕТ СН'!$F$17</f>
        <v>2351.0302470400002</v>
      </c>
      <c r="S42" s="36">
        <f>SUMIFS(СВЦЭМ!$C$39:$C$782,СВЦЭМ!$A$39:$A$782,$A42,СВЦЭМ!$B$39:$B$782,S$11)+'СЕТ СН'!$F$9+СВЦЭМ!$D$10+'СЕТ СН'!$F$5-'СЕТ СН'!$F$17</f>
        <v>2360.3583379699999</v>
      </c>
      <c r="T42" s="36">
        <f>SUMIFS(СВЦЭМ!$C$39:$C$782,СВЦЭМ!$A$39:$A$782,$A42,СВЦЭМ!$B$39:$B$782,T$11)+'СЕТ СН'!$F$9+СВЦЭМ!$D$10+'СЕТ СН'!$F$5-'СЕТ СН'!$F$17</f>
        <v>2364.3092293199998</v>
      </c>
      <c r="U42" s="36">
        <f>SUMIFS(СВЦЭМ!$C$39:$C$782,СВЦЭМ!$A$39:$A$782,$A42,СВЦЭМ!$B$39:$B$782,U$11)+'СЕТ СН'!$F$9+СВЦЭМ!$D$10+'СЕТ СН'!$F$5-'СЕТ СН'!$F$17</f>
        <v>2360.6250557899998</v>
      </c>
      <c r="V42" s="36">
        <f>SUMIFS(СВЦЭМ!$C$39:$C$782,СВЦЭМ!$A$39:$A$782,$A42,СВЦЭМ!$B$39:$B$782,V$11)+'СЕТ СН'!$F$9+СВЦЭМ!$D$10+'СЕТ СН'!$F$5-'СЕТ СН'!$F$17</f>
        <v>2347.5673872699999</v>
      </c>
      <c r="W42" s="36">
        <f>SUMIFS(СВЦЭМ!$C$39:$C$782,СВЦЭМ!$A$39:$A$782,$A42,СВЦЭМ!$B$39:$B$782,W$11)+'СЕТ СН'!$F$9+СВЦЭМ!$D$10+'СЕТ СН'!$F$5-'СЕТ СН'!$F$17</f>
        <v>2356.72588696</v>
      </c>
      <c r="X42" s="36">
        <f>SUMIFS(СВЦЭМ!$C$39:$C$782,СВЦЭМ!$A$39:$A$782,$A42,СВЦЭМ!$B$39:$B$782,X$11)+'СЕТ СН'!$F$9+СВЦЭМ!$D$10+'СЕТ СН'!$F$5-'СЕТ СН'!$F$17</f>
        <v>2409.5638867899997</v>
      </c>
      <c r="Y42" s="36">
        <f>SUMIFS(СВЦЭМ!$C$39:$C$782,СВЦЭМ!$A$39:$A$782,$A42,СВЦЭМ!$B$39:$B$782,Y$11)+'СЕТ СН'!$F$9+СВЦЭМ!$D$10+'СЕТ СН'!$F$5-'СЕТ СН'!$F$17</f>
        <v>2420.53402994</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01.07.2021</v>
      </c>
      <c r="B48" s="36">
        <f>SUMIFS(СВЦЭМ!$C$39:$C$782,СВЦЭМ!$A$39:$A$782,$A48,СВЦЭМ!$B$39:$B$782,B$47)+'СЕТ СН'!$G$9+СВЦЭМ!$D$10+'СЕТ СН'!$G$5-'СЕТ СН'!$G$17</f>
        <v>3346.6590079699999</v>
      </c>
      <c r="C48" s="36">
        <f>SUMIFS(СВЦЭМ!$C$39:$C$782,СВЦЭМ!$A$39:$A$782,$A48,СВЦЭМ!$B$39:$B$782,C$47)+'СЕТ СН'!$G$9+СВЦЭМ!$D$10+'СЕТ СН'!$G$5-'СЕТ СН'!$G$17</f>
        <v>3355.6644970100001</v>
      </c>
      <c r="D48" s="36">
        <f>SUMIFS(СВЦЭМ!$C$39:$C$782,СВЦЭМ!$A$39:$A$782,$A48,СВЦЭМ!$B$39:$B$782,D$47)+'СЕТ СН'!$G$9+СВЦЭМ!$D$10+'СЕТ СН'!$G$5-'СЕТ СН'!$G$17</f>
        <v>3391.0225864200002</v>
      </c>
      <c r="E48" s="36">
        <f>SUMIFS(СВЦЭМ!$C$39:$C$782,СВЦЭМ!$A$39:$A$782,$A48,СВЦЭМ!$B$39:$B$782,E$47)+'СЕТ СН'!$G$9+СВЦЭМ!$D$10+'СЕТ СН'!$G$5-'СЕТ СН'!$G$17</f>
        <v>3417.1606758400003</v>
      </c>
      <c r="F48" s="36">
        <f>SUMIFS(СВЦЭМ!$C$39:$C$782,СВЦЭМ!$A$39:$A$782,$A48,СВЦЭМ!$B$39:$B$782,F$47)+'СЕТ СН'!$G$9+СВЦЭМ!$D$10+'СЕТ СН'!$G$5-'СЕТ СН'!$G$17</f>
        <v>3411.9258347200002</v>
      </c>
      <c r="G48" s="36">
        <f>SUMIFS(СВЦЭМ!$C$39:$C$782,СВЦЭМ!$A$39:$A$782,$A48,СВЦЭМ!$B$39:$B$782,G$47)+'СЕТ СН'!$G$9+СВЦЭМ!$D$10+'СЕТ СН'!$G$5-'СЕТ СН'!$G$17</f>
        <v>3399.6287542300001</v>
      </c>
      <c r="H48" s="36">
        <f>SUMIFS(СВЦЭМ!$C$39:$C$782,СВЦЭМ!$A$39:$A$782,$A48,СВЦЭМ!$B$39:$B$782,H$47)+'СЕТ СН'!$G$9+СВЦЭМ!$D$10+'СЕТ СН'!$G$5-'СЕТ СН'!$G$17</f>
        <v>3375.8443930399999</v>
      </c>
      <c r="I48" s="36">
        <f>SUMIFS(СВЦЭМ!$C$39:$C$782,СВЦЭМ!$A$39:$A$782,$A48,СВЦЭМ!$B$39:$B$782,I$47)+'СЕТ СН'!$G$9+СВЦЭМ!$D$10+'СЕТ СН'!$G$5-'СЕТ СН'!$G$17</f>
        <v>3331.3862452800004</v>
      </c>
      <c r="J48" s="36">
        <f>SUMIFS(СВЦЭМ!$C$39:$C$782,СВЦЭМ!$A$39:$A$782,$A48,СВЦЭМ!$B$39:$B$782,J$47)+'СЕТ СН'!$G$9+СВЦЭМ!$D$10+'СЕТ СН'!$G$5-'СЕТ СН'!$G$17</f>
        <v>3311.8565315599999</v>
      </c>
      <c r="K48" s="36">
        <f>SUMIFS(СВЦЭМ!$C$39:$C$782,СВЦЭМ!$A$39:$A$782,$A48,СВЦЭМ!$B$39:$B$782,K$47)+'СЕТ СН'!$G$9+СВЦЭМ!$D$10+'СЕТ СН'!$G$5-'СЕТ СН'!$G$17</f>
        <v>3379.8974249600001</v>
      </c>
      <c r="L48" s="36">
        <f>SUMIFS(СВЦЭМ!$C$39:$C$782,СВЦЭМ!$A$39:$A$782,$A48,СВЦЭМ!$B$39:$B$782,L$47)+'СЕТ СН'!$G$9+СВЦЭМ!$D$10+'СЕТ СН'!$G$5-'СЕТ СН'!$G$17</f>
        <v>3388.4272682999999</v>
      </c>
      <c r="M48" s="36">
        <f>SUMIFS(СВЦЭМ!$C$39:$C$782,СВЦЭМ!$A$39:$A$782,$A48,СВЦЭМ!$B$39:$B$782,M$47)+'СЕТ СН'!$G$9+СВЦЭМ!$D$10+'СЕТ СН'!$G$5-'СЕТ СН'!$G$17</f>
        <v>3316.6954525000001</v>
      </c>
      <c r="N48" s="36">
        <f>SUMIFS(СВЦЭМ!$C$39:$C$782,СВЦЭМ!$A$39:$A$782,$A48,СВЦЭМ!$B$39:$B$782,N$47)+'СЕТ СН'!$G$9+СВЦЭМ!$D$10+'СЕТ СН'!$G$5-'СЕТ СН'!$G$17</f>
        <v>3252.6308180599999</v>
      </c>
      <c r="O48" s="36">
        <f>SUMIFS(СВЦЭМ!$C$39:$C$782,СВЦЭМ!$A$39:$A$782,$A48,СВЦЭМ!$B$39:$B$782,O$47)+'СЕТ СН'!$G$9+СВЦЭМ!$D$10+'СЕТ СН'!$G$5-'СЕТ СН'!$G$17</f>
        <v>3264.7180908400001</v>
      </c>
      <c r="P48" s="36">
        <f>SUMIFS(СВЦЭМ!$C$39:$C$782,СВЦЭМ!$A$39:$A$782,$A48,СВЦЭМ!$B$39:$B$782,P$47)+'СЕТ СН'!$G$9+СВЦЭМ!$D$10+'СЕТ СН'!$G$5-'СЕТ СН'!$G$17</f>
        <v>3260.50034929</v>
      </c>
      <c r="Q48" s="36">
        <f>SUMIFS(СВЦЭМ!$C$39:$C$782,СВЦЭМ!$A$39:$A$782,$A48,СВЦЭМ!$B$39:$B$782,Q$47)+'СЕТ СН'!$G$9+СВЦЭМ!$D$10+'СЕТ СН'!$G$5-'СЕТ СН'!$G$17</f>
        <v>3269.3216537600001</v>
      </c>
      <c r="R48" s="36">
        <f>SUMIFS(СВЦЭМ!$C$39:$C$782,СВЦЭМ!$A$39:$A$782,$A48,СВЦЭМ!$B$39:$B$782,R$47)+'СЕТ СН'!$G$9+СВЦЭМ!$D$10+'СЕТ СН'!$G$5-'СЕТ СН'!$G$17</f>
        <v>3260.2134090099999</v>
      </c>
      <c r="S48" s="36">
        <f>SUMIFS(СВЦЭМ!$C$39:$C$782,СВЦЭМ!$A$39:$A$782,$A48,СВЦЭМ!$B$39:$B$782,S$47)+'СЕТ СН'!$G$9+СВЦЭМ!$D$10+'СЕТ СН'!$G$5-'СЕТ СН'!$G$17</f>
        <v>3236.9549153500002</v>
      </c>
      <c r="T48" s="36">
        <f>SUMIFS(СВЦЭМ!$C$39:$C$782,СВЦЭМ!$A$39:$A$782,$A48,СВЦЭМ!$B$39:$B$782,T$47)+'СЕТ СН'!$G$9+СВЦЭМ!$D$10+'СЕТ СН'!$G$5-'СЕТ СН'!$G$17</f>
        <v>3282.80446136</v>
      </c>
      <c r="U48" s="36">
        <f>SUMIFS(СВЦЭМ!$C$39:$C$782,СВЦЭМ!$A$39:$A$782,$A48,СВЦЭМ!$B$39:$B$782,U$47)+'СЕТ СН'!$G$9+СВЦЭМ!$D$10+'СЕТ СН'!$G$5-'СЕТ СН'!$G$17</f>
        <v>3290.7577644500002</v>
      </c>
      <c r="V48" s="36">
        <f>SUMIFS(СВЦЭМ!$C$39:$C$782,СВЦЭМ!$A$39:$A$782,$A48,СВЦЭМ!$B$39:$B$782,V$47)+'СЕТ СН'!$G$9+СВЦЭМ!$D$10+'СЕТ СН'!$G$5-'СЕТ СН'!$G$17</f>
        <v>3287.8015306400002</v>
      </c>
      <c r="W48" s="36">
        <f>SUMIFS(СВЦЭМ!$C$39:$C$782,СВЦЭМ!$A$39:$A$782,$A48,СВЦЭМ!$B$39:$B$782,W$47)+'СЕТ СН'!$G$9+СВЦЭМ!$D$10+'СЕТ СН'!$G$5-'СЕТ СН'!$G$17</f>
        <v>3316.08605158</v>
      </c>
      <c r="X48" s="36">
        <f>SUMIFS(СВЦЭМ!$C$39:$C$782,СВЦЭМ!$A$39:$A$782,$A48,СВЦЭМ!$B$39:$B$782,X$47)+'СЕТ СН'!$G$9+СВЦЭМ!$D$10+'СЕТ СН'!$G$5-'СЕТ СН'!$G$17</f>
        <v>3276.5039902600001</v>
      </c>
      <c r="Y48" s="36">
        <f>SUMIFS(СВЦЭМ!$C$39:$C$782,СВЦЭМ!$A$39:$A$782,$A48,СВЦЭМ!$B$39:$B$782,Y$47)+'СЕТ СН'!$G$9+СВЦЭМ!$D$10+'СЕТ СН'!$G$5-'СЕТ СН'!$G$17</f>
        <v>3239.4334853099999</v>
      </c>
    </row>
    <row r="49" spans="1:25" ht="15.75" x14ac:dyDescent="0.2">
      <c r="A49" s="35">
        <f>A48+1</f>
        <v>44379</v>
      </c>
      <c r="B49" s="36">
        <f>SUMIFS(СВЦЭМ!$C$39:$C$782,СВЦЭМ!$A$39:$A$782,$A49,СВЦЭМ!$B$39:$B$782,B$47)+'СЕТ СН'!$G$9+СВЦЭМ!$D$10+'СЕТ СН'!$G$5-'СЕТ СН'!$G$17</f>
        <v>3318.1904437900002</v>
      </c>
      <c r="C49" s="36">
        <f>SUMIFS(СВЦЭМ!$C$39:$C$782,СВЦЭМ!$A$39:$A$782,$A49,СВЦЭМ!$B$39:$B$782,C$47)+'СЕТ СН'!$G$9+СВЦЭМ!$D$10+'СЕТ СН'!$G$5-'СЕТ СН'!$G$17</f>
        <v>3357.5161904300003</v>
      </c>
      <c r="D49" s="36">
        <f>SUMIFS(СВЦЭМ!$C$39:$C$782,СВЦЭМ!$A$39:$A$782,$A49,СВЦЭМ!$B$39:$B$782,D$47)+'СЕТ СН'!$G$9+СВЦЭМ!$D$10+'СЕТ СН'!$G$5-'СЕТ СН'!$G$17</f>
        <v>3394.2490458700004</v>
      </c>
      <c r="E49" s="36">
        <f>SUMIFS(СВЦЭМ!$C$39:$C$782,СВЦЭМ!$A$39:$A$782,$A49,СВЦЭМ!$B$39:$B$782,E$47)+'СЕТ СН'!$G$9+СВЦЭМ!$D$10+'СЕТ СН'!$G$5-'СЕТ СН'!$G$17</f>
        <v>3397.9658236800001</v>
      </c>
      <c r="F49" s="36">
        <f>SUMIFS(СВЦЭМ!$C$39:$C$782,СВЦЭМ!$A$39:$A$782,$A49,СВЦЭМ!$B$39:$B$782,F$47)+'СЕТ СН'!$G$9+СВЦЭМ!$D$10+'СЕТ СН'!$G$5-'СЕТ СН'!$G$17</f>
        <v>3398.6572672299999</v>
      </c>
      <c r="G49" s="36">
        <f>SUMIFS(СВЦЭМ!$C$39:$C$782,СВЦЭМ!$A$39:$A$782,$A49,СВЦЭМ!$B$39:$B$782,G$47)+'СЕТ СН'!$G$9+СВЦЭМ!$D$10+'СЕТ СН'!$G$5-'СЕТ СН'!$G$17</f>
        <v>3388.8969607399999</v>
      </c>
      <c r="H49" s="36">
        <f>SUMIFS(СВЦЭМ!$C$39:$C$782,СВЦЭМ!$A$39:$A$782,$A49,СВЦЭМ!$B$39:$B$782,H$47)+'СЕТ СН'!$G$9+СВЦЭМ!$D$10+'СЕТ СН'!$G$5-'СЕТ СН'!$G$17</f>
        <v>3363.4660451500004</v>
      </c>
      <c r="I49" s="36">
        <f>SUMIFS(СВЦЭМ!$C$39:$C$782,СВЦЭМ!$A$39:$A$782,$A49,СВЦЭМ!$B$39:$B$782,I$47)+'СЕТ СН'!$G$9+СВЦЭМ!$D$10+'СЕТ СН'!$G$5-'СЕТ СН'!$G$17</f>
        <v>3289.5346458900003</v>
      </c>
      <c r="J49" s="36">
        <f>SUMIFS(СВЦЭМ!$C$39:$C$782,СВЦЭМ!$A$39:$A$782,$A49,СВЦЭМ!$B$39:$B$782,J$47)+'СЕТ СН'!$G$9+СВЦЭМ!$D$10+'СЕТ СН'!$G$5-'СЕТ СН'!$G$17</f>
        <v>3273.0321387000004</v>
      </c>
      <c r="K49" s="36">
        <f>SUMIFS(СВЦЭМ!$C$39:$C$782,СВЦЭМ!$A$39:$A$782,$A49,СВЦЭМ!$B$39:$B$782,K$47)+'СЕТ СН'!$G$9+СВЦЭМ!$D$10+'СЕТ СН'!$G$5-'СЕТ СН'!$G$17</f>
        <v>3301.8402115100002</v>
      </c>
      <c r="L49" s="36">
        <f>SUMIFS(СВЦЭМ!$C$39:$C$782,СВЦЭМ!$A$39:$A$782,$A49,СВЦЭМ!$B$39:$B$782,L$47)+'СЕТ СН'!$G$9+СВЦЭМ!$D$10+'СЕТ СН'!$G$5-'СЕТ СН'!$G$17</f>
        <v>3304.8241959300003</v>
      </c>
      <c r="M49" s="36">
        <f>SUMIFS(СВЦЭМ!$C$39:$C$782,СВЦЭМ!$A$39:$A$782,$A49,СВЦЭМ!$B$39:$B$782,M$47)+'СЕТ СН'!$G$9+СВЦЭМ!$D$10+'СЕТ СН'!$G$5-'СЕТ СН'!$G$17</f>
        <v>3234.8609500100001</v>
      </c>
      <c r="N49" s="36">
        <f>SUMIFS(СВЦЭМ!$C$39:$C$782,СВЦЭМ!$A$39:$A$782,$A49,СВЦЭМ!$B$39:$B$782,N$47)+'СЕТ СН'!$G$9+СВЦЭМ!$D$10+'СЕТ СН'!$G$5-'СЕТ СН'!$G$17</f>
        <v>3221.1573148799998</v>
      </c>
      <c r="O49" s="36">
        <f>SUMIFS(СВЦЭМ!$C$39:$C$782,СВЦЭМ!$A$39:$A$782,$A49,СВЦЭМ!$B$39:$B$782,O$47)+'СЕТ СН'!$G$9+СВЦЭМ!$D$10+'СЕТ СН'!$G$5-'СЕТ СН'!$G$17</f>
        <v>3234.54067725</v>
      </c>
      <c r="P49" s="36">
        <f>SUMIFS(СВЦЭМ!$C$39:$C$782,СВЦЭМ!$A$39:$A$782,$A49,СВЦЭМ!$B$39:$B$782,P$47)+'СЕТ СН'!$G$9+СВЦЭМ!$D$10+'СЕТ СН'!$G$5-'СЕТ СН'!$G$17</f>
        <v>3231.91763064</v>
      </c>
      <c r="Q49" s="36">
        <f>SUMIFS(СВЦЭМ!$C$39:$C$782,СВЦЭМ!$A$39:$A$782,$A49,СВЦЭМ!$B$39:$B$782,Q$47)+'СЕТ СН'!$G$9+СВЦЭМ!$D$10+'СЕТ СН'!$G$5-'СЕТ СН'!$G$17</f>
        <v>3236.6094518200002</v>
      </c>
      <c r="R49" s="36">
        <f>SUMIFS(СВЦЭМ!$C$39:$C$782,СВЦЭМ!$A$39:$A$782,$A49,СВЦЭМ!$B$39:$B$782,R$47)+'СЕТ СН'!$G$9+СВЦЭМ!$D$10+'СЕТ СН'!$G$5-'СЕТ СН'!$G$17</f>
        <v>3241.6940329700001</v>
      </c>
      <c r="S49" s="36">
        <f>SUMIFS(СВЦЭМ!$C$39:$C$782,СВЦЭМ!$A$39:$A$782,$A49,СВЦЭМ!$B$39:$B$782,S$47)+'СЕТ СН'!$G$9+СВЦЭМ!$D$10+'СЕТ СН'!$G$5-'СЕТ СН'!$G$17</f>
        <v>3231.40318527</v>
      </c>
      <c r="T49" s="36">
        <f>SUMIFS(СВЦЭМ!$C$39:$C$782,СВЦЭМ!$A$39:$A$782,$A49,СВЦЭМ!$B$39:$B$782,T$47)+'СЕТ СН'!$G$9+СВЦЭМ!$D$10+'СЕТ СН'!$G$5-'СЕТ СН'!$G$17</f>
        <v>3278.3782817700003</v>
      </c>
      <c r="U49" s="36">
        <f>SUMIFS(СВЦЭМ!$C$39:$C$782,СВЦЭМ!$A$39:$A$782,$A49,СВЦЭМ!$B$39:$B$782,U$47)+'СЕТ СН'!$G$9+СВЦЭМ!$D$10+'СЕТ СН'!$G$5-'СЕТ СН'!$G$17</f>
        <v>3270.79365891</v>
      </c>
      <c r="V49" s="36">
        <f>SUMIFS(СВЦЭМ!$C$39:$C$782,СВЦЭМ!$A$39:$A$782,$A49,СВЦЭМ!$B$39:$B$782,V$47)+'СЕТ СН'!$G$9+СВЦЭМ!$D$10+'СЕТ СН'!$G$5-'СЕТ СН'!$G$17</f>
        <v>3271.7324439000004</v>
      </c>
      <c r="W49" s="36">
        <f>SUMIFS(СВЦЭМ!$C$39:$C$782,СВЦЭМ!$A$39:$A$782,$A49,СВЦЭМ!$B$39:$B$782,W$47)+'СЕТ СН'!$G$9+СВЦЭМ!$D$10+'СЕТ СН'!$G$5-'СЕТ СН'!$G$17</f>
        <v>3293.34417996</v>
      </c>
      <c r="X49" s="36">
        <f>SUMIFS(СВЦЭМ!$C$39:$C$782,СВЦЭМ!$A$39:$A$782,$A49,СВЦЭМ!$B$39:$B$782,X$47)+'СЕТ СН'!$G$9+СВЦЭМ!$D$10+'СЕТ СН'!$G$5-'СЕТ СН'!$G$17</f>
        <v>3266.7014863100003</v>
      </c>
      <c r="Y49" s="36">
        <f>SUMIFS(СВЦЭМ!$C$39:$C$782,СВЦЭМ!$A$39:$A$782,$A49,СВЦЭМ!$B$39:$B$782,Y$47)+'СЕТ СН'!$G$9+СВЦЭМ!$D$10+'СЕТ СН'!$G$5-'СЕТ СН'!$G$17</f>
        <v>3230.7423242200002</v>
      </c>
    </row>
    <row r="50" spans="1:25" ht="15.75" x14ac:dyDescent="0.2">
      <c r="A50" s="35">
        <f t="shared" ref="A50:A78" si="1">A49+1</f>
        <v>44380</v>
      </c>
      <c r="B50" s="36">
        <f>SUMIFS(СВЦЭМ!$C$39:$C$782,СВЦЭМ!$A$39:$A$782,$A50,СВЦЭМ!$B$39:$B$782,B$47)+'СЕТ СН'!$G$9+СВЦЭМ!$D$10+'СЕТ СН'!$G$5-'СЕТ СН'!$G$17</f>
        <v>3277.5510144500004</v>
      </c>
      <c r="C50" s="36">
        <f>SUMIFS(СВЦЭМ!$C$39:$C$782,СВЦЭМ!$A$39:$A$782,$A50,СВЦЭМ!$B$39:$B$782,C$47)+'СЕТ СН'!$G$9+СВЦЭМ!$D$10+'СЕТ СН'!$G$5-'СЕТ СН'!$G$17</f>
        <v>3340.9668197600004</v>
      </c>
      <c r="D50" s="36">
        <f>SUMIFS(СВЦЭМ!$C$39:$C$782,СВЦЭМ!$A$39:$A$782,$A50,СВЦЭМ!$B$39:$B$782,D$47)+'СЕТ СН'!$G$9+СВЦЭМ!$D$10+'СЕТ СН'!$G$5-'СЕТ СН'!$G$17</f>
        <v>3375.5686421</v>
      </c>
      <c r="E50" s="36">
        <f>SUMIFS(СВЦЭМ!$C$39:$C$782,СВЦЭМ!$A$39:$A$782,$A50,СВЦЭМ!$B$39:$B$782,E$47)+'СЕТ СН'!$G$9+СВЦЭМ!$D$10+'СЕТ СН'!$G$5-'СЕТ СН'!$G$17</f>
        <v>3389.5129898100004</v>
      </c>
      <c r="F50" s="36">
        <f>SUMIFS(СВЦЭМ!$C$39:$C$782,СВЦЭМ!$A$39:$A$782,$A50,СВЦЭМ!$B$39:$B$782,F$47)+'СЕТ СН'!$G$9+СВЦЭМ!$D$10+'СЕТ СН'!$G$5-'СЕТ СН'!$G$17</f>
        <v>3388.6097393300001</v>
      </c>
      <c r="G50" s="36">
        <f>SUMIFS(СВЦЭМ!$C$39:$C$782,СВЦЭМ!$A$39:$A$782,$A50,СВЦЭМ!$B$39:$B$782,G$47)+'СЕТ СН'!$G$9+СВЦЭМ!$D$10+'СЕТ СН'!$G$5-'СЕТ СН'!$G$17</f>
        <v>3383.2021955</v>
      </c>
      <c r="H50" s="36">
        <f>SUMIFS(СВЦЭМ!$C$39:$C$782,СВЦЭМ!$A$39:$A$782,$A50,СВЦЭМ!$B$39:$B$782,H$47)+'СЕТ СН'!$G$9+СВЦЭМ!$D$10+'СЕТ СН'!$G$5-'СЕТ СН'!$G$17</f>
        <v>3359.9002651000001</v>
      </c>
      <c r="I50" s="36">
        <f>SUMIFS(СВЦЭМ!$C$39:$C$782,СВЦЭМ!$A$39:$A$782,$A50,СВЦЭМ!$B$39:$B$782,I$47)+'СЕТ СН'!$G$9+СВЦЭМ!$D$10+'СЕТ СН'!$G$5-'СЕТ СН'!$G$17</f>
        <v>3317.7487231700002</v>
      </c>
      <c r="J50" s="36">
        <f>SUMIFS(СВЦЭМ!$C$39:$C$782,СВЦЭМ!$A$39:$A$782,$A50,СВЦЭМ!$B$39:$B$782,J$47)+'СЕТ СН'!$G$9+СВЦЭМ!$D$10+'СЕТ СН'!$G$5-'СЕТ СН'!$G$17</f>
        <v>3262.3529408900004</v>
      </c>
      <c r="K50" s="36">
        <f>SUMIFS(СВЦЭМ!$C$39:$C$782,СВЦЭМ!$A$39:$A$782,$A50,СВЦЭМ!$B$39:$B$782,K$47)+'СЕТ СН'!$G$9+СВЦЭМ!$D$10+'СЕТ СН'!$G$5-'СЕТ СН'!$G$17</f>
        <v>3255.7279831800001</v>
      </c>
      <c r="L50" s="36">
        <f>SUMIFS(СВЦЭМ!$C$39:$C$782,СВЦЭМ!$A$39:$A$782,$A50,СВЦЭМ!$B$39:$B$782,L$47)+'СЕТ СН'!$G$9+СВЦЭМ!$D$10+'СЕТ СН'!$G$5-'СЕТ СН'!$G$17</f>
        <v>3234.3800447600001</v>
      </c>
      <c r="M50" s="36">
        <f>SUMIFS(СВЦЭМ!$C$39:$C$782,СВЦЭМ!$A$39:$A$782,$A50,СВЦЭМ!$B$39:$B$782,M$47)+'СЕТ СН'!$G$9+СВЦЭМ!$D$10+'СЕТ СН'!$G$5-'СЕТ СН'!$G$17</f>
        <v>3178.5918237599999</v>
      </c>
      <c r="N50" s="36">
        <f>SUMIFS(СВЦЭМ!$C$39:$C$782,СВЦЭМ!$A$39:$A$782,$A50,СВЦЭМ!$B$39:$B$782,N$47)+'СЕТ СН'!$G$9+СВЦЭМ!$D$10+'СЕТ СН'!$G$5-'СЕТ СН'!$G$17</f>
        <v>3203.39154409</v>
      </c>
      <c r="O50" s="36">
        <f>SUMIFS(СВЦЭМ!$C$39:$C$782,СВЦЭМ!$A$39:$A$782,$A50,СВЦЭМ!$B$39:$B$782,O$47)+'СЕТ СН'!$G$9+СВЦЭМ!$D$10+'СЕТ СН'!$G$5-'СЕТ СН'!$G$17</f>
        <v>3220.9899488800002</v>
      </c>
      <c r="P50" s="36">
        <f>SUMIFS(СВЦЭМ!$C$39:$C$782,СВЦЭМ!$A$39:$A$782,$A50,СВЦЭМ!$B$39:$B$782,P$47)+'СЕТ СН'!$G$9+СВЦЭМ!$D$10+'СЕТ СН'!$G$5-'СЕТ СН'!$G$17</f>
        <v>3209.3774461500002</v>
      </c>
      <c r="Q50" s="36">
        <f>SUMIFS(СВЦЭМ!$C$39:$C$782,СВЦЭМ!$A$39:$A$782,$A50,СВЦЭМ!$B$39:$B$782,Q$47)+'СЕТ СН'!$G$9+СВЦЭМ!$D$10+'СЕТ СН'!$G$5-'СЕТ СН'!$G$17</f>
        <v>3210.39368444</v>
      </c>
      <c r="R50" s="36">
        <f>SUMIFS(СВЦЭМ!$C$39:$C$782,СВЦЭМ!$A$39:$A$782,$A50,СВЦЭМ!$B$39:$B$782,R$47)+'СЕТ СН'!$G$9+СВЦЭМ!$D$10+'СЕТ СН'!$G$5-'СЕТ СН'!$G$17</f>
        <v>3216.6141174499999</v>
      </c>
      <c r="S50" s="36">
        <f>SUMIFS(СВЦЭМ!$C$39:$C$782,СВЦЭМ!$A$39:$A$782,$A50,СВЦЭМ!$B$39:$B$782,S$47)+'СЕТ СН'!$G$9+СВЦЭМ!$D$10+'СЕТ СН'!$G$5-'СЕТ СН'!$G$17</f>
        <v>3207.7331250500001</v>
      </c>
      <c r="T50" s="36">
        <f>SUMIFS(СВЦЭМ!$C$39:$C$782,СВЦЭМ!$A$39:$A$782,$A50,СВЦЭМ!$B$39:$B$782,T$47)+'СЕТ СН'!$G$9+СВЦЭМ!$D$10+'СЕТ СН'!$G$5-'СЕТ СН'!$G$17</f>
        <v>3222.0990725900001</v>
      </c>
      <c r="U50" s="36">
        <f>SUMIFS(СВЦЭМ!$C$39:$C$782,СВЦЭМ!$A$39:$A$782,$A50,СВЦЭМ!$B$39:$B$782,U$47)+'СЕТ СН'!$G$9+СВЦЭМ!$D$10+'СЕТ СН'!$G$5-'СЕТ СН'!$G$17</f>
        <v>3225.3254189600002</v>
      </c>
      <c r="V50" s="36">
        <f>SUMIFS(СВЦЭМ!$C$39:$C$782,СВЦЭМ!$A$39:$A$782,$A50,СВЦЭМ!$B$39:$B$782,V$47)+'СЕТ СН'!$G$9+СВЦЭМ!$D$10+'СЕТ СН'!$G$5-'СЕТ СН'!$G$17</f>
        <v>3226.8935365100001</v>
      </c>
      <c r="W50" s="36">
        <f>SUMIFS(СВЦЭМ!$C$39:$C$782,СВЦЭМ!$A$39:$A$782,$A50,СВЦЭМ!$B$39:$B$782,W$47)+'СЕТ СН'!$G$9+СВЦЭМ!$D$10+'СЕТ СН'!$G$5-'СЕТ СН'!$G$17</f>
        <v>3255.2904583600002</v>
      </c>
      <c r="X50" s="36">
        <f>SUMIFS(СВЦЭМ!$C$39:$C$782,СВЦЭМ!$A$39:$A$782,$A50,СВЦЭМ!$B$39:$B$782,X$47)+'СЕТ СН'!$G$9+СВЦЭМ!$D$10+'СЕТ СН'!$G$5-'СЕТ СН'!$G$17</f>
        <v>3236.9327818199999</v>
      </c>
      <c r="Y50" s="36">
        <f>SUMIFS(СВЦЭМ!$C$39:$C$782,СВЦЭМ!$A$39:$A$782,$A50,СВЦЭМ!$B$39:$B$782,Y$47)+'СЕТ СН'!$G$9+СВЦЭМ!$D$10+'СЕТ СН'!$G$5-'СЕТ СН'!$G$17</f>
        <v>3178.77944892</v>
      </c>
    </row>
    <row r="51" spans="1:25" ht="15.75" x14ac:dyDescent="0.2">
      <c r="A51" s="35">
        <f t="shared" si="1"/>
        <v>44381</v>
      </c>
      <c r="B51" s="36">
        <f>SUMIFS(СВЦЭМ!$C$39:$C$782,СВЦЭМ!$A$39:$A$782,$A51,СВЦЭМ!$B$39:$B$782,B$47)+'СЕТ СН'!$G$9+СВЦЭМ!$D$10+'СЕТ СН'!$G$5-'СЕТ СН'!$G$17</f>
        <v>3269.8401262300004</v>
      </c>
      <c r="C51" s="36">
        <f>SUMIFS(СВЦЭМ!$C$39:$C$782,СВЦЭМ!$A$39:$A$782,$A51,СВЦЭМ!$B$39:$B$782,C$47)+'СЕТ СН'!$G$9+СВЦЭМ!$D$10+'СЕТ СН'!$G$5-'СЕТ СН'!$G$17</f>
        <v>3326.0431708300002</v>
      </c>
      <c r="D51" s="36">
        <f>SUMIFS(СВЦЭМ!$C$39:$C$782,СВЦЭМ!$A$39:$A$782,$A51,СВЦЭМ!$B$39:$B$782,D$47)+'СЕТ СН'!$G$9+СВЦЭМ!$D$10+'СЕТ СН'!$G$5-'СЕТ СН'!$G$17</f>
        <v>3346.16495308</v>
      </c>
      <c r="E51" s="36">
        <f>SUMIFS(СВЦЭМ!$C$39:$C$782,СВЦЭМ!$A$39:$A$782,$A51,СВЦЭМ!$B$39:$B$782,E$47)+'СЕТ СН'!$G$9+СВЦЭМ!$D$10+'СЕТ СН'!$G$5-'СЕТ СН'!$G$17</f>
        <v>3382.60693459</v>
      </c>
      <c r="F51" s="36">
        <f>SUMIFS(СВЦЭМ!$C$39:$C$782,СВЦЭМ!$A$39:$A$782,$A51,СВЦЭМ!$B$39:$B$782,F$47)+'СЕТ СН'!$G$9+СВЦЭМ!$D$10+'СЕТ СН'!$G$5-'СЕТ СН'!$G$17</f>
        <v>3397.1665574200001</v>
      </c>
      <c r="G51" s="36">
        <f>SUMIFS(СВЦЭМ!$C$39:$C$782,СВЦЭМ!$A$39:$A$782,$A51,СВЦЭМ!$B$39:$B$782,G$47)+'СЕТ СН'!$G$9+СВЦЭМ!$D$10+'СЕТ СН'!$G$5-'СЕТ СН'!$G$17</f>
        <v>3401.4264053800002</v>
      </c>
      <c r="H51" s="36">
        <f>SUMIFS(СВЦЭМ!$C$39:$C$782,СВЦЭМ!$A$39:$A$782,$A51,СВЦЭМ!$B$39:$B$782,H$47)+'СЕТ СН'!$G$9+СВЦЭМ!$D$10+'СЕТ СН'!$G$5-'СЕТ СН'!$G$17</f>
        <v>3370.56626512</v>
      </c>
      <c r="I51" s="36">
        <f>SUMIFS(СВЦЭМ!$C$39:$C$782,СВЦЭМ!$A$39:$A$782,$A51,СВЦЭМ!$B$39:$B$782,I$47)+'СЕТ СН'!$G$9+СВЦЭМ!$D$10+'СЕТ СН'!$G$5-'СЕТ СН'!$G$17</f>
        <v>3324.6807831900001</v>
      </c>
      <c r="J51" s="36">
        <f>SUMIFS(СВЦЭМ!$C$39:$C$782,СВЦЭМ!$A$39:$A$782,$A51,СВЦЭМ!$B$39:$B$782,J$47)+'СЕТ СН'!$G$9+СВЦЭМ!$D$10+'СЕТ СН'!$G$5-'СЕТ СН'!$G$17</f>
        <v>3242.8826261000004</v>
      </c>
      <c r="K51" s="36">
        <f>SUMIFS(СВЦЭМ!$C$39:$C$782,СВЦЭМ!$A$39:$A$782,$A51,СВЦЭМ!$B$39:$B$782,K$47)+'СЕТ СН'!$G$9+СВЦЭМ!$D$10+'СЕТ СН'!$G$5-'СЕТ СН'!$G$17</f>
        <v>3210.6128195199999</v>
      </c>
      <c r="L51" s="36">
        <f>SUMIFS(СВЦЭМ!$C$39:$C$782,СВЦЭМ!$A$39:$A$782,$A51,СВЦЭМ!$B$39:$B$782,L$47)+'СЕТ СН'!$G$9+СВЦЭМ!$D$10+'СЕТ СН'!$G$5-'СЕТ СН'!$G$17</f>
        <v>3180.7678099</v>
      </c>
      <c r="M51" s="36">
        <f>SUMIFS(СВЦЭМ!$C$39:$C$782,СВЦЭМ!$A$39:$A$782,$A51,СВЦЭМ!$B$39:$B$782,M$47)+'СЕТ СН'!$G$9+СВЦЭМ!$D$10+'СЕТ СН'!$G$5-'СЕТ СН'!$G$17</f>
        <v>3196.96055802</v>
      </c>
      <c r="N51" s="36">
        <f>SUMIFS(СВЦЭМ!$C$39:$C$782,СВЦЭМ!$A$39:$A$782,$A51,СВЦЭМ!$B$39:$B$782,N$47)+'СЕТ СН'!$G$9+СВЦЭМ!$D$10+'СЕТ СН'!$G$5-'СЕТ СН'!$G$17</f>
        <v>3225.0181117700004</v>
      </c>
      <c r="O51" s="36">
        <f>SUMIFS(СВЦЭМ!$C$39:$C$782,СВЦЭМ!$A$39:$A$782,$A51,СВЦЭМ!$B$39:$B$782,O$47)+'СЕТ СН'!$G$9+СВЦЭМ!$D$10+'СЕТ СН'!$G$5-'СЕТ СН'!$G$17</f>
        <v>3229.98545483</v>
      </c>
      <c r="P51" s="36">
        <f>SUMIFS(СВЦЭМ!$C$39:$C$782,СВЦЭМ!$A$39:$A$782,$A51,СВЦЭМ!$B$39:$B$782,P$47)+'СЕТ СН'!$G$9+СВЦЭМ!$D$10+'СЕТ СН'!$G$5-'СЕТ СН'!$G$17</f>
        <v>3238.45154981</v>
      </c>
      <c r="Q51" s="36">
        <f>SUMIFS(СВЦЭМ!$C$39:$C$782,СВЦЭМ!$A$39:$A$782,$A51,СВЦЭМ!$B$39:$B$782,Q$47)+'СЕТ СН'!$G$9+СВЦЭМ!$D$10+'СЕТ СН'!$G$5-'СЕТ СН'!$G$17</f>
        <v>3245.31685449</v>
      </c>
      <c r="R51" s="36">
        <f>SUMIFS(СВЦЭМ!$C$39:$C$782,СВЦЭМ!$A$39:$A$782,$A51,СВЦЭМ!$B$39:$B$782,R$47)+'СЕТ СН'!$G$9+СВЦЭМ!$D$10+'СЕТ СН'!$G$5-'СЕТ СН'!$G$17</f>
        <v>3235.5202741399999</v>
      </c>
      <c r="S51" s="36">
        <f>SUMIFS(СВЦЭМ!$C$39:$C$782,СВЦЭМ!$A$39:$A$782,$A51,СВЦЭМ!$B$39:$B$782,S$47)+'СЕТ СН'!$G$9+СВЦЭМ!$D$10+'СЕТ СН'!$G$5-'СЕТ СН'!$G$17</f>
        <v>3226.0655135400002</v>
      </c>
      <c r="T51" s="36">
        <f>SUMIFS(СВЦЭМ!$C$39:$C$782,СВЦЭМ!$A$39:$A$782,$A51,СВЦЭМ!$B$39:$B$782,T$47)+'СЕТ СН'!$G$9+СВЦЭМ!$D$10+'СЕТ СН'!$G$5-'СЕТ СН'!$G$17</f>
        <v>3214.7967894100002</v>
      </c>
      <c r="U51" s="36">
        <f>SUMIFS(СВЦЭМ!$C$39:$C$782,СВЦЭМ!$A$39:$A$782,$A51,СВЦЭМ!$B$39:$B$782,U$47)+'СЕТ СН'!$G$9+СВЦЭМ!$D$10+'СЕТ СН'!$G$5-'СЕТ СН'!$G$17</f>
        <v>3204.1921826600001</v>
      </c>
      <c r="V51" s="36">
        <f>SUMIFS(СВЦЭМ!$C$39:$C$782,СВЦЭМ!$A$39:$A$782,$A51,СВЦЭМ!$B$39:$B$782,V$47)+'СЕТ СН'!$G$9+СВЦЭМ!$D$10+'СЕТ СН'!$G$5-'СЕТ СН'!$G$17</f>
        <v>3166.745144</v>
      </c>
      <c r="W51" s="36">
        <f>SUMIFS(СВЦЭМ!$C$39:$C$782,СВЦЭМ!$A$39:$A$782,$A51,СВЦЭМ!$B$39:$B$782,W$47)+'СЕТ СН'!$G$9+СВЦЭМ!$D$10+'СЕТ СН'!$G$5-'СЕТ СН'!$G$17</f>
        <v>3175.2471093000004</v>
      </c>
      <c r="X51" s="36">
        <f>SUMIFS(СВЦЭМ!$C$39:$C$782,СВЦЭМ!$A$39:$A$782,$A51,СВЦЭМ!$B$39:$B$782,X$47)+'СЕТ СН'!$G$9+СВЦЭМ!$D$10+'СЕТ СН'!$G$5-'СЕТ СН'!$G$17</f>
        <v>3196.5864310500001</v>
      </c>
      <c r="Y51" s="36">
        <f>SUMIFS(СВЦЭМ!$C$39:$C$782,СВЦЭМ!$A$39:$A$782,$A51,СВЦЭМ!$B$39:$B$782,Y$47)+'СЕТ СН'!$G$9+СВЦЭМ!$D$10+'СЕТ СН'!$G$5-'СЕТ СН'!$G$17</f>
        <v>3241.02898779</v>
      </c>
    </row>
    <row r="52" spans="1:25" ht="15.75" x14ac:dyDescent="0.2">
      <c r="A52" s="35">
        <f t="shared" si="1"/>
        <v>44382</v>
      </c>
      <c r="B52" s="36">
        <f>SUMIFS(СВЦЭМ!$C$39:$C$782,СВЦЭМ!$A$39:$A$782,$A52,СВЦЭМ!$B$39:$B$782,B$47)+'СЕТ СН'!$G$9+СВЦЭМ!$D$10+'СЕТ СН'!$G$5-'СЕТ СН'!$G$17</f>
        <v>3304.0118753400002</v>
      </c>
      <c r="C52" s="36">
        <f>SUMIFS(СВЦЭМ!$C$39:$C$782,СВЦЭМ!$A$39:$A$782,$A52,СВЦЭМ!$B$39:$B$782,C$47)+'СЕТ СН'!$G$9+СВЦЭМ!$D$10+'СЕТ СН'!$G$5-'СЕТ СН'!$G$17</f>
        <v>3368.0656379500001</v>
      </c>
      <c r="D52" s="36">
        <f>SUMIFS(СВЦЭМ!$C$39:$C$782,СВЦЭМ!$A$39:$A$782,$A52,СВЦЭМ!$B$39:$B$782,D$47)+'СЕТ СН'!$G$9+СВЦЭМ!$D$10+'СЕТ СН'!$G$5-'СЕТ СН'!$G$17</f>
        <v>3418.2132116600001</v>
      </c>
      <c r="E52" s="36">
        <f>SUMIFS(СВЦЭМ!$C$39:$C$782,СВЦЭМ!$A$39:$A$782,$A52,СВЦЭМ!$B$39:$B$782,E$47)+'СЕТ СН'!$G$9+СВЦЭМ!$D$10+'СЕТ СН'!$G$5-'СЕТ СН'!$G$17</f>
        <v>3424.0521542400002</v>
      </c>
      <c r="F52" s="36">
        <f>SUMIFS(СВЦЭМ!$C$39:$C$782,СВЦЭМ!$A$39:$A$782,$A52,СВЦЭМ!$B$39:$B$782,F$47)+'СЕТ СН'!$G$9+СВЦЭМ!$D$10+'СЕТ СН'!$G$5-'СЕТ СН'!$G$17</f>
        <v>3425.3145752700002</v>
      </c>
      <c r="G52" s="36">
        <f>SUMIFS(СВЦЭМ!$C$39:$C$782,СВЦЭМ!$A$39:$A$782,$A52,СВЦЭМ!$B$39:$B$782,G$47)+'СЕТ СН'!$G$9+СВЦЭМ!$D$10+'СЕТ СН'!$G$5-'СЕТ СН'!$G$17</f>
        <v>3417.46965047</v>
      </c>
      <c r="H52" s="36">
        <f>SUMIFS(СВЦЭМ!$C$39:$C$782,СВЦЭМ!$A$39:$A$782,$A52,СВЦЭМ!$B$39:$B$782,H$47)+'СЕТ СН'!$G$9+СВЦЭМ!$D$10+'СЕТ СН'!$G$5-'СЕТ СН'!$G$17</f>
        <v>3389.7560201800002</v>
      </c>
      <c r="I52" s="36">
        <f>SUMIFS(СВЦЭМ!$C$39:$C$782,СВЦЭМ!$A$39:$A$782,$A52,СВЦЭМ!$B$39:$B$782,I$47)+'СЕТ СН'!$G$9+СВЦЭМ!$D$10+'СЕТ СН'!$G$5-'СЕТ СН'!$G$17</f>
        <v>3298.8181288700002</v>
      </c>
      <c r="J52" s="36">
        <f>SUMIFS(СВЦЭМ!$C$39:$C$782,СВЦЭМ!$A$39:$A$782,$A52,СВЦЭМ!$B$39:$B$782,J$47)+'СЕТ СН'!$G$9+СВЦЭМ!$D$10+'СЕТ СН'!$G$5-'СЕТ СН'!$G$17</f>
        <v>3264.6274326100001</v>
      </c>
      <c r="K52" s="36">
        <f>SUMIFS(СВЦЭМ!$C$39:$C$782,СВЦЭМ!$A$39:$A$782,$A52,СВЦЭМ!$B$39:$B$782,K$47)+'СЕТ СН'!$G$9+СВЦЭМ!$D$10+'СЕТ СН'!$G$5-'СЕТ СН'!$G$17</f>
        <v>3222.4391545100002</v>
      </c>
      <c r="L52" s="36">
        <f>SUMIFS(СВЦЭМ!$C$39:$C$782,СВЦЭМ!$A$39:$A$782,$A52,СВЦЭМ!$B$39:$B$782,L$47)+'СЕТ СН'!$G$9+СВЦЭМ!$D$10+'СЕТ СН'!$G$5-'СЕТ СН'!$G$17</f>
        <v>3209.9763507500002</v>
      </c>
      <c r="M52" s="36">
        <f>SUMIFS(СВЦЭМ!$C$39:$C$782,СВЦЭМ!$A$39:$A$782,$A52,СВЦЭМ!$B$39:$B$782,M$47)+'СЕТ СН'!$G$9+СВЦЭМ!$D$10+'СЕТ СН'!$G$5-'СЕТ СН'!$G$17</f>
        <v>3222.5573101500004</v>
      </c>
      <c r="N52" s="36">
        <f>SUMIFS(СВЦЭМ!$C$39:$C$782,СВЦЭМ!$A$39:$A$782,$A52,СВЦЭМ!$B$39:$B$782,N$47)+'СЕТ СН'!$G$9+СВЦЭМ!$D$10+'СЕТ СН'!$G$5-'СЕТ СН'!$G$17</f>
        <v>3258.4138362100002</v>
      </c>
      <c r="O52" s="36">
        <f>SUMIFS(СВЦЭМ!$C$39:$C$782,СВЦЭМ!$A$39:$A$782,$A52,СВЦЭМ!$B$39:$B$782,O$47)+'СЕТ СН'!$G$9+СВЦЭМ!$D$10+'СЕТ СН'!$G$5-'СЕТ СН'!$G$17</f>
        <v>3267.0872629400001</v>
      </c>
      <c r="P52" s="36">
        <f>SUMIFS(СВЦЭМ!$C$39:$C$782,СВЦЭМ!$A$39:$A$782,$A52,СВЦЭМ!$B$39:$B$782,P$47)+'СЕТ СН'!$G$9+СВЦЭМ!$D$10+'СЕТ СН'!$G$5-'СЕТ СН'!$G$17</f>
        <v>3268.8105863400001</v>
      </c>
      <c r="Q52" s="36">
        <f>SUMIFS(СВЦЭМ!$C$39:$C$782,СВЦЭМ!$A$39:$A$782,$A52,СВЦЭМ!$B$39:$B$782,Q$47)+'СЕТ СН'!$G$9+СВЦЭМ!$D$10+'СЕТ СН'!$G$5-'СЕТ СН'!$G$17</f>
        <v>3269.4618242800002</v>
      </c>
      <c r="R52" s="36">
        <f>SUMIFS(СВЦЭМ!$C$39:$C$782,СВЦЭМ!$A$39:$A$782,$A52,СВЦЭМ!$B$39:$B$782,R$47)+'СЕТ СН'!$G$9+СВЦЭМ!$D$10+'СЕТ СН'!$G$5-'СЕТ СН'!$G$17</f>
        <v>3255.1513626200003</v>
      </c>
      <c r="S52" s="36">
        <f>SUMIFS(СВЦЭМ!$C$39:$C$782,СВЦЭМ!$A$39:$A$782,$A52,СВЦЭМ!$B$39:$B$782,S$47)+'СЕТ СН'!$G$9+СВЦЭМ!$D$10+'СЕТ СН'!$G$5-'СЕТ СН'!$G$17</f>
        <v>3256.8112805600003</v>
      </c>
      <c r="T52" s="36">
        <f>SUMIFS(СВЦЭМ!$C$39:$C$782,СВЦЭМ!$A$39:$A$782,$A52,СВЦЭМ!$B$39:$B$782,T$47)+'СЕТ СН'!$G$9+СВЦЭМ!$D$10+'СЕТ СН'!$G$5-'СЕТ СН'!$G$17</f>
        <v>3233.1901821300003</v>
      </c>
      <c r="U52" s="36">
        <f>SUMIFS(СВЦЭМ!$C$39:$C$782,СВЦЭМ!$A$39:$A$782,$A52,СВЦЭМ!$B$39:$B$782,U$47)+'СЕТ СН'!$G$9+СВЦЭМ!$D$10+'СЕТ СН'!$G$5-'СЕТ СН'!$G$17</f>
        <v>3236.55443212</v>
      </c>
      <c r="V52" s="36">
        <f>SUMIFS(СВЦЭМ!$C$39:$C$782,СВЦЭМ!$A$39:$A$782,$A52,СВЦЭМ!$B$39:$B$782,V$47)+'СЕТ СН'!$G$9+СВЦЭМ!$D$10+'СЕТ СН'!$G$5-'СЕТ СН'!$G$17</f>
        <v>3239.8227876600004</v>
      </c>
      <c r="W52" s="36">
        <f>SUMIFS(СВЦЭМ!$C$39:$C$782,СВЦЭМ!$A$39:$A$782,$A52,СВЦЭМ!$B$39:$B$782,W$47)+'СЕТ СН'!$G$9+СВЦЭМ!$D$10+'СЕТ СН'!$G$5-'СЕТ СН'!$G$17</f>
        <v>3248.2488470600001</v>
      </c>
      <c r="X52" s="36">
        <f>SUMIFS(СВЦЭМ!$C$39:$C$782,СВЦЭМ!$A$39:$A$782,$A52,СВЦЭМ!$B$39:$B$782,X$47)+'СЕТ СН'!$G$9+СВЦЭМ!$D$10+'СЕТ СН'!$G$5-'СЕТ СН'!$G$17</f>
        <v>3221.8128172300003</v>
      </c>
      <c r="Y52" s="36">
        <f>SUMIFS(СВЦЭМ!$C$39:$C$782,СВЦЭМ!$A$39:$A$782,$A52,СВЦЭМ!$B$39:$B$782,Y$47)+'СЕТ СН'!$G$9+СВЦЭМ!$D$10+'СЕТ СН'!$G$5-'СЕТ СН'!$G$17</f>
        <v>3265.1640812000001</v>
      </c>
    </row>
    <row r="53" spans="1:25" ht="15.75" x14ac:dyDescent="0.2">
      <c r="A53" s="35">
        <f t="shared" si="1"/>
        <v>44383</v>
      </c>
      <c r="B53" s="36">
        <f>SUMIFS(СВЦЭМ!$C$39:$C$782,СВЦЭМ!$A$39:$A$782,$A53,СВЦЭМ!$B$39:$B$782,B$47)+'СЕТ СН'!$G$9+СВЦЭМ!$D$10+'СЕТ СН'!$G$5-'СЕТ СН'!$G$17</f>
        <v>3311.4956809599998</v>
      </c>
      <c r="C53" s="36">
        <f>SUMIFS(СВЦЭМ!$C$39:$C$782,СВЦЭМ!$A$39:$A$782,$A53,СВЦЭМ!$B$39:$B$782,C$47)+'СЕТ СН'!$G$9+СВЦЭМ!$D$10+'СЕТ СН'!$G$5-'СЕТ СН'!$G$17</f>
        <v>3393.6233228900001</v>
      </c>
      <c r="D53" s="36">
        <f>SUMIFS(СВЦЭМ!$C$39:$C$782,СВЦЭМ!$A$39:$A$782,$A53,СВЦЭМ!$B$39:$B$782,D$47)+'СЕТ СН'!$G$9+СВЦЭМ!$D$10+'СЕТ СН'!$G$5-'СЕТ СН'!$G$17</f>
        <v>3434.3152181200003</v>
      </c>
      <c r="E53" s="36">
        <f>SUMIFS(СВЦЭМ!$C$39:$C$782,СВЦЭМ!$A$39:$A$782,$A53,СВЦЭМ!$B$39:$B$782,E$47)+'СЕТ СН'!$G$9+СВЦЭМ!$D$10+'СЕТ СН'!$G$5-'СЕТ СН'!$G$17</f>
        <v>3449.7603496000002</v>
      </c>
      <c r="F53" s="36">
        <f>SUMIFS(СВЦЭМ!$C$39:$C$782,СВЦЭМ!$A$39:$A$782,$A53,СВЦЭМ!$B$39:$B$782,F$47)+'СЕТ СН'!$G$9+СВЦЭМ!$D$10+'СЕТ СН'!$G$5-'СЕТ СН'!$G$17</f>
        <v>3452.0104150800003</v>
      </c>
      <c r="G53" s="36">
        <f>SUMIFS(СВЦЭМ!$C$39:$C$782,СВЦЭМ!$A$39:$A$782,$A53,СВЦЭМ!$B$39:$B$782,G$47)+'СЕТ СН'!$G$9+СВЦЭМ!$D$10+'СЕТ СН'!$G$5-'СЕТ СН'!$G$17</f>
        <v>3428.3959069699999</v>
      </c>
      <c r="H53" s="36">
        <f>SUMIFS(СВЦЭМ!$C$39:$C$782,СВЦЭМ!$A$39:$A$782,$A53,СВЦЭМ!$B$39:$B$782,H$47)+'СЕТ СН'!$G$9+СВЦЭМ!$D$10+'СЕТ СН'!$G$5-'СЕТ СН'!$G$17</f>
        <v>3389.3574949399999</v>
      </c>
      <c r="I53" s="36">
        <f>SUMIFS(СВЦЭМ!$C$39:$C$782,СВЦЭМ!$A$39:$A$782,$A53,СВЦЭМ!$B$39:$B$782,I$47)+'СЕТ СН'!$G$9+СВЦЭМ!$D$10+'СЕТ СН'!$G$5-'СЕТ СН'!$G$17</f>
        <v>3340.5885861199999</v>
      </c>
      <c r="J53" s="36">
        <f>SUMIFS(СВЦЭМ!$C$39:$C$782,СВЦЭМ!$A$39:$A$782,$A53,СВЦЭМ!$B$39:$B$782,J$47)+'СЕТ СН'!$G$9+СВЦЭМ!$D$10+'СЕТ СН'!$G$5-'СЕТ СН'!$G$17</f>
        <v>3270.6088076599999</v>
      </c>
      <c r="K53" s="36">
        <f>SUMIFS(СВЦЭМ!$C$39:$C$782,СВЦЭМ!$A$39:$A$782,$A53,СВЦЭМ!$B$39:$B$782,K$47)+'СЕТ СН'!$G$9+СВЦЭМ!$D$10+'СЕТ СН'!$G$5-'СЕТ СН'!$G$17</f>
        <v>3212.4449362700002</v>
      </c>
      <c r="L53" s="36">
        <f>SUMIFS(СВЦЭМ!$C$39:$C$782,СВЦЭМ!$A$39:$A$782,$A53,СВЦЭМ!$B$39:$B$782,L$47)+'СЕТ СН'!$G$9+СВЦЭМ!$D$10+'СЕТ СН'!$G$5-'СЕТ СН'!$G$17</f>
        <v>3202.0774372000001</v>
      </c>
      <c r="M53" s="36">
        <f>SUMIFS(СВЦЭМ!$C$39:$C$782,СВЦЭМ!$A$39:$A$782,$A53,СВЦЭМ!$B$39:$B$782,M$47)+'СЕТ СН'!$G$9+СВЦЭМ!$D$10+'СЕТ СН'!$G$5-'СЕТ СН'!$G$17</f>
        <v>3237.9101785500002</v>
      </c>
      <c r="N53" s="36">
        <f>SUMIFS(СВЦЭМ!$C$39:$C$782,СВЦЭМ!$A$39:$A$782,$A53,СВЦЭМ!$B$39:$B$782,N$47)+'СЕТ СН'!$G$9+СВЦЭМ!$D$10+'СЕТ СН'!$G$5-'СЕТ СН'!$G$17</f>
        <v>3487.2297302699999</v>
      </c>
      <c r="O53" s="36">
        <f>SUMIFS(СВЦЭМ!$C$39:$C$782,СВЦЭМ!$A$39:$A$782,$A53,СВЦЭМ!$B$39:$B$782,O$47)+'СЕТ СН'!$G$9+СВЦЭМ!$D$10+'СЕТ СН'!$G$5-'СЕТ СН'!$G$17</f>
        <v>3298.39363413</v>
      </c>
      <c r="P53" s="36">
        <f>SUMIFS(СВЦЭМ!$C$39:$C$782,СВЦЭМ!$A$39:$A$782,$A53,СВЦЭМ!$B$39:$B$782,P$47)+'СЕТ СН'!$G$9+СВЦЭМ!$D$10+'СЕТ СН'!$G$5-'СЕТ СН'!$G$17</f>
        <v>3303.1516711499999</v>
      </c>
      <c r="Q53" s="36">
        <f>SUMIFS(СВЦЭМ!$C$39:$C$782,СВЦЭМ!$A$39:$A$782,$A53,СВЦЭМ!$B$39:$B$782,Q$47)+'СЕТ СН'!$G$9+СВЦЭМ!$D$10+'СЕТ СН'!$G$5-'СЕТ СН'!$G$17</f>
        <v>3311.1560287299999</v>
      </c>
      <c r="R53" s="36">
        <f>SUMIFS(СВЦЭМ!$C$39:$C$782,СВЦЭМ!$A$39:$A$782,$A53,СВЦЭМ!$B$39:$B$782,R$47)+'СЕТ СН'!$G$9+СВЦЭМ!$D$10+'СЕТ СН'!$G$5-'СЕТ СН'!$G$17</f>
        <v>3307.1366169600001</v>
      </c>
      <c r="S53" s="36">
        <f>SUMIFS(СВЦЭМ!$C$39:$C$782,СВЦЭМ!$A$39:$A$782,$A53,СВЦЭМ!$B$39:$B$782,S$47)+'СЕТ СН'!$G$9+СВЦЭМ!$D$10+'СЕТ СН'!$G$5-'СЕТ СН'!$G$17</f>
        <v>3531.6714673200004</v>
      </c>
      <c r="T53" s="36">
        <f>SUMIFS(СВЦЭМ!$C$39:$C$782,СВЦЭМ!$A$39:$A$782,$A53,СВЦЭМ!$B$39:$B$782,T$47)+'СЕТ СН'!$G$9+СВЦЭМ!$D$10+'СЕТ СН'!$G$5-'СЕТ СН'!$G$17</f>
        <v>3299.5761203100001</v>
      </c>
      <c r="U53" s="36">
        <f>SUMIFS(СВЦЭМ!$C$39:$C$782,СВЦЭМ!$A$39:$A$782,$A53,СВЦЭМ!$B$39:$B$782,U$47)+'СЕТ СН'!$G$9+СВЦЭМ!$D$10+'СЕТ СН'!$G$5-'СЕТ СН'!$G$17</f>
        <v>3262.13738122</v>
      </c>
      <c r="V53" s="36">
        <f>SUMIFS(СВЦЭМ!$C$39:$C$782,СВЦЭМ!$A$39:$A$782,$A53,СВЦЭМ!$B$39:$B$782,V$47)+'СЕТ СН'!$G$9+СВЦЭМ!$D$10+'СЕТ СН'!$G$5-'СЕТ СН'!$G$17</f>
        <v>3234.85651095</v>
      </c>
      <c r="W53" s="36">
        <f>SUMIFS(СВЦЭМ!$C$39:$C$782,СВЦЭМ!$A$39:$A$782,$A53,СВЦЭМ!$B$39:$B$782,W$47)+'СЕТ СН'!$G$9+СВЦЭМ!$D$10+'СЕТ СН'!$G$5-'СЕТ СН'!$G$17</f>
        <v>3243.8240202000002</v>
      </c>
      <c r="X53" s="36">
        <f>SUMIFS(СВЦЭМ!$C$39:$C$782,СВЦЭМ!$A$39:$A$782,$A53,СВЦЭМ!$B$39:$B$782,X$47)+'СЕТ СН'!$G$9+СВЦЭМ!$D$10+'СЕТ СН'!$G$5-'СЕТ СН'!$G$17</f>
        <v>3308.0932582700002</v>
      </c>
      <c r="Y53" s="36">
        <f>SUMIFS(СВЦЭМ!$C$39:$C$782,СВЦЭМ!$A$39:$A$782,$A53,СВЦЭМ!$B$39:$B$782,Y$47)+'СЕТ СН'!$G$9+СВЦЭМ!$D$10+'СЕТ СН'!$G$5-'СЕТ СН'!$G$17</f>
        <v>3419.22748237</v>
      </c>
    </row>
    <row r="54" spans="1:25" ht="15.75" x14ac:dyDescent="0.2">
      <c r="A54" s="35">
        <f t="shared" si="1"/>
        <v>44384</v>
      </c>
      <c r="B54" s="36">
        <f>SUMIFS(СВЦЭМ!$C$39:$C$782,СВЦЭМ!$A$39:$A$782,$A54,СВЦЭМ!$B$39:$B$782,B$47)+'СЕТ СН'!$G$9+СВЦЭМ!$D$10+'СЕТ СН'!$G$5-'СЕТ СН'!$G$17</f>
        <v>3357.8059712499999</v>
      </c>
      <c r="C54" s="36">
        <f>SUMIFS(СВЦЭМ!$C$39:$C$782,СВЦЭМ!$A$39:$A$782,$A54,СВЦЭМ!$B$39:$B$782,C$47)+'СЕТ СН'!$G$9+СВЦЭМ!$D$10+'СЕТ СН'!$G$5-'СЕТ СН'!$G$17</f>
        <v>3421.1510987500001</v>
      </c>
      <c r="D54" s="36">
        <f>SUMIFS(СВЦЭМ!$C$39:$C$782,СВЦЭМ!$A$39:$A$782,$A54,СВЦЭМ!$B$39:$B$782,D$47)+'СЕТ СН'!$G$9+СВЦЭМ!$D$10+'СЕТ СН'!$G$5-'СЕТ СН'!$G$17</f>
        <v>3472.2734964900001</v>
      </c>
      <c r="E54" s="36">
        <f>SUMIFS(СВЦЭМ!$C$39:$C$782,СВЦЭМ!$A$39:$A$782,$A54,СВЦЭМ!$B$39:$B$782,E$47)+'СЕТ СН'!$G$9+СВЦЭМ!$D$10+'СЕТ СН'!$G$5-'СЕТ СН'!$G$17</f>
        <v>3460.3039565399999</v>
      </c>
      <c r="F54" s="36">
        <f>SUMIFS(СВЦЭМ!$C$39:$C$782,СВЦЭМ!$A$39:$A$782,$A54,СВЦЭМ!$B$39:$B$782,F$47)+'СЕТ СН'!$G$9+СВЦЭМ!$D$10+'СЕТ СН'!$G$5-'СЕТ СН'!$G$17</f>
        <v>3475.01070742</v>
      </c>
      <c r="G54" s="36">
        <f>SUMIFS(СВЦЭМ!$C$39:$C$782,СВЦЭМ!$A$39:$A$782,$A54,СВЦЭМ!$B$39:$B$782,G$47)+'СЕТ СН'!$G$9+СВЦЭМ!$D$10+'СЕТ СН'!$G$5-'СЕТ СН'!$G$17</f>
        <v>3462.6979645300003</v>
      </c>
      <c r="H54" s="36">
        <f>SUMIFS(СВЦЭМ!$C$39:$C$782,СВЦЭМ!$A$39:$A$782,$A54,СВЦЭМ!$B$39:$B$782,H$47)+'СЕТ СН'!$G$9+СВЦЭМ!$D$10+'СЕТ СН'!$G$5-'СЕТ СН'!$G$17</f>
        <v>3419.89542463</v>
      </c>
      <c r="I54" s="36">
        <f>SUMIFS(СВЦЭМ!$C$39:$C$782,СВЦЭМ!$A$39:$A$782,$A54,СВЦЭМ!$B$39:$B$782,I$47)+'СЕТ СН'!$G$9+СВЦЭМ!$D$10+'СЕТ СН'!$G$5-'СЕТ СН'!$G$17</f>
        <v>3351.60638488</v>
      </c>
      <c r="J54" s="36">
        <f>SUMIFS(СВЦЭМ!$C$39:$C$782,СВЦЭМ!$A$39:$A$782,$A54,СВЦЭМ!$B$39:$B$782,J$47)+'СЕТ СН'!$G$9+СВЦЭМ!$D$10+'СЕТ СН'!$G$5-'СЕТ СН'!$G$17</f>
        <v>3272.7612746100003</v>
      </c>
      <c r="K54" s="36">
        <f>SUMIFS(СВЦЭМ!$C$39:$C$782,СВЦЭМ!$A$39:$A$782,$A54,СВЦЭМ!$B$39:$B$782,K$47)+'СЕТ СН'!$G$9+СВЦЭМ!$D$10+'СЕТ СН'!$G$5-'СЕТ СН'!$G$17</f>
        <v>3251.4238370100002</v>
      </c>
      <c r="L54" s="36">
        <f>SUMIFS(СВЦЭМ!$C$39:$C$782,СВЦЭМ!$A$39:$A$782,$A54,СВЦЭМ!$B$39:$B$782,L$47)+'СЕТ СН'!$G$9+СВЦЭМ!$D$10+'СЕТ СН'!$G$5-'СЕТ СН'!$G$17</f>
        <v>3261.1670610199999</v>
      </c>
      <c r="M54" s="36">
        <f>SUMIFS(СВЦЭМ!$C$39:$C$782,СВЦЭМ!$A$39:$A$782,$A54,СВЦЭМ!$B$39:$B$782,M$47)+'СЕТ СН'!$G$9+СВЦЭМ!$D$10+'СЕТ СН'!$G$5-'СЕТ СН'!$G$17</f>
        <v>3290.6494788600003</v>
      </c>
      <c r="N54" s="36">
        <f>SUMIFS(СВЦЭМ!$C$39:$C$782,СВЦЭМ!$A$39:$A$782,$A54,СВЦЭМ!$B$39:$B$782,N$47)+'СЕТ СН'!$G$9+СВЦЭМ!$D$10+'СЕТ СН'!$G$5-'СЕТ СН'!$G$17</f>
        <v>3302.1732498900001</v>
      </c>
      <c r="O54" s="36">
        <f>SUMIFS(СВЦЭМ!$C$39:$C$782,СВЦЭМ!$A$39:$A$782,$A54,СВЦЭМ!$B$39:$B$782,O$47)+'СЕТ СН'!$G$9+СВЦЭМ!$D$10+'СЕТ СН'!$G$5-'СЕТ СН'!$G$17</f>
        <v>3311.0496679600001</v>
      </c>
      <c r="P54" s="36">
        <f>SUMIFS(СВЦЭМ!$C$39:$C$782,СВЦЭМ!$A$39:$A$782,$A54,СВЦЭМ!$B$39:$B$782,P$47)+'СЕТ СН'!$G$9+СВЦЭМ!$D$10+'СЕТ СН'!$G$5-'СЕТ СН'!$G$17</f>
        <v>3319.5156306700001</v>
      </c>
      <c r="Q54" s="36">
        <f>SUMIFS(СВЦЭМ!$C$39:$C$782,СВЦЭМ!$A$39:$A$782,$A54,СВЦЭМ!$B$39:$B$782,Q$47)+'СЕТ СН'!$G$9+СВЦЭМ!$D$10+'СЕТ СН'!$G$5-'СЕТ СН'!$G$17</f>
        <v>3337.6536842400001</v>
      </c>
      <c r="R54" s="36">
        <f>SUMIFS(СВЦЭМ!$C$39:$C$782,СВЦЭМ!$A$39:$A$782,$A54,СВЦЭМ!$B$39:$B$782,R$47)+'СЕТ СН'!$G$9+СВЦЭМ!$D$10+'СЕТ СН'!$G$5-'СЕТ СН'!$G$17</f>
        <v>3332.0617919400001</v>
      </c>
      <c r="S54" s="36">
        <f>SUMIFS(СВЦЭМ!$C$39:$C$782,СВЦЭМ!$A$39:$A$782,$A54,СВЦЭМ!$B$39:$B$782,S$47)+'СЕТ СН'!$G$9+СВЦЭМ!$D$10+'СЕТ СН'!$G$5-'СЕТ СН'!$G$17</f>
        <v>3312.65721338</v>
      </c>
      <c r="T54" s="36">
        <f>SUMIFS(СВЦЭМ!$C$39:$C$782,СВЦЭМ!$A$39:$A$782,$A54,СВЦЭМ!$B$39:$B$782,T$47)+'СЕТ СН'!$G$9+СВЦЭМ!$D$10+'СЕТ СН'!$G$5-'СЕТ СН'!$G$17</f>
        <v>3264.8838422400004</v>
      </c>
      <c r="U54" s="36">
        <f>SUMIFS(СВЦЭМ!$C$39:$C$782,СВЦЭМ!$A$39:$A$782,$A54,СВЦЭМ!$B$39:$B$782,U$47)+'СЕТ СН'!$G$9+СВЦЭМ!$D$10+'СЕТ СН'!$G$5-'СЕТ СН'!$G$17</f>
        <v>3253.8829212700002</v>
      </c>
      <c r="V54" s="36">
        <f>SUMIFS(СВЦЭМ!$C$39:$C$782,СВЦЭМ!$A$39:$A$782,$A54,СВЦЭМ!$B$39:$B$782,V$47)+'СЕТ СН'!$G$9+СВЦЭМ!$D$10+'СЕТ СН'!$G$5-'СЕТ СН'!$G$17</f>
        <v>3249.2173143999999</v>
      </c>
      <c r="W54" s="36">
        <f>SUMIFS(СВЦЭМ!$C$39:$C$782,СВЦЭМ!$A$39:$A$782,$A54,СВЦЭМ!$B$39:$B$782,W$47)+'СЕТ СН'!$G$9+СВЦЭМ!$D$10+'СЕТ СН'!$G$5-'СЕТ СН'!$G$17</f>
        <v>3239.9572722600001</v>
      </c>
      <c r="X54" s="36">
        <f>SUMIFS(СВЦЭМ!$C$39:$C$782,СВЦЭМ!$A$39:$A$782,$A54,СВЦЭМ!$B$39:$B$782,X$47)+'СЕТ СН'!$G$9+СВЦЭМ!$D$10+'СЕТ СН'!$G$5-'СЕТ СН'!$G$17</f>
        <v>3234.8197088000002</v>
      </c>
      <c r="Y54" s="36">
        <f>SUMIFS(СВЦЭМ!$C$39:$C$782,СВЦЭМ!$A$39:$A$782,$A54,СВЦЭМ!$B$39:$B$782,Y$47)+'СЕТ СН'!$G$9+СВЦЭМ!$D$10+'СЕТ СН'!$G$5-'СЕТ СН'!$G$17</f>
        <v>3227.1810948700004</v>
      </c>
    </row>
    <row r="55" spans="1:25" ht="15.75" x14ac:dyDescent="0.2">
      <c r="A55" s="35">
        <f t="shared" si="1"/>
        <v>44385</v>
      </c>
      <c r="B55" s="36">
        <f>SUMIFS(СВЦЭМ!$C$39:$C$782,СВЦЭМ!$A$39:$A$782,$A55,СВЦЭМ!$B$39:$B$782,B$47)+'СЕТ СН'!$G$9+СВЦЭМ!$D$10+'СЕТ СН'!$G$5-'СЕТ СН'!$G$17</f>
        <v>3312.2150802599999</v>
      </c>
      <c r="C55" s="36">
        <f>SUMIFS(СВЦЭМ!$C$39:$C$782,СВЦЭМ!$A$39:$A$782,$A55,СВЦЭМ!$B$39:$B$782,C$47)+'СЕТ СН'!$G$9+СВЦЭМ!$D$10+'СЕТ СН'!$G$5-'СЕТ СН'!$G$17</f>
        <v>3399.76355444</v>
      </c>
      <c r="D55" s="36">
        <f>SUMIFS(СВЦЭМ!$C$39:$C$782,СВЦЭМ!$A$39:$A$782,$A55,СВЦЭМ!$B$39:$B$782,D$47)+'СЕТ СН'!$G$9+СВЦЭМ!$D$10+'СЕТ СН'!$G$5-'СЕТ СН'!$G$17</f>
        <v>3442.1464516300002</v>
      </c>
      <c r="E55" s="36">
        <f>SUMIFS(СВЦЭМ!$C$39:$C$782,СВЦЭМ!$A$39:$A$782,$A55,СВЦЭМ!$B$39:$B$782,E$47)+'СЕТ СН'!$G$9+СВЦЭМ!$D$10+'СЕТ СН'!$G$5-'СЕТ СН'!$G$17</f>
        <v>3461.0360017100002</v>
      </c>
      <c r="F55" s="36">
        <f>SUMIFS(СВЦЭМ!$C$39:$C$782,СВЦЭМ!$A$39:$A$782,$A55,СВЦЭМ!$B$39:$B$782,F$47)+'СЕТ СН'!$G$9+СВЦЭМ!$D$10+'СЕТ СН'!$G$5-'СЕТ СН'!$G$17</f>
        <v>3457.0107295799999</v>
      </c>
      <c r="G55" s="36">
        <f>SUMIFS(СВЦЭМ!$C$39:$C$782,СВЦЭМ!$A$39:$A$782,$A55,СВЦЭМ!$B$39:$B$782,G$47)+'СЕТ СН'!$G$9+СВЦЭМ!$D$10+'СЕТ СН'!$G$5-'СЕТ СН'!$G$17</f>
        <v>3445.4572000400003</v>
      </c>
      <c r="H55" s="36">
        <f>SUMIFS(СВЦЭМ!$C$39:$C$782,СВЦЭМ!$A$39:$A$782,$A55,СВЦЭМ!$B$39:$B$782,H$47)+'СЕТ СН'!$G$9+СВЦЭМ!$D$10+'СЕТ СН'!$G$5-'СЕТ СН'!$G$17</f>
        <v>3410.5966683800002</v>
      </c>
      <c r="I55" s="36">
        <f>SUMIFS(СВЦЭМ!$C$39:$C$782,СВЦЭМ!$A$39:$A$782,$A55,СВЦЭМ!$B$39:$B$782,I$47)+'СЕТ СН'!$G$9+СВЦЭМ!$D$10+'СЕТ СН'!$G$5-'СЕТ СН'!$G$17</f>
        <v>3362.3257813999999</v>
      </c>
      <c r="J55" s="36">
        <f>SUMIFS(СВЦЭМ!$C$39:$C$782,СВЦЭМ!$A$39:$A$782,$A55,СВЦЭМ!$B$39:$B$782,J$47)+'СЕТ СН'!$G$9+СВЦЭМ!$D$10+'СЕТ СН'!$G$5-'СЕТ СН'!$G$17</f>
        <v>3309.1670730400001</v>
      </c>
      <c r="K55" s="36">
        <f>SUMIFS(СВЦЭМ!$C$39:$C$782,СВЦЭМ!$A$39:$A$782,$A55,СВЦЭМ!$B$39:$B$782,K$47)+'СЕТ СН'!$G$9+СВЦЭМ!$D$10+'СЕТ СН'!$G$5-'СЕТ СН'!$G$17</f>
        <v>3268.4563336000001</v>
      </c>
      <c r="L55" s="36">
        <f>SUMIFS(СВЦЭМ!$C$39:$C$782,СВЦЭМ!$A$39:$A$782,$A55,СВЦЭМ!$B$39:$B$782,L$47)+'СЕТ СН'!$G$9+СВЦЭМ!$D$10+'СЕТ СН'!$G$5-'СЕТ СН'!$G$17</f>
        <v>3269.3783806599999</v>
      </c>
      <c r="M55" s="36">
        <f>SUMIFS(СВЦЭМ!$C$39:$C$782,СВЦЭМ!$A$39:$A$782,$A55,СВЦЭМ!$B$39:$B$782,M$47)+'СЕТ СН'!$G$9+СВЦЭМ!$D$10+'СЕТ СН'!$G$5-'СЕТ СН'!$G$17</f>
        <v>3286.5842459200003</v>
      </c>
      <c r="N55" s="36">
        <f>SUMIFS(СВЦЭМ!$C$39:$C$782,СВЦЭМ!$A$39:$A$782,$A55,СВЦЭМ!$B$39:$B$782,N$47)+'СЕТ СН'!$G$9+СВЦЭМ!$D$10+'СЕТ СН'!$G$5-'СЕТ СН'!$G$17</f>
        <v>3313.3754920400002</v>
      </c>
      <c r="O55" s="36">
        <f>SUMIFS(СВЦЭМ!$C$39:$C$782,СВЦЭМ!$A$39:$A$782,$A55,СВЦЭМ!$B$39:$B$782,O$47)+'СЕТ СН'!$G$9+СВЦЭМ!$D$10+'СЕТ СН'!$G$5-'СЕТ СН'!$G$17</f>
        <v>3331.5284615700002</v>
      </c>
      <c r="P55" s="36">
        <f>SUMIFS(СВЦЭМ!$C$39:$C$782,СВЦЭМ!$A$39:$A$782,$A55,СВЦЭМ!$B$39:$B$782,P$47)+'СЕТ СН'!$G$9+СВЦЭМ!$D$10+'СЕТ СН'!$G$5-'СЕТ СН'!$G$17</f>
        <v>3362.1153769699999</v>
      </c>
      <c r="Q55" s="36">
        <f>SUMIFS(СВЦЭМ!$C$39:$C$782,СВЦЭМ!$A$39:$A$782,$A55,СВЦЭМ!$B$39:$B$782,Q$47)+'СЕТ СН'!$G$9+СВЦЭМ!$D$10+'СЕТ СН'!$G$5-'СЕТ СН'!$G$17</f>
        <v>3318.80746933</v>
      </c>
      <c r="R55" s="36">
        <f>SUMIFS(СВЦЭМ!$C$39:$C$782,СВЦЭМ!$A$39:$A$782,$A55,СВЦЭМ!$B$39:$B$782,R$47)+'СЕТ СН'!$G$9+СВЦЭМ!$D$10+'СЕТ СН'!$G$5-'СЕТ СН'!$G$17</f>
        <v>3314.3616593100001</v>
      </c>
      <c r="S55" s="36">
        <f>SUMIFS(СВЦЭМ!$C$39:$C$782,СВЦЭМ!$A$39:$A$782,$A55,СВЦЭМ!$B$39:$B$782,S$47)+'СЕТ СН'!$G$9+СВЦЭМ!$D$10+'СЕТ СН'!$G$5-'СЕТ СН'!$G$17</f>
        <v>3292.0607330299999</v>
      </c>
      <c r="T55" s="36">
        <f>SUMIFS(СВЦЭМ!$C$39:$C$782,СВЦЭМ!$A$39:$A$782,$A55,СВЦЭМ!$B$39:$B$782,T$47)+'СЕТ СН'!$G$9+СВЦЭМ!$D$10+'СЕТ СН'!$G$5-'СЕТ СН'!$G$17</f>
        <v>3270.94164383</v>
      </c>
      <c r="U55" s="36">
        <f>SUMIFS(СВЦЭМ!$C$39:$C$782,СВЦЭМ!$A$39:$A$782,$A55,СВЦЭМ!$B$39:$B$782,U$47)+'СЕТ СН'!$G$9+СВЦЭМ!$D$10+'СЕТ СН'!$G$5-'СЕТ СН'!$G$17</f>
        <v>3244.3234340200001</v>
      </c>
      <c r="V55" s="36">
        <f>SUMIFS(СВЦЭМ!$C$39:$C$782,СВЦЭМ!$A$39:$A$782,$A55,СВЦЭМ!$B$39:$B$782,V$47)+'СЕТ СН'!$G$9+СВЦЭМ!$D$10+'СЕТ СН'!$G$5-'СЕТ СН'!$G$17</f>
        <v>3236.1264658600003</v>
      </c>
      <c r="W55" s="36">
        <f>SUMIFS(СВЦЭМ!$C$39:$C$782,СВЦЭМ!$A$39:$A$782,$A55,СВЦЭМ!$B$39:$B$782,W$47)+'СЕТ СН'!$G$9+СВЦЭМ!$D$10+'СЕТ СН'!$G$5-'СЕТ СН'!$G$17</f>
        <v>3239.4902763099999</v>
      </c>
      <c r="X55" s="36">
        <f>SUMIFS(СВЦЭМ!$C$39:$C$782,СВЦЭМ!$A$39:$A$782,$A55,СВЦЭМ!$B$39:$B$782,X$47)+'СЕТ СН'!$G$9+СВЦЭМ!$D$10+'СЕТ СН'!$G$5-'СЕТ СН'!$G$17</f>
        <v>3254.8151465300002</v>
      </c>
      <c r="Y55" s="36">
        <f>SUMIFS(СВЦЭМ!$C$39:$C$782,СВЦЭМ!$A$39:$A$782,$A55,СВЦЭМ!$B$39:$B$782,Y$47)+'СЕТ СН'!$G$9+СВЦЭМ!$D$10+'СЕТ СН'!$G$5-'СЕТ СН'!$G$17</f>
        <v>3299.1019891200003</v>
      </c>
    </row>
    <row r="56" spans="1:25" ht="15.75" x14ac:dyDescent="0.2">
      <c r="A56" s="35">
        <f t="shared" si="1"/>
        <v>44386</v>
      </c>
      <c r="B56" s="36">
        <f>SUMIFS(СВЦЭМ!$C$39:$C$782,СВЦЭМ!$A$39:$A$782,$A56,СВЦЭМ!$B$39:$B$782,B$47)+'СЕТ СН'!$G$9+СВЦЭМ!$D$10+'СЕТ СН'!$G$5-'СЕТ СН'!$G$17</f>
        <v>3403.5244982900003</v>
      </c>
      <c r="C56" s="36">
        <f>SUMIFS(СВЦЭМ!$C$39:$C$782,СВЦЭМ!$A$39:$A$782,$A56,СВЦЭМ!$B$39:$B$782,C$47)+'СЕТ СН'!$G$9+СВЦЭМ!$D$10+'СЕТ СН'!$G$5-'СЕТ СН'!$G$17</f>
        <v>3483.78637179</v>
      </c>
      <c r="D56" s="36">
        <f>SUMIFS(СВЦЭМ!$C$39:$C$782,СВЦЭМ!$A$39:$A$782,$A56,СВЦЭМ!$B$39:$B$782,D$47)+'СЕТ СН'!$G$9+СВЦЭМ!$D$10+'СЕТ СН'!$G$5-'СЕТ СН'!$G$17</f>
        <v>3523.0707354900001</v>
      </c>
      <c r="E56" s="36">
        <f>SUMIFS(СВЦЭМ!$C$39:$C$782,СВЦЭМ!$A$39:$A$782,$A56,СВЦЭМ!$B$39:$B$782,E$47)+'СЕТ СН'!$G$9+СВЦЭМ!$D$10+'СЕТ СН'!$G$5-'СЕТ СН'!$G$17</f>
        <v>3546.7857041400002</v>
      </c>
      <c r="F56" s="36">
        <f>SUMIFS(СВЦЭМ!$C$39:$C$782,СВЦЭМ!$A$39:$A$782,$A56,СВЦЭМ!$B$39:$B$782,F$47)+'СЕТ СН'!$G$9+СВЦЭМ!$D$10+'СЕТ СН'!$G$5-'СЕТ СН'!$G$17</f>
        <v>3536.2408764400002</v>
      </c>
      <c r="G56" s="36">
        <f>SUMIFS(СВЦЭМ!$C$39:$C$782,СВЦЭМ!$A$39:$A$782,$A56,СВЦЭМ!$B$39:$B$782,G$47)+'СЕТ СН'!$G$9+СВЦЭМ!$D$10+'СЕТ СН'!$G$5-'СЕТ СН'!$G$17</f>
        <v>3509.7928676400002</v>
      </c>
      <c r="H56" s="36">
        <f>SUMIFS(СВЦЭМ!$C$39:$C$782,СВЦЭМ!$A$39:$A$782,$A56,СВЦЭМ!$B$39:$B$782,H$47)+'СЕТ СН'!$G$9+СВЦЭМ!$D$10+'СЕТ СН'!$G$5-'СЕТ СН'!$G$17</f>
        <v>3461.2618293400001</v>
      </c>
      <c r="I56" s="36">
        <f>SUMIFS(СВЦЭМ!$C$39:$C$782,СВЦЭМ!$A$39:$A$782,$A56,СВЦЭМ!$B$39:$B$782,I$47)+'СЕТ СН'!$G$9+СВЦЭМ!$D$10+'СЕТ СН'!$G$5-'СЕТ СН'!$G$17</f>
        <v>3371.6858189300001</v>
      </c>
      <c r="J56" s="36">
        <f>SUMIFS(СВЦЭМ!$C$39:$C$782,СВЦЭМ!$A$39:$A$782,$A56,СВЦЭМ!$B$39:$B$782,J$47)+'СЕТ СН'!$G$9+СВЦЭМ!$D$10+'СЕТ СН'!$G$5-'СЕТ СН'!$G$17</f>
        <v>3296.2107807900002</v>
      </c>
      <c r="K56" s="36">
        <f>SUMIFS(СВЦЭМ!$C$39:$C$782,СВЦЭМ!$A$39:$A$782,$A56,СВЦЭМ!$B$39:$B$782,K$47)+'СЕТ СН'!$G$9+СВЦЭМ!$D$10+'СЕТ СН'!$G$5-'СЕТ СН'!$G$17</f>
        <v>3271.48523196</v>
      </c>
      <c r="L56" s="36">
        <f>SUMIFS(СВЦЭМ!$C$39:$C$782,СВЦЭМ!$A$39:$A$782,$A56,СВЦЭМ!$B$39:$B$782,L$47)+'СЕТ СН'!$G$9+СВЦЭМ!$D$10+'СЕТ СН'!$G$5-'СЕТ СН'!$G$17</f>
        <v>3249.0773614200002</v>
      </c>
      <c r="M56" s="36">
        <f>SUMIFS(СВЦЭМ!$C$39:$C$782,СВЦЭМ!$A$39:$A$782,$A56,СВЦЭМ!$B$39:$B$782,M$47)+'СЕТ СН'!$G$9+СВЦЭМ!$D$10+'СЕТ СН'!$G$5-'СЕТ СН'!$G$17</f>
        <v>3260.6389114500003</v>
      </c>
      <c r="N56" s="36">
        <f>SUMIFS(СВЦЭМ!$C$39:$C$782,СВЦЭМ!$A$39:$A$782,$A56,СВЦЭМ!$B$39:$B$782,N$47)+'СЕТ СН'!$G$9+СВЦЭМ!$D$10+'СЕТ СН'!$G$5-'СЕТ СН'!$G$17</f>
        <v>3276.9280598800001</v>
      </c>
      <c r="O56" s="36">
        <f>SUMIFS(СВЦЭМ!$C$39:$C$782,СВЦЭМ!$A$39:$A$782,$A56,СВЦЭМ!$B$39:$B$782,O$47)+'СЕТ СН'!$G$9+СВЦЭМ!$D$10+'СЕТ СН'!$G$5-'СЕТ СН'!$G$17</f>
        <v>3285.3787086100001</v>
      </c>
      <c r="P56" s="36">
        <f>SUMIFS(СВЦЭМ!$C$39:$C$782,СВЦЭМ!$A$39:$A$782,$A56,СВЦЭМ!$B$39:$B$782,P$47)+'СЕТ СН'!$G$9+СВЦЭМ!$D$10+'СЕТ СН'!$G$5-'СЕТ СН'!$G$17</f>
        <v>3289.52443683</v>
      </c>
      <c r="Q56" s="36">
        <f>SUMIFS(СВЦЭМ!$C$39:$C$782,СВЦЭМ!$A$39:$A$782,$A56,СВЦЭМ!$B$39:$B$782,Q$47)+'СЕТ СН'!$G$9+СВЦЭМ!$D$10+'СЕТ СН'!$G$5-'СЕТ СН'!$G$17</f>
        <v>3291.9757708300003</v>
      </c>
      <c r="R56" s="36">
        <f>SUMIFS(СВЦЭМ!$C$39:$C$782,СВЦЭМ!$A$39:$A$782,$A56,СВЦЭМ!$B$39:$B$782,R$47)+'СЕТ СН'!$G$9+СВЦЭМ!$D$10+'СЕТ СН'!$G$5-'СЕТ СН'!$G$17</f>
        <v>3280.8501649700002</v>
      </c>
      <c r="S56" s="36">
        <f>SUMIFS(СВЦЭМ!$C$39:$C$782,СВЦЭМ!$A$39:$A$782,$A56,СВЦЭМ!$B$39:$B$782,S$47)+'СЕТ СН'!$G$9+СВЦЭМ!$D$10+'СЕТ СН'!$G$5-'СЕТ СН'!$G$17</f>
        <v>3268.9756992400003</v>
      </c>
      <c r="T56" s="36">
        <f>SUMIFS(СВЦЭМ!$C$39:$C$782,СВЦЭМ!$A$39:$A$782,$A56,СВЦЭМ!$B$39:$B$782,T$47)+'СЕТ СН'!$G$9+СВЦЭМ!$D$10+'СЕТ СН'!$G$5-'СЕТ СН'!$G$17</f>
        <v>3245.92293746</v>
      </c>
      <c r="U56" s="36">
        <f>SUMIFS(СВЦЭМ!$C$39:$C$782,СВЦЭМ!$A$39:$A$782,$A56,СВЦЭМ!$B$39:$B$782,U$47)+'СЕТ СН'!$G$9+СВЦЭМ!$D$10+'СЕТ СН'!$G$5-'СЕТ СН'!$G$17</f>
        <v>3230.3667935000003</v>
      </c>
      <c r="V56" s="36">
        <f>SUMIFS(СВЦЭМ!$C$39:$C$782,СВЦЭМ!$A$39:$A$782,$A56,СВЦЭМ!$B$39:$B$782,V$47)+'СЕТ СН'!$G$9+СВЦЭМ!$D$10+'СЕТ СН'!$G$5-'СЕТ СН'!$G$17</f>
        <v>3221.0522190700003</v>
      </c>
      <c r="W56" s="36">
        <f>SUMIFS(СВЦЭМ!$C$39:$C$782,СВЦЭМ!$A$39:$A$782,$A56,СВЦЭМ!$B$39:$B$782,W$47)+'СЕТ СН'!$G$9+СВЦЭМ!$D$10+'СЕТ СН'!$G$5-'СЕТ СН'!$G$17</f>
        <v>3233.7435945000002</v>
      </c>
      <c r="X56" s="36">
        <f>SUMIFS(СВЦЭМ!$C$39:$C$782,СВЦЭМ!$A$39:$A$782,$A56,СВЦЭМ!$B$39:$B$782,X$47)+'СЕТ СН'!$G$9+СВЦЭМ!$D$10+'СЕТ СН'!$G$5-'СЕТ СН'!$G$17</f>
        <v>3218.9657735400001</v>
      </c>
      <c r="Y56" s="36">
        <f>SUMIFS(СВЦЭМ!$C$39:$C$782,СВЦЭМ!$A$39:$A$782,$A56,СВЦЭМ!$B$39:$B$782,Y$47)+'СЕТ СН'!$G$9+СВЦЭМ!$D$10+'СЕТ СН'!$G$5-'СЕТ СН'!$G$17</f>
        <v>3243.4551879700002</v>
      </c>
    </row>
    <row r="57" spans="1:25" ht="15.75" x14ac:dyDescent="0.2">
      <c r="A57" s="35">
        <f t="shared" si="1"/>
        <v>44387</v>
      </c>
      <c r="B57" s="36">
        <f>SUMIFS(СВЦЭМ!$C$39:$C$782,СВЦЭМ!$A$39:$A$782,$A57,СВЦЭМ!$B$39:$B$782,B$47)+'СЕТ СН'!$G$9+СВЦЭМ!$D$10+'СЕТ СН'!$G$5-'СЕТ СН'!$G$17</f>
        <v>3320.3374960600004</v>
      </c>
      <c r="C57" s="36">
        <f>SUMIFS(СВЦЭМ!$C$39:$C$782,СВЦЭМ!$A$39:$A$782,$A57,СВЦЭМ!$B$39:$B$782,C$47)+'СЕТ СН'!$G$9+СВЦЭМ!$D$10+'СЕТ СН'!$G$5-'СЕТ СН'!$G$17</f>
        <v>3385.10143642</v>
      </c>
      <c r="D57" s="36">
        <f>SUMIFS(СВЦЭМ!$C$39:$C$782,СВЦЭМ!$A$39:$A$782,$A57,СВЦЭМ!$B$39:$B$782,D$47)+'СЕТ СН'!$G$9+СВЦЭМ!$D$10+'СЕТ СН'!$G$5-'СЕТ СН'!$G$17</f>
        <v>3419.58588439</v>
      </c>
      <c r="E57" s="36">
        <f>SUMIFS(СВЦЭМ!$C$39:$C$782,СВЦЭМ!$A$39:$A$782,$A57,СВЦЭМ!$B$39:$B$782,E$47)+'СЕТ СН'!$G$9+СВЦЭМ!$D$10+'СЕТ СН'!$G$5-'СЕТ СН'!$G$17</f>
        <v>3430.5222660200002</v>
      </c>
      <c r="F57" s="36">
        <f>SUMIFS(СВЦЭМ!$C$39:$C$782,СВЦЭМ!$A$39:$A$782,$A57,СВЦЭМ!$B$39:$B$782,F$47)+'СЕТ СН'!$G$9+СВЦЭМ!$D$10+'СЕТ СН'!$G$5-'СЕТ СН'!$G$17</f>
        <v>3439.4203718500003</v>
      </c>
      <c r="G57" s="36">
        <f>SUMIFS(СВЦЭМ!$C$39:$C$782,СВЦЭМ!$A$39:$A$782,$A57,СВЦЭМ!$B$39:$B$782,G$47)+'СЕТ СН'!$G$9+СВЦЭМ!$D$10+'СЕТ СН'!$G$5-'СЕТ СН'!$G$17</f>
        <v>3420.80228154</v>
      </c>
      <c r="H57" s="36">
        <f>SUMIFS(СВЦЭМ!$C$39:$C$782,СВЦЭМ!$A$39:$A$782,$A57,СВЦЭМ!$B$39:$B$782,H$47)+'СЕТ СН'!$G$9+СВЦЭМ!$D$10+'СЕТ СН'!$G$5-'СЕТ СН'!$G$17</f>
        <v>3406.6599692200002</v>
      </c>
      <c r="I57" s="36">
        <f>SUMIFS(СВЦЭМ!$C$39:$C$782,СВЦЭМ!$A$39:$A$782,$A57,СВЦЭМ!$B$39:$B$782,I$47)+'СЕТ СН'!$G$9+СВЦЭМ!$D$10+'СЕТ СН'!$G$5-'СЕТ СН'!$G$17</f>
        <v>3345.2617746300002</v>
      </c>
      <c r="J57" s="36">
        <f>SUMIFS(СВЦЭМ!$C$39:$C$782,СВЦЭМ!$A$39:$A$782,$A57,СВЦЭМ!$B$39:$B$782,J$47)+'СЕТ СН'!$G$9+СВЦЭМ!$D$10+'СЕТ СН'!$G$5-'СЕТ СН'!$G$17</f>
        <v>3287.5474590900003</v>
      </c>
      <c r="K57" s="36">
        <f>SUMIFS(СВЦЭМ!$C$39:$C$782,СВЦЭМ!$A$39:$A$782,$A57,СВЦЭМ!$B$39:$B$782,K$47)+'СЕТ СН'!$G$9+СВЦЭМ!$D$10+'СЕТ СН'!$G$5-'СЕТ СН'!$G$17</f>
        <v>3229.33718546</v>
      </c>
      <c r="L57" s="36">
        <f>SUMIFS(СВЦЭМ!$C$39:$C$782,СВЦЭМ!$A$39:$A$782,$A57,СВЦЭМ!$B$39:$B$782,L$47)+'СЕТ СН'!$G$9+СВЦЭМ!$D$10+'СЕТ СН'!$G$5-'СЕТ СН'!$G$17</f>
        <v>3214.8211904500004</v>
      </c>
      <c r="M57" s="36">
        <f>SUMIFS(СВЦЭМ!$C$39:$C$782,СВЦЭМ!$A$39:$A$782,$A57,СВЦЭМ!$B$39:$B$782,M$47)+'СЕТ СН'!$G$9+СВЦЭМ!$D$10+'СЕТ СН'!$G$5-'СЕТ СН'!$G$17</f>
        <v>3208.7600825600002</v>
      </c>
      <c r="N57" s="36">
        <f>SUMIFS(СВЦЭМ!$C$39:$C$782,СВЦЭМ!$A$39:$A$782,$A57,СВЦЭМ!$B$39:$B$782,N$47)+'СЕТ СН'!$G$9+СВЦЭМ!$D$10+'СЕТ СН'!$G$5-'СЕТ СН'!$G$17</f>
        <v>3242.2634884200002</v>
      </c>
      <c r="O57" s="36">
        <f>SUMIFS(СВЦЭМ!$C$39:$C$782,СВЦЭМ!$A$39:$A$782,$A57,СВЦЭМ!$B$39:$B$782,O$47)+'СЕТ СН'!$G$9+СВЦЭМ!$D$10+'СЕТ СН'!$G$5-'СЕТ СН'!$G$17</f>
        <v>3257.8792166000003</v>
      </c>
      <c r="P57" s="36">
        <f>SUMIFS(СВЦЭМ!$C$39:$C$782,СВЦЭМ!$A$39:$A$782,$A57,СВЦЭМ!$B$39:$B$782,P$47)+'СЕТ СН'!$G$9+СВЦЭМ!$D$10+'СЕТ СН'!$G$5-'СЕТ СН'!$G$17</f>
        <v>3269.4198125299999</v>
      </c>
      <c r="Q57" s="36">
        <f>SUMIFS(СВЦЭМ!$C$39:$C$782,СВЦЭМ!$A$39:$A$782,$A57,СВЦЭМ!$B$39:$B$782,Q$47)+'СЕТ СН'!$G$9+СВЦЭМ!$D$10+'СЕТ СН'!$G$5-'СЕТ СН'!$G$17</f>
        <v>3279.3421311900001</v>
      </c>
      <c r="R57" s="36">
        <f>SUMIFS(СВЦЭМ!$C$39:$C$782,СВЦЭМ!$A$39:$A$782,$A57,СВЦЭМ!$B$39:$B$782,R$47)+'СЕТ СН'!$G$9+СВЦЭМ!$D$10+'СЕТ СН'!$G$5-'СЕТ СН'!$G$17</f>
        <v>3278.9854186500002</v>
      </c>
      <c r="S57" s="36">
        <f>SUMIFS(СВЦЭМ!$C$39:$C$782,СВЦЭМ!$A$39:$A$782,$A57,СВЦЭМ!$B$39:$B$782,S$47)+'СЕТ СН'!$G$9+СВЦЭМ!$D$10+'СЕТ СН'!$G$5-'СЕТ СН'!$G$17</f>
        <v>3274.4175283300001</v>
      </c>
      <c r="T57" s="36">
        <f>SUMIFS(СВЦЭМ!$C$39:$C$782,СВЦЭМ!$A$39:$A$782,$A57,СВЦЭМ!$B$39:$B$782,T$47)+'СЕТ СН'!$G$9+СВЦЭМ!$D$10+'СЕТ СН'!$G$5-'СЕТ СН'!$G$17</f>
        <v>3265.9317015800002</v>
      </c>
      <c r="U57" s="36">
        <f>SUMIFS(СВЦЭМ!$C$39:$C$782,СВЦЭМ!$A$39:$A$782,$A57,СВЦЭМ!$B$39:$B$782,U$47)+'СЕТ СН'!$G$9+СВЦЭМ!$D$10+'СЕТ СН'!$G$5-'СЕТ СН'!$G$17</f>
        <v>3251.3030481400001</v>
      </c>
      <c r="V57" s="36">
        <f>SUMIFS(СВЦЭМ!$C$39:$C$782,СВЦЭМ!$A$39:$A$782,$A57,СВЦЭМ!$B$39:$B$782,V$47)+'СЕТ СН'!$G$9+СВЦЭМ!$D$10+'СЕТ СН'!$G$5-'СЕТ СН'!$G$17</f>
        <v>3249.2577134500002</v>
      </c>
      <c r="W57" s="36">
        <f>SUMIFS(СВЦЭМ!$C$39:$C$782,СВЦЭМ!$A$39:$A$782,$A57,СВЦЭМ!$B$39:$B$782,W$47)+'СЕТ СН'!$G$9+СВЦЭМ!$D$10+'СЕТ СН'!$G$5-'СЕТ СН'!$G$17</f>
        <v>3239.89762853</v>
      </c>
      <c r="X57" s="36">
        <f>SUMIFS(СВЦЭМ!$C$39:$C$782,СВЦЭМ!$A$39:$A$782,$A57,СВЦЭМ!$B$39:$B$782,X$47)+'СЕТ СН'!$G$9+СВЦЭМ!$D$10+'СЕТ СН'!$G$5-'СЕТ СН'!$G$17</f>
        <v>3239.3306583800004</v>
      </c>
      <c r="Y57" s="36">
        <f>SUMIFS(СВЦЭМ!$C$39:$C$782,СВЦЭМ!$A$39:$A$782,$A57,СВЦЭМ!$B$39:$B$782,Y$47)+'СЕТ СН'!$G$9+СВЦЭМ!$D$10+'СЕТ СН'!$G$5-'СЕТ СН'!$G$17</f>
        <v>3302.8149188799998</v>
      </c>
    </row>
    <row r="58" spans="1:25" ht="15.75" x14ac:dyDescent="0.2">
      <c r="A58" s="35">
        <f t="shared" si="1"/>
        <v>44388</v>
      </c>
      <c r="B58" s="36">
        <f>SUMIFS(СВЦЭМ!$C$39:$C$782,СВЦЭМ!$A$39:$A$782,$A58,СВЦЭМ!$B$39:$B$782,B$47)+'СЕТ СН'!$G$9+СВЦЭМ!$D$10+'СЕТ СН'!$G$5-'СЕТ СН'!$G$17</f>
        <v>3316.6980371899999</v>
      </c>
      <c r="C58" s="36">
        <f>SUMIFS(СВЦЭМ!$C$39:$C$782,СВЦЭМ!$A$39:$A$782,$A58,СВЦЭМ!$B$39:$B$782,C$47)+'СЕТ СН'!$G$9+СВЦЭМ!$D$10+'СЕТ СН'!$G$5-'СЕТ СН'!$G$17</f>
        <v>3381.0187504700002</v>
      </c>
      <c r="D58" s="36">
        <f>SUMIFS(СВЦЭМ!$C$39:$C$782,СВЦЭМ!$A$39:$A$782,$A58,СВЦЭМ!$B$39:$B$782,D$47)+'СЕТ СН'!$G$9+СВЦЭМ!$D$10+'СЕТ СН'!$G$5-'СЕТ СН'!$G$17</f>
        <v>3436.0767568900001</v>
      </c>
      <c r="E58" s="36">
        <f>SUMIFS(СВЦЭМ!$C$39:$C$782,СВЦЭМ!$A$39:$A$782,$A58,СВЦЭМ!$B$39:$B$782,E$47)+'СЕТ СН'!$G$9+СВЦЭМ!$D$10+'СЕТ СН'!$G$5-'СЕТ СН'!$G$17</f>
        <v>3452.75525543</v>
      </c>
      <c r="F58" s="36">
        <f>SUMIFS(СВЦЭМ!$C$39:$C$782,СВЦЭМ!$A$39:$A$782,$A58,СВЦЭМ!$B$39:$B$782,F$47)+'СЕТ СН'!$G$9+СВЦЭМ!$D$10+'СЕТ СН'!$G$5-'СЕТ СН'!$G$17</f>
        <v>3447.2987275100004</v>
      </c>
      <c r="G58" s="36">
        <f>SUMIFS(СВЦЭМ!$C$39:$C$782,СВЦЭМ!$A$39:$A$782,$A58,СВЦЭМ!$B$39:$B$782,G$47)+'СЕТ СН'!$G$9+СВЦЭМ!$D$10+'СЕТ СН'!$G$5-'СЕТ СН'!$G$17</f>
        <v>3443.4318672700001</v>
      </c>
      <c r="H58" s="36">
        <f>SUMIFS(СВЦЭМ!$C$39:$C$782,СВЦЭМ!$A$39:$A$782,$A58,СВЦЭМ!$B$39:$B$782,H$47)+'СЕТ СН'!$G$9+СВЦЭМ!$D$10+'СЕТ СН'!$G$5-'СЕТ СН'!$G$17</f>
        <v>3427.2146744400002</v>
      </c>
      <c r="I58" s="36">
        <f>SUMIFS(СВЦЭМ!$C$39:$C$782,СВЦЭМ!$A$39:$A$782,$A58,СВЦЭМ!$B$39:$B$782,I$47)+'СЕТ СН'!$G$9+СВЦЭМ!$D$10+'СЕТ СН'!$G$5-'СЕТ СН'!$G$17</f>
        <v>3380.1837517000004</v>
      </c>
      <c r="J58" s="36">
        <f>SUMIFS(СВЦЭМ!$C$39:$C$782,СВЦЭМ!$A$39:$A$782,$A58,СВЦЭМ!$B$39:$B$782,J$47)+'СЕТ СН'!$G$9+СВЦЭМ!$D$10+'СЕТ СН'!$G$5-'СЕТ СН'!$G$17</f>
        <v>3303.2194390900004</v>
      </c>
      <c r="K58" s="36">
        <f>SUMIFS(СВЦЭМ!$C$39:$C$782,СВЦЭМ!$A$39:$A$782,$A58,СВЦЭМ!$B$39:$B$782,K$47)+'СЕТ СН'!$G$9+СВЦЭМ!$D$10+'СЕТ СН'!$G$5-'СЕТ СН'!$G$17</f>
        <v>3264.2436181100002</v>
      </c>
      <c r="L58" s="36">
        <f>SUMIFS(СВЦЭМ!$C$39:$C$782,СВЦЭМ!$A$39:$A$782,$A58,СВЦЭМ!$B$39:$B$782,L$47)+'СЕТ СН'!$G$9+СВЦЭМ!$D$10+'СЕТ СН'!$G$5-'СЕТ СН'!$G$17</f>
        <v>3224.18494968</v>
      </c>
      <c r="M58" s="36">
        <f>SUMIFS(СВЦЭМ!$C$39:$C$782,СВЦЭМ!$A$39:$A$782,$A58,СВЦЭМ!$B$39:$B$782,M$47)+'СЕТ СН'!$G$9+СВЦЭМ!$D$10+'СЕТ СН'!$G$5-'СЕТ СН'!$G$17</f>
        <v>3225.9172070499999</v>
      </c>
      <c r="N58" s="36">
        <f>SUMIFS(СВЦЭМ!$C$39:$C$782,СВЦЭМ!$A$39:$A$782,$A58,СВЦЭМ!$B$39:$B$782,N$47)+'СЕТ СН'!$G$9+СВЦЭМ!$D$10+'СЕТ СН'!$G$5-'СЕТ СН'!$G$17</f>
        <v>3240.9818742900002</v>
      </c>
      <c r="O58" s="36">
        <f>SUMIFS(СВЦЭМ!$C$39:$C$782,СВЦЭМ!$A$39:$A$782,$A58,СВЦЭМ!$B$39:$B$782,O$47)+'СЕТ СН'!$G$9+СВЦЭМ!$D$10+'СЕТ СН'!$G$5-'СЕТ СН'!$G$17</f>
        <v>3251.9413020900001</v>
      </c>
      <c r="P58" s="36">
        <f>SUMIFS(СВЦЭМ!$C$39:$C$782,СВЦЭМ!$A$39:$A$782,$A58,СВЦЭМ!$B$39:$B$782,P$47)+'СЕТ СН'!$G$9+СВЦЭМ!$D$10+'СЕТ СН'!$G$5-'СЕТ СН'!$G$17</f>
        <v>3251.9240061700002</v>
      </c>
      <c r="Q58" s="36">
        <f>SUMIFS(СВЦЭМ!$C$39:$C$782,СВЦЭМ!$A$39:$A$782,$A58,СВЦЭМ!$B$39:$B$782,Q$47)+'СЕТ СН'!$G$9+СВЦЭМ!$D$10+'СЕТ СН'!$G$5-'СЕТ СН'!$G$17</f>
        <v>3254.1517777200002</v>
      </c>
      <c r="R58" s="36">
        <f>SUMIFS(СВЦЭМ!$C$39:$C$782,СВЦЭМ!$A$39:$A$782,$A58,СВЦЭМ!$B$39:$B$782,R$47)+'СЕТ СН'!$G$9+СВЦЭМ!$D$10+'СЕТ СН'!$G$5-'СЕТ СН'!$G$17</f>
        <v>3241.7098155399999</v>
      </c>
      <c r="S58" s="36">
        <f>SUMIFS(СВЦЭМ!$C$39:$C$782,СВЦЭМ!$A$39:$A$782,$A58,СВЦЭМ!$B$39:$B$782,S$47)+'СЕТ СН'!$G$9+СВЦЭМ!$D$10+'СЕТ СН'!$G$5-'СЕТ СН'!$G$17</f>
        <v>3255.2763751500001</v>
      </c>
      <c r="T58" s="36">
        <f>SUMIFS(СВЦЭМ!$C$39:$C$782,СВЦЭМ!$A$39:$A$782,$A58,СВЦЭМ!$B$39:$B$782,T$47)+'СЕТ СН'!$G$9+СВЦЭМ!$D$10+'СЕТ СН'!$G$5-'СЕТ СН'!$G$17</f>
        <v>3222.04054296</v>
      </c>
      <c r="U58" s="36">
        <f>SUMIFS(СВЦЭМ!$C$39:$C$782,СВЦЭМ!$A$39:$A$782,$A58,СВЦЭМ!$B$39:$B$782,U$47)+'СЕТ СН'!$G$9+СВЦЭМ!$D$10+'СЕТ СН'!$G$5-'СЕТ СН'!$G$17</f>
        <v>3217.0673147300004</v>
      </c>
      <c r="V58" s="36">
        <f>SUMIFS(СВЦЭМ!$C$39:$C$782,СВЦЭМ!$A$39:$A$782,$A58,СВЦЭМ!$B$39:$B$782,V$47)+'СЕТ СН'!$G$9+СВЦЭМ!$D$10+'СЕТ СН'!$G$5-'СЕТ СН'!$G$17</f>
        <v>3194.9118843800002</v>
      </c>
      <c r="W58" s="36">
        <f>SUMIFS(СВЦЭМ!$C$39:$C$782,СВЦЭМ!$A$39:$A$782,$A58,СВЦЭМ!$B$39:$B$782,W$47)+'СЕТ СН'!$G$9+СВЦЭМ!$D$10+'СЕТ СН'!$G$5-'СЕТ СН'!$G$17</f>
        <v>3187.65243379</v>
      </c>
      <c r="X58" s="36">
        <f>SUMIFS(СВЦЭМ!$C$39:$C$782,СВЦЭМ!$A$39:$A$782,$A58,СВЦЭМ!$B$39:$B$782,X$47)+'СЕТ СН'!$G$9+СВЦЭМ!$D$10+'СЕТ СН'!$G$5-'СЕТ СН'!$G$17</f>
        <v>3203.73222751</v>
      </c>
      <c r="Y58" s="36">
        <f>SUMIFS(СВЦЭМ!$C$39:$C$782,СВЦЭМ!$A$39:$A$782,$A58,СВЦЭМ!$B$39:$B$782,Y$47)+'СЕТ СН'!$G$9+СВЦЭМ!$D$10+'СЕТ СН'!$G$5-'СЕТ СН'!$G$17</f>
        <v>3182.7951718300001</v>
      </c>
    </row>
    <row r="59" spans="1:25" ht="15.75" x14ac:dyDescent="0.2">
      <c r="A59" s="35">
        <f t="shared" si="1"/>
        <v>44389</v>
      </c>
      <c r="B59" s="36">
        <f>SUMIFS(СВЦЭМ!$C$39:$C$782,СВЦЭМ!$A$39:$A$782,$A59,СВЦЭМ!$B$39:$B$782,B$47)+'СЕТ СН'!$G$9+СВЦЭМ!$D$10+'СЕТ СН'!$G$5-'СЕТ СН'!$G$17</f>
        <v>3271.7477801300001</v>
      </c>
      <c r="C59" s="36">
        <f>SUMIFS(СВЦЭМ!$C$39:$C$782,СВЦЭМ!$A$39:$A$782,$A59,СВЦЭМ!$B$39:$B$782,C$47)+'СЕТ СН'!$G$9+СВЦЭМ!$D$10+'СЕТ СН'!$G$5-'СЕТ СН'!$G$17</f>
        <v>3354.4280147600002</v>
      </c>
      <c r="D59" s="36">
        <f>SUMIFS(СВЦЭМ!$C$39:$C$782,СВЦЭМ!$A$39:$A$782,$A59,СВЦЭМ!$B$39:$B$782,D$47)+'СЕТ СН'!$G$9+СВЦЭМ!$D$10+'СЕТ СН'!$G$5-'СЕТ СН'!$G$17</f>
        <v>3407.97336116</v>
      </c>
      <c r="E59" s="36">
        <f>SUMIFS(СВЦЭМ!$C$39:$C$782,СВЦЭМ!$A$39:$A$782,$A59,СВЦЭМ!$B$39:$B$782,E$47)+'СЕТ СН'!$G$9+СВЦЭМ!$D$10+'СЕТ СН'!$G$5-'СЕТ СН'!$G$17</f>
        <v>3435.27055165</v>
      </c>
      <c r="F59" s="36">
        <f>SUMIFS(СВЦЭМ!$C$39:$C$782,СВЦЭМ!$A$39:$A$782,$A59,СВЦЭМ!$B$39:$B$782,F$47)+'СЕТ СН'!$G$9+СВЦЭМ!$D$10+'СЕТ СН'!$G$5-'СЕТ СН'!$G$17</f>
        <v>3454.14838835</v>
      </c>
      <c r="G59" s="36">
        <f>SUMIFS(СВЦЭМ!$C$39:$C$782,СВЦЭМ!$A$39:$A$782,$A59,СВЦЭМ!$B$39:$B$782,G$47)+'СЕТ СН'!$G$9+СВЦЭМ!$D$10+'СЕТ СН'!$G$5-'СЕТ СН'!$G$17</f>
        <v>3432.8299292299998</v>
      </c>
      <c r="H59" s="36">
        <f>SUMIFS(СВЦЭМ!$C$39:$C$782,СВЦЭМ!$A$39:$A$782,$A59,СВЦЭМ!$B$39:$B$782,H$47)+'СЕТ СН'!$G$9+СВЦЭМ!$D$10+'СЕТ СН'!$G$5-'СЕТ СН'!$G$17</f>
        <v>3384.3084270700001</v>
      </c>
      <c r="I59" s="36">
        <f>SUMIFS(СВЦЭМ!$C$39:$C$782,СВЦЭМ!$A$39:$A$782,$A59,СВЦЭМ!$B$39:$B$782,I$47)+'СЕТ СН'!$G$9+СВЦЭМ!$D$10+'СЕТ СН'!$G$5-'СЕТ СН'!$G$17</f>
        <v>3294.2729398000001</v>
      </c>
      <c r="J59" s="36">
        <f>SUMIFS(СВЦЭМ!$C$39:$C$782,СВЦЭМ!$A$39:$A$782,$A59,СВЦЭМ!$B$39:$B$782,J$47)+'СЕТ СН'!$G$9+СВЦЭМ!$D$10+'СЕТ СН'!$G$5-'СЕТ СН'!$G$17</f>
        <v>3235.23457865</v>
      </c>
      <c r="K59" s="36">
        <f>SUMIFS(СВЦЭМ!$C$39:$C$782,СВЦЭМ!$A$39:$A$782,$A59,СВЦЭМ!$B$39:$B$782,K$47)+'СЕТ СН'!$G$9+СВЦЭМ!$D$10+'СЕТ СН'!$G$5-'СЕТ СН'!$G$17</f>
        <v>3263.1155185600001</v>
      </c>
      <c r="L59" s="36">
        <f>SUMIFS(СВЦЭМ!$C$39:$C$782,СВЦЭМ!$A$39:$A$782,$A59,СВЦЭМ!$B$39:$B$782,L$47)+'СЕТ СН'!$G$9+СВЦЭМ!$D$10+'СЕТ СН'!$G$5-'СЕТ СН'!$G$17</f>
        <v>3271.1023165300003</v>
      </c>
      <c r="M59" s="36">
        <f>SUMIFS(СВЦЭМ!$C$39:$C$782,СВЦЭМ!$A$39:$A$782,$A59,СВЦЭМ!$B$39:$B$782,M$47)+'СЕТ СН'!$G$9+СВЦЭМ!$D$10+'СЕТ СН'!$G$5-'СЕТ СН'!$G$17</f>
        <v>3278.5674581000003</v>
      </c>
      <c r="N59" s="36">
        <f>SUMIFS(СВЦЭМ!$C$39:$C$782,СВЦЭМ!$A$39:$A$782,$A59,СВЦЭМ!$B$39:$B$782,N$47)+'СЕТ СН'!$G$9+СВЦЭМ!$D$10+'СЕТ СН'!$G$5-'СЕТ СН'!$G$17</f>
        <v>3285.92606798</v>
      </c>
      <c r="O59" s="36">
        <f>SUMIFS(СВЦЭМ!$C$39:$C$782,СВЦЭМ!$A$39:$A$782,$A59,СВЦЭМ!$B$39:$B$782,O$47)+'СЕТ СН'!$G$9+СВЦЭМ!$D$10+'СЕТ СН'!$G$5-'СЕТ СН'!$G$17</f>
        <v>3295.4243323700002</v>
      </c>
      <c r="P59" s="36">
        <f>SUMIFS(СВЦЭМ!$C$39:$C$782,СВЦЭМ!$A$39:$A$782,$A59,СВЦЭМ!$B$39:$B$782,P$47)+'СЕТ СН'!$G$9+СВЦЭМ!$D$10+'СЕТ СН'!$G$5-'СЕТ СН'!$G$17</f>
        <v>3263.05723274</v>
      </c>
      <c r="Q59" s="36">
        <f>SUMIFS(СВЦЭМ!$C$39:$C$782,СВЦЭМ!$A$39:$A$782,$A59,СВЦЭМ!$B$39:$B$782,Q$47)+'СЕТ СН'!$G$9+СВЦЭМ!$D$10+'СЕТ СН'!$G$5-'СЕТ СН'!$G$17</f>
        <v>3276.8536401800002</v>
      </c>
      <c r="R59" s="36">
        <f>SUMIFS(СВЦЭМ!$C$39:$C$782,СВЦЭМ!$A$39:$A$782,$A59,СВЦЭМ!$B$39:$B$782,R$47)+'СЕТ СН'!$G$9+СВЦЭМ!$D$10+'СЕТ СН'!$G$5-'СЕТ СН'!$G$17</f>
        <v>3262.9258092800001</v>
      </c>
      <c r="S59" s="36">
        <f>SUMIFS(СВЦЭМ!$C$39:$C$782,СВЦЭМ!$A$39:$A$782,$A59,СВЦЭМ!$B$39:$B$782,S$47)+'СЕТ СН'!$G$9+СВЦЭМ!$D$10+'СЕТ СН'!$G$5-'СЕТ СН'!$G$17</f>
        <v>3248.2046928600003</v>
      </c>
      <c r="T59" s="36">
        <f>SUMIFS(СВЦЭМ!$C$39:$C$782,СВЦЭМ!$A$39:$A$782,$A59,СВЦЭМ!$B$39:$B$782,T$47)+'СЕТ СН'!$G$9+СВЦЭМ!$D$10+'СЕТ СН'!$G$5-'СЕТ СН'!$G$17</f>
        <v>3293.8765385800002</v>
      </c>
      <c r="U59" s="36">
        <f>SUMIFS(СВЦЭМ!$C$39:$C$782,СВЦЭМ!$A$39:$A$782,$A59,СВЦЭМ!$B$39:$B$782,U$47)+'СЕТ СН'!$G$9+СВЦЭМ!$D$10+'СЕТ СН'!$G$5-'СЕТ СН'!$G$17</f>
        <v>3318.3759329200002</v>
      </c>
      <c r="V59" s="36">
        <f>SUMIFS(СВЦЭМ!$C$39:$C$782,СВЦЭМ!$A$39:$A$782,$A59,СВЦЭМ!$B$39:$B$782,V$47)+'СЕТ СН'!$G$9+СВЦЭМ!$D$10+'СЕТ СН'!$G$5-'СЕТ СН'!$G$17</f>
        <v>3338.1059498300001</v>
      </c>
      <c r="W59" s="36">
        <f>SUMIFS(СВЦЭМ!$C$39:$C$782,СВЦЭМ!$A$39:$A$782,$A59,СВЦЭМ!$B$39:$B$782,W$47)+'СЕТ СН'!$G$9+СВЦЭМ!$D$10+'СЕТ СН'!$G$5-'СЕТ СН'!$G$17</f>
        <v>3334.2978713800003</v>
      </c>
      <c r="X59" s="36">
        <f>SUMIFS(СВЦЭМ!$C$39:$C$782,СВЦЭМ!$A$39:$A$782,$A59,СВЦЭМ!$B$39:$B$782,X$47)+'СЕТ СН'!$G$9+СВЦЭМ!$D$10+'СЕТ СН'!$G$5-'СЕТ СН'!$G$17</f>
        <v>3288.6784954100003</v>
      </c>
      <c r="Y59" s="36">
        <f>SUMIFS(СВЦЭМ!$C$39:$C$782,СВЦЭМ!$A$39:$A$782,$A59,СВЦЭМ!$B$39:$B$782,Y$47)+'СЕТ СН'!$G$9+СВЦЭМ!$D$10+'СЕТ СН'!$G$5-'СЕТ СН'!$G$17</f>
        <v>3246.3184841299999</v>
      </c>
    </row>
    <row r="60" spans="1:25" ht="15.75" x14ac:dyDescent="0.2">
      <c r="A60" s="35">
        <f t="shared" si="1"/>
        <v>44390</v>
      </c>
      <c r="B60" s="36">
        <f>SUMIFS(СВЦЭМ!$C$39:$C$782,СВЦЭМ!$A$39:$A$782,$A60,СВЦЭМ!$B$39:$B$782,B$47)+'СЕТ СН'!$G$9+СВЦЭМ!$D$10+'СЕТ СН'!$G$5-'СЕТ СН'!$G$17</f>
        <v>3318.8126246900001</v>
      </c>
      <c r="C60" s="36">
        <f>SUMIFS(СВЦЭМ!$C$39:$C$782,СВЦЭМ!$A$39:$A$782,$A60,СВЦЭМ!$B$39:$B$782,C$47)+'СЕТ СН'!$G$9+СВЦЭМ!$D$10+'СЕТ СН'!$G$5-'СЕТ СН'!$G$17</f>
        <v>3398.8833289600002</v>
      </c>
      <c r="D60" s="36">
        <f>SUMIFS(СВЦЭМ!$C$39:$C$782,СВЦЭМ!$A$39:$A$782,$A60,СВЦЭМ!$B$39:$B$782,D$47)+'СЕТ СН'!$G$9+СВЦЭМ!$D$10+'СЕТ СН'!$G$5-'СЕТ СН'!$G$17</f>
        <v>3452.1556526900004</v>
      </c>
      <c r="E60" s="36">
        <f>SUMIFS(СВЦЭМ!$C$39:$C$782,СВЦЭМ!$A$39:$A$782,$A60,СВЦЭМ!$B$39:$B$782,E$47)+'СЕТ СН'!$G$9+СВЦЭМ!$D$10+'СЕТ СН'!$G$5-'СЕТ СН'!$G$17</f>
        <v>3451.6585977600002</v>
      </c>
      <c r="F60" s="36">
        <f>SUMIFS(СВЦЭМ!$C$39:$C$782,СВЦЭМ!$A$39:$A$782,$A60,СВЦЭМ!$B$39:$B$782,F$47)+'СЕТ СН'!$G$9+СВЦЭМ!$D$10+'СЕТ СН'!$G$5-'СЕТ СН'!$G$17</f>
        <v>3453.6242548999999</v>
      </c>
      <c r="G60" s="36">
        <f>SUMIFS(СВЦЭМ!$C$39:$C$782,СВЦЭМ!$A$39:$A$782,$A60,СВЦЭМ!$B$39:$B$782,G$47)+'СЕТ СН'!$G$9+СВЦЭМ!$D$10+'СЕТ СН'!$G$5-'СЕТ СН'!$G$17</f>
        <v>3445.3846755200002</v>
      </c>
      <c r="H60" s="36">
        <f>SUMIFS(СВЦЭМ!$C$39:$C$782,СВЦЭМ!$A$39:$A$782,$A60,СВЦЭМ!$B$39:$B$782,H$47)+'СЕТ СН'!$G$9+СВЦЭМ!$D$10+'СЕТ СН'!$G$5-'СЕТ СН'!$G$17</f>
        <v>3399.8199548000002</v>
      </c>
      <c r="I60" s="36">
        <f>SUMIFS(СВЦЭМ!$C$39:$C$782,СВЦЭМ!$A$39:$A$782,$A60,СВЦЭМ!$B$39:$B$782,I$47)+'СЕТ СН'!$G$9+СВЦЭМ!$D$10+'СЕТ СН'!$G$5-'СЕТ СН'!$G$17</f>
        <v>3320.66553333</v>
      </c>
      <c r="J60" s="36">
        <f>SUMIFS(СВЦЭМ!$C$39:$C$782,СВЦЭМ!$A$39:$A$782,$A60,СВЦЭМ!$B$39:$B$782,J$47)+'СЕТ СН'!$G$9+СВЦЭМ!$D$10+'СЕТ СН'!$G$5-'СЕТ СН'!$G$17</f>
        <v>3259.3261250599999</v>
      </c>
      <c r="K60" s="36">
        <f>SUMIFS(СВЦЭМ!$C$39:$C$782,СВЦЭМ!$A$39:$A$782,$A60,СВЦЭМ!$B$39:$B$782,K$47)+'СЕТ СН'!$G$9+СВЦЭМ!$D$10+'СЕТ СН'!$G$5-'СЕТ СН'!$G$17</f>
        <v>3260.8750673200002</v>
      </c>
      <c r="L60" s="36">
        <f>SUMIFS(СВЦЭМ!$C$39:$C$782,СВЦЭМ!$A$39:$A$782,$A60,СВЦЭМ!$B$39:$B$782,L$47)+'СЕТ СН'!$G$9+СВЦЭМ!$D$10+'СЕТ СН'!$G$5-'СЕТ СН'!$G$17</f>
        <v>3322.2610730300003</v>
      </c>
      <c r="M60" s="36">
        <f>SUMIFS(СВЦЭМ!$C$39:$C$782,СВЦЭМ!$A$39:$A$782,$A60,СВЦЭМ!$B$39:$B$782,M$47)+'СЕТ СН'!$G$9+СВЦЭМ!$D$10+'СЕТ СН'!$G$5-'СЕТ СН'!$G$17</f>
        <v>3383.2052564400001</v>
      </c>
      <c r="N60" s="36">
        <f>SUMIFS(СВЦЭМ!$C$39:$C$782,СВЦЭМ!$A$39:$A$782,$A60,СВЦЭМ!$B$39:$B$782,N$47)+'СЕТ СН'!$G$9+СВЦЭМ!$D$10+'СЕТ СН'!$G$5-'СЕТ СН'!$G$17</f>
        <v>3281.9122392099998</v>
      </c>
      <c r="O60" s="36">
        <f>SUMIFS(СВЦЭМ!$C$39:$C$782,СВЦЭМ!$A$39:$A$782,$A60,СВЦЭМ!$B$39:$B$782,O$47)+'СЕТ СН'!$G$9+СВЦЭМ!$D$10+'СЕТ СН'!$G$5-'СЕТ СН'!$G$17</f>
        <v>3278.2139627900001</v>
      </c>
      <c r="P60" s="36">
        <f>SUMIFS(СВЦЭМ!$C$39:$C$782,СВЦЭМ!$A$39:$A$782,$A60,СВЦЭМ!$B$39:$B$782,P$47)+'СЕТ СН'!$G$9+СВЦЭМ!$D$10+'СЕТ СН'!$G$5-'СЕТ СН'!$G$17</f>
        <v>3256.2512925300002</v>
      </c>
      <c r="Q60" s="36">
        <f>SUMIFS(СВЦЭМ!$C$39:$C$782,СВЦЭМ!$A$39:$A$782,$A60,СВЦЭМ!$B$39:$B$782,Q$47)+'СЕТ СН'!$G$9+СВЦЭМ!$D$10+'СЕТ СН'!$G$5-'СЕТ СН'!$G$17</f>
        <v>3252.4910153199999</v>
      </c>
      <c r="R60" s="36">
        <f>SUMIFS(СВЦЭМ!$C$39:$C$782,СВЦЭМ!$A$39:$A$782,$A60,СВЦЭМ!$B$39:$B$782,R$47)+'СЕТ СН'!$G$9+СВЦЭМ!$D$10+'СЕТ СН'!$G$5-'СЕТ СН'!$G$17</f>
        <v>3255.3022070900001</v>
      </c>
      <c r="S60" s="36">
        <f>SUMIFS(СВЦЭМ!$C$39:$C$782,СВЦЭМ!$A$39:$A$782,$A60,СВЦЭМ!$B$39:$B$782,S$47)+'СЕТ СН'!$G$9+СВЦЭМ!$D$10+'СЕТ СН'!$G$5-'СЕТ СН'!$G$17</f>
        <v>3253.8328775099999</v>
      </c>
      <c r="T60" s="36">
        <f>SUMIFS(СВЦЭМ!$C$39:$C$782,СВЦЭМ!$A$39:$A$782,$A60,СВЦЭМ!$B$39:$B$782,T$47)+'СЕТ СН'!$G$9+СВЦЭМ!$D$10+'СЕТ СН'!$G$5-'СЕТ СН'!$G$17</f>
        <v>3303.56560653</v>
      </c>
      <c r="U60" s="36">
        <f>SUMIFS(СВЦЭМ!$C$39:$C$782,СВЦЭМ!$A$39:$A$782,$A60,СВЦЭМ!$B$39:$B$782,U$47)+'СЕТ СН'!$G$9+СВЦЭМ!$D$10+'СЕТ СН'!$G$5-'СЕТ СН'!$G$17</f>
        <v>3323.9261577400002</v>
      </c>
      <c r="V60" s="36">
        <f>SUMIFS(СВЦЭМ!$C$39:$C$782,СВЦЭМ!$A$39:$A$782,$A60,СВЦЭМ!$B$39:$B$782,V$47)+'СЕТ СН'!$G$9+СВЦЭМ!$D$10+'СЕТ СН'!$G$5-'СЕТ СН'!$G$17</f>
        <v>3328.1580729000002</v>
      </c>
      <c r="W60" s="36">
        <f>SUMIFS(СВЦЭМ!$C$39:$C$782,СВЦЭМ!$A$39:$A$782,$A60,СВЦЭМ!$B$39:$B$782,W$47)+'СЕТ СН'!$G$9+СВЦЭМ!$D$10+'СЕТ СН'!$G$5-'СЕТ СН'!$G$17</f>
        <v>3328.3063576</v>
      </c>
      <c r="X60" s="36">
        <f>SUMIFS(СВЦЭМ!$C$39:$C$782,СВЦЭМ!$A$39:$A$782,$A60,СВЦЭМ!$B$39:$B$782,X$47)+'СЕТ СН'!$G$9+СВЦЭМ!$D$10+'СЕТ СН'!$G$5-'СЕТ СН'!$G$17</f>
        <v>3303.9650543799999</v>
      </c>
      <c r="Y60" s="36">
        <f>SUMIFS(СВЦЭМ!$C$39:$C$782,СВЦЭМ!$A$39:$A$782,$A60,СВЦЭМ!$B$39:$B$782,Y$47)+'СЕТ СН'!$G$9+СВЦЭМ!$D$10+'СЕТ СН'!$G$5-'СЕТ СН'!$G$17</f>
        <v>3258.330931</v>
      </c>
    </row>
    <row r="61" spans="1:25" ht="15.75" x14ac:dyDescent="0.2">
      <c r="A61" s="35">
        <f t="shared" si="1"/>
        <v>44391</v>
      </c>
      <c r="B61" s="36">
        <f>SUMIFS(СВЦЭМ!$C$39:$C$782,СВЦЭМ!$A$39:$A$782,$A61,СВЦЭМ!$B$39:$B$782,B$47)+'СЕТ СН'!$G$9+СВЦЭМ!$D$10+'СЕТ СН'!$G$5-'СЕТ СН'!$G$17</f>
        <v>3318.84703898</v>
      </c>
      <c r="C61" s="36">
        <f>SUMIFS(СВЦЭМ!$C$39:$C$782,СВЦЭМ!$A$39:$A$782,$A61,СВЦЭМ!$B$39:$B$782,C$47)+'СЕТ СН'!$G$9+СВЦЭМ!$D$10+'СЕТ СН'!$G$5-'СЕТ СН'!$G$17</f>
        <v>3398.96374904</v>
      </c>
      <c r="D61" s="36">
        <f>SUMIFS(СВЦЭМ!$C$39:$C$782,СВЦЭМ!$A$39:$A$782,$A61,СВЦЭМ!$B$39:$B$782,D$47)+'СЕТ СН'!$G$9+СВЦЭМ!$D$10+'СЕТ СН'!$G$5-'СЕТ СН'!$G$17</f>
        <v>3459.2004752299999</v>
      </c>
      <c r="E61" s="36">
        <f>SUMIFS(СВЦЭМ!$C$39:$C$782,СВЦЭМ!$A$39:$A$782,$A61,СВЦЭМ!$B$39:$B$782,E$47)+'СЕТ СН'!$G$9+СВЦЭМ!$D$10+'СЕТ СН'!$G$5-'СЕТ СН'!$G$17</f>
        <v>3431.3352973199999</v>
      </c>
      <c r="F61" s="36">
        <f>SUMIFS(СВЦЭМ!$C$39:$C$782,СВЦЭМ!$A$39:$A$782,$A61,СВЦЭМ!$B$39:$B$782,F$47)+'СЕТ СН'!$G$9+СВЦЭМ!$D$10+'СЕТ СН'!$G$5-'СЕТ СН'!$G$17</f>
        <v>3437.6094391500001</v>
      </c>
      <c r="G61" s="36">
        <f>SUMIFS(СВЦЭМ!$C$39:$C$782,СВЦЭМ!$A$39:$A$782,$A61,СВЦЭМ!$B$39:$B$782,G$47)+'СЕТ СН'!$G$9+СВЦЭМ!$D$10+'СЕТ СН'!$G$5-'СЕТ СН'!$G$17</f>
        <v>3438.1293066799999</v>
      </c>
      <c r="H61" s="36">
        <f>SUMIFS(СВЦЭМ!$C$39:$C$782,СВЦЭМ!$A$39:$A$782,$A61,СВЦЭМ!$B$39:$B$782,H$47)+'СЕТ СН'!$G$9+СВЦЭМ!$D$10+'СЕТ СН'!$G$5-'СЕТ СН'!$G$17</f>
        <v>3414.9396874000004</v>
      </c>
      <c r="I61" s="36">
        <f>SUMIFS(СВЦЭМ!$C$39:$C$782,СВЦЭМ!$A$39:$A$782,$A61,СВЦЭМ!$B$39:$B$782,I$47)+'СЕТ СН'!$G$9+СВЦЭМ!$D$10+'СЕТ СН'!$G$5-'СЕТ СН'!$G$17</f>
        <v>3390.1335571600002</v>
      </c>
      <c r="J61" s="36">
        <f>SUMIFS(СВЦЭМ!$C$39:$C$782,СВЦЭМ!$A$39:$A$782,$A61,СВЦЭМ!$B$39:$B$782,J$47)+'СЕТ СН'!$G$9+СВЦЭМ!$D$10+'СЕТ СН'!$G$5-'СЕТ СН'!$G$17</f>
        <v>3401.5445624000004</v>
      </c>
      <c r="K61" s="36">
        <f>SUMIFS(СВЦЭМ!$C$39:$C$782,СВЦЭМ!$A$39:$A$782,$A61,СВЦЭМ!$B$39:$B$782,K$47)+'СЕТ СН'!$G$9+СВЦЭМ!$D$10+'СЕТ СН'!$G$5-'СЕТ СН'!$G$17</f>
        <v>3418.7842206</v>
      </c>
      <c r="L61" s="36">
        <f>SUMIFS(СВЦЭМ!$C$39:$C$782,СВЦЭМ!$A$39:$A$782,$A61,СВЦЭМ!$B$39:$B$782,L$47)+'СЕТ СН'!$G$9+СВЦЭМ!$D$10+'СЕТ СН'!$G$5-'СЕТ СН'!$G$17</f>
        <v>3427.8292393700003</v>
      </c>
      <c r="M61" s="36">
        <f>SUMIFS(СВЦЭМ!$C$39:$C$782,СВЦЭМ!$A$39:$A$782,$A61,СВЦЭМ!$B$39:$B$782,M$47)+'СЕТ СН'!$G$9+СВЦЭМ!$D$10+'СЕТ СН'!$G$5-'СЕТ СН'!$G$17</f>
        <v>3438.52599663</v>
      </c>
      <c r="N61" s="36">
        <f>SUMIFS(СВЦЭМ!$C$39:$C$782,СВЦЭМ!$A$39:$A$782,$A61,СВЦЭМ!$B$39:$B$782,N$47)+'СЕТ СН'!$G$9+СВЦЭМ!$D$10+'СЕТ СН'!$G$5-'СЕТ СН'!$G$17</f>
        <v>3452.0419557200003</v>
      </c>
      <c r="O61" s="36">
        <f>SUMIFS(СВЦЭМ!$C$39:$C$782,СВЦЭМ!$A$39:$A$782,$A61,СВЦЭМ!$B$39:$B$782,O$47)+'СЕТ СН'!$G$9+СВЦЭМ!$D$10+'СЕТ СН'!$G$5-'СЕТ СН'!$G$17</f>
        <v>3453.1858580500002</v>
      </c>
      <c r="P61" s="36">
        <f>SUMIFS(СВЦЭМ!$C$39:$C$782,СВЦЭМ!$A$39:$A$782,$A61,СВЦЭМ!$B$39:$B$782,P$47)+'СЕТ СН'!$G$9+СВЦЭМ!$D$10+'СЕТ СН'!$G$5-'СЕТ СН'!$G$17</f>
        <v>3451.41967277</v>
      </c>
      <c r="Q61" s="36">
        <f>SUMIFS(СВЦЭМ!$C$39:$C$782,СВЦЭМ!$A$39:$A$782,$A61,СВЦЭМ!$B$39:$B$782,Q$47)+'СЕТ СН'!$G$9+СВЦЭМ!$D$10+'СЕТ СН'!$G$5-'СЕТ СН'!$G$17</f>
        <v>3451.7782648400002</v>
      </c>
      <c r="R61" s="36">
        <f>SUMIFS(СВЦЭМ!$C$39:$C$782,СВЦЭМ!$A$39:$A$782,$A61,СВЦЭМ!$B$39:$B$782,R$47)+'СЕТ СН'!$G$9+СВЦЭМ!$D$10+'СЕТ СН'!$G$5-'СЕТ СН'!$G$17</f>
        <v>3452.3916443900002</v>
      </c>
      <c r="S61" s="36">
        <f>SUMIFS(СВЦЭМ!$C$39:$C$782,СВЦЭМ!$A$39:$A$782,$A61,СВЦЭМ!$B$39:$B$782,S$47)+'СЕТ СН'!$G$9+СВЦЭМ!$D$10+'СЕТ СН'!$G$5-'СЕТ СН'!$G$17</f>
        <v>3430.0974823500001</v>
      </c>
      <c r="T61" s="36">
        <f>SUMIFS(СВЦЭМ!$C$39:$C$782,СВЦЭМ!$A$39:$A$782,$A61,СВЦЭМ!$B$39:$B$782,T$47)+'СЕТ СН'!$G$9+СВЦЭМ!$D$10+'СЕТ СН'!$G$5-'СЕТ СН'!$G$17</f>
        <v>3409.8249795900001</v>
      </c>
      <c r="U61" s="36">
        <f>SUMIFS(СВЦЭМ!$C$39:$C$782,СВЦЭМ!$A$39:$A$782,$A61,СВЦЭМ!$B$39:$B$782,U$47)+'СЕТ СН'!$G$9+СВЦЭМ!$D$10+'СЕТ СН'!$G$5-'СЕТ СН'!$G$17</f>
        <v>3394.6635639599999</v>
      </c>
      <c r="V61" s="36">
        <f>SUMIFS(СВЦЭМ!$C$39:$C$782,СВЦЭМ!$A$39:$A$782,$A61,СВЦЭМ!$B$39:$B$782,V$47)+'СЕТ СН'!$G$9+СВЦЭМ!$D$10+'СЕТ СН'!$G$5-'СЕТ СН'!$G$17</f>
        <v>3398.0432181700003</v>
      </c>
      <c r="W61" s="36">
        <f>SUMIFS(СВЦЭМ!$C$39:$C$782,СВЦЭМ!$A$39:$A$782,$A61,СВЦЭМ!$B$39:$B$782,W$47)+'СЕТ СН'!$G$9+СВЦЭМ!$D$10+'СЕТ СН'!$G$5-'СЕТ СН'!$G$17</f>
        <v>3409.4088251800003</v>
      </c>
      <c r="X61" s="36">
        <f>SUMIFS(СВЦЭМ!$C$39:$C$782,СВЦЭМ!$A$39:$A$782,$A61,СВЦЭМ!$B$39:$B$782,X$47)+'СЕТ СН'!$G$9+СВЦЭМ!$D$10+'СЕТ СН'!$G$5-'СЕТ СН'!$G$17</f>
        <v>3378.7674058000002</v>
      </c>
      <c r="Y61" s="36">
        <f>SUMIFS(СВЦЭМ!$C$39:$C$782,СВЦЭМ!$A$39:$A$782,$A61,СВЦЭМ!$B$39:$B$782,Y$47)+'СЕТ СН'!$G$9+СВЦЭМ!$D$10+'СЕТ СН'!$G$5-'СЕТ СН'!$G$17</f>
        <v>3351.9095718799999</v>
      </c>
    </row>
    <row r="62" spans="1:25" ht="15.75" x14ac:dyDescent="0.2">
      <c r="A62" s="35">
        <f t="shared" si="1"/>
        <v>44392</v>
      </c>
      <c r="B62" s="36">
        <f>SUMIFS(СВЦЭМ!$C$39:$C$782,СВЦЭМ!$A$39:$A$782,$A62,СВЦЭМ!$B$39:$B$782,B$47)+'СЕТ СН'!$G$9+СВЦЭМ!$D$10+'СЕТ СН'!$G$5-'СЕТ СН'!$G$17</f>
        <v>3394.55421179</v>
      </c>
      <c r="C62" s="36">
        <f>SUMIFS(СВЦЭМ!$C$39:$C$782,СВЦЭМ!$A$39:$A$782,$A62,СВЦЭМ!$B$39:$B$782,C$47)+'СЕТ СН'!$G$9+СВЦЭМ!$D$10+'СЕТ СН'!$G$5-'СЕТ СН'!$G$17</f>
        <v>3486.0238327900001</v>
      </c>
      <c r="D62" s="36">
        <f>SUMIFS(СВЦЭМ!$C$39:$C$782,СВЦЭМ!$A$39:$A$782,$A62,СВЦЭМ!$B$39:$B$782,D$47)+'СЕТ СН'!$G$9+СВЦЭМ!$D$10+'СЕТ СН'!$G$5-'СЕТ СН'!$G$17</f>
        <v>3531.7235962499999</v>
      </c>
      <c r="E62" s="36">
        <f>SUMIFS(СВЦЭМ!$C$39:$C$782,СВЦЭМ!$A$39:$A$782,$A62,СВЦЭМ!$B$39:$B$782,E$47)+'СЕТ СН'!$G$9+СВЦЭМ!$D$10+'СЕТ СН'!$G$5-'СЕТ СН'!$G$17</f>
        <v>3559.5867613500004</v>
      </c>
      <c r="F62" s="36">
        <f>SUMIFS(СВЦЭМ!$C$39:$C$782,СВЦЭМ!$A$39:$A$782,$A62,СВЦЭМ!$B$39:$B$782,F$47)+'СЕТ СН'!$G$9+СВЦЭМ!$D$10+'СЕТ СН'!$G$5-'СЕТ СН'!$G$17</f>
        <v>3545.09753378</v>
      </c>
      <c r="G62" s="36">
        <f>SUMIFS(СВЦЭМ!$C$39:$C$782,СВЦЭМ!$A$39:$A$782,$A62,СВЦЭМ!$B$39:$B$782,G$47)+'СЕТ СН'!$G$9+СВЦЭМ!$D$10+'СЕТ СН'!$G$5-'СЕТ СН'!$G$17</f>
        <v>3519.9847410900002</v>
      </c>
      <c r="H62" s="36">
        <f>SUMIFS(СВЦЭМ!$C$39:$C$782,СВЦЭМ!$A$39:$A$782,$A62,СВЦЭМ!$B$39:$B$782,H$47)+'СЕТ СН'!$G$9+СВЦЭМ!$D$10+'СЕТ СН'!$G$5-'СЕТ СН'!$G$17</f>
        <v>3476.3431597200001</v>
      </c>
      <c r="I62" s="36">
        <f>SUMIFS(СВЦЭМ!$C$39:$C$782,СВЦЭМ!$A$39:$A$782,$A62,СВЦЭМ!$B$39:$B$782,I$47)+'СЕТ СН'!$G$9+СВЦЭМ!$D$10+'СЕТ СН'!$G$5-'СЕТ СН'!$G$17</f>
        <v>3381.6444614400002</v>
      </c>
      <c r="J62" s="36">
        <f>SUMIFS(СВЦЭМ!$C$39:$C$782,СВЦЭМ!$A$39:$A$782,$A62,СВЦЭМ!$B$39:$B$782,J$47)+'СЕТ СН'!$G$9+СВЦЭМ!$D$10+'СЕТ СН'!$G$5-'СЕТ СН'!$G$17</f>
        <v>3303.55406103</v>
      </c>
      <c r="K62" s="36">
        <f>SUMIFS(СВЦЭМ!$C$39:$C$782,СВЦЭМ!$A$39:$A$782,$A62,СВЦЭМ!$B$39:$B$782,K$47)+'СЕТ СН'!$G$9+СВЦЭМ!$D$10+'СЕТ СН'!$G$5-'СЕТ СН'!$G$17</f>
        <v>3318.6047033499999</v>
      </c>
      <c r="L62" s="36">
        <f>SUMIFS(СВЦЭМ!$C$39:$C$782,СВЦЭМ!$A$39:$A$782,$A62,СВЦЭМ!$B$39:$B$782,L$47)+'СЕТ СН'!$G$9+СВЦЭМ!$D$10+'СЕТ СН'!$G$5-'СЕТ СН'!$G$17</f>
        <v>3341.9174660100002</v>
      </c>
      <c r="M62" s="36">
        <f>SUMIFS(СВЦЭМ!$C$39:$C$782,СВЦЭМ!$A$39:$A$782,$A62,СВЦЭМ!$B$39:$B$782,M$47)+'СЕТ СН'!$G$9+СВЦЭМ!$D$10+'СЕТ СН'!$G$5-'СЕТ СН'!$G$17</f>
        <v>3303.8354001000002</v>
      </c>
      <c r="N62" s="36">
        <f>SUMIFS(СВЦЭМ!$C$39:$C$782,СВЦЭМ!$A$39:$A$782,$A62,СВЦЭМ!$B$39:$B$782,N$47)+'СЕТ СН'!$G$9+СВЦЭМ!$D$10+'СЕТ СН'!$G$5-'СЕТ СН'!$G$17</f>
        <v>3340.5709298700003</v>
      </c>
      <c r="O62" s="36">
        <f>SUMIFS(СВЦЭМ!$C$39:$C$782,СВЦЭМ!$A$39:$A$782,$A62,СВЦЭМ!$B$39:$B$782,O$47)+'СЕТ СН'!$G$9+СВЦЭМ!$D$10+'СЕТ СН'!$G$5-'СЕТ СН'!$G$17</f>
        <v>3342.3605454900003</v>
      </c>
      <c r="P62" s="36">
        <f>SUMIFS(СВЦЭМ!$C$39:$C$782,СВЦЭМ!$A$39:$A$782,$A62,СВЦЭМ!$B$39:$B$782,P$47)+'СЕТ СН'!$G$9+СВЦЭМ!$D$10+'СЕТ СН'!$G$5-'СЕТ СН'!$G$17</f>
        <v>3351.87183908</v>
      </c>
      <c r="Q62" s="36">
        <f>SUMIFS(СВЦЭМ!$C$39:$C$782,СВЦЭМ!$A$39:$A$782,$A62,СВЦЭМ!$B$39:$B$782,Q$47)+'СЕТ СН'!$G$9+СВЦЭМ!$D$10+'СЕТ СН'!$G$5-'СЕТ СН'!$G$17</f>
        <v>3368.64233354</v>
      </c>
      <c r="R62" s="36">
        <f>SUMIFS(СВЦЭМ!$C$39:$C$782,СВЦЭМ!$A$39:$A$782,$A62,СВЦЭМ!$B$39:$B$782,R$47)+'СЕТ СН'!$G$9+СВЦЭМ!$D$10+'СЕТ СН'!$G$5-'СЕТ СН'!$G$17</f>
        <v>3362.2852515100003</v>
      </c>
      <c r="S62" s="36">
        <f>SUMIFS(СВЦЭМ!$C$39:$C$782,СВЦЭМ!$A$39:$A$782,$A62,СВЦЭМ!$B$39:$B$782,S$47)+'СЕТ СН'!$G$9+СВЦЭМ!$D$10+'СЕТ СН'!$G$5-'СЕТ СН'!$G$17</f>
        <v>3324.3662117900003</v>
      </c>
      <c r="T62" s="36">
        <f>SUMIFS(СВЦЭМ!$C$39:$C$782,СВЦЭМ!$A$39:$A$782,$A62,СВЦЭМ!$B$39:$B$782,T$47)+'СЕТ СН'!$G$9+СВЦЭМ!$D$10+'СЕТ СН'!$G$5-'СЕТ СН'!$G$17</f>
        <v>3320.2678893400002</v>
      </c>
      <c r="U62" s="36">
        <f>SUMIFS(СВЦЭМ!$C$39:$C$782,СВЦЭМ!$A$39:$A$782,$A62,СВЦЭМ!$B$39:$B$782,U$47)+'СЕТ СН'!$G$9+СВЦЭМ!$D$10+'СЕТ СН'!$G$5-'СЕТ СН'!$G$17</f>
        <v>3351.4924830099999</v>
      </c>
      <c r="V62" s="36">
        <f>SUMIFS(СВЦЭМ!$C$39:$C$782,СВЦЭМ!$A$39:$A$782,$A62,СВЦЭМ!$B$39:$B$782,V$47)+'СЕТ СН'!$G$9+СВЦЭМ!$D$10+'СЕТ СН'!$G$5-'СЕТ СН'!$G$17</f>
        <v>3343.60717359</v>
      </c>
      <c r="W62" s="36">
        <f>SUMIFS(СВЦЭМ!$C$39:$C$782,СВЦЭМ!$A$39:$A$782,$A62,СВЦЭМ!$B$39:$B$782,W$47)+'СЕТ СН'!$G$9+СВЦЭМ!$D$10+'СЕТ СН'!$G$5-'СЕТ СН'!$G$17</f>
        <v>3375.9118040200001</v>
      </c>
      <c r="X62" s="36">
        <f>SUMIFS(СВЦЭМ!$C$39:$C$782,СВЦЭМ!$A$39:$A$782,$A62,СВЦЭМ!$B$39:$B$782,X$47)+'СЕТ СН'!$G$9+СВЦЭМ!$D$10+'СЕТ СН'!$G$5-'СЕТ СН'!$G$17</f>
        <v>3332.8608477600001</v>
      </c>
      <c r="Y62" s="36">
        <f>SUMIFS(СВЦЭМ!$C$39:$C$782,СВЦЭМ!$A$39:$A$782,$A62,СВЦЭМ!$B$39:$B$782,Y$47)+'СЕТ СН'!$G$9+СВЦЭМ!$D$10+'СЕТ СН'!$G$5-'СЕТ СН'!$G$17</f>
        <v>3309.6614429800002</v>
      </c>
    </row>
    <row r="63" spans="1:25" ht="15.75" x14ac:dyDescent="0.2">
      <c r="A63" s="35">
        <f t="shared" si="1"/>
        <v>44393</v>
      </c>
      <c r="B63" s="36">
        <f>SUMIFS(СВЦЭМ!$C$39:$C$782,СВЦЭМ!$A$39:$A$782,$A63,СВЦЭМ!$B$39:$B$782,B$47)+'СЕТ СН'!$G$9+СВЦЭМ!$D$10+'СЕТ СН'!$G$5-'СЕТ СН'!$G$17</f>
        <v>3312.6488125000001</v>
      </c>
      <c r="C63" s="36">
        <f>SUMIFS(СВЦЭМ!$C$39:$C$782,СВЦЭМ!$A$39:$A$782,$A63,СВЦЭМ!$B$39:$B$782,C$47)+'СЕТ СН'!$G$9+СВЦЭМ!$D$10+'СЕТ СН'!$G$5-'СЕТ СН'!$G$17</f>
        <v>3391.3446704400003</v>
      </c>
      <c r="D63" s="36">
        <f>SUMIFS(СВЦЭМ!$C$39:$C$782,СВЦЭМ!$A$39:$A$782,$A63,СВЦЭМ!$B$39:$B$782,D$47)+'СЕТ СН'!$G$9+СВЦЭМ!$D$10+'СЕТ СН'!$G$5-'СЕТ СН'!$G$17</f>
        <v>3439.3253736000001</v>
      </c>
      <c r="E63" s="36">
        <f>SUMIFS(СВЦЭМ!$C$39:$C$782,СВЦЭМ!$A$39:$A$782,$A63,СВЦЭМ!$B$39:$B$782,E$47)+'СЕТ СН'!$G$9+СВЦЭМ!$D$10+'СЕТ СН'!$G$5-'СЕТ СН'!$G$17</f>
        <v>3461.3973098400002</v>
      </c>
      <c r="F63" s="36">
        <f>SUMIFS(СВЦЭМ!$C$39:$C$782,СВЦЭМ!$A$39:$A$782,$A63,СВЦЭМ!$B$39:$B$782,F$47)+'СЕТ СН'!$G$9+СВЦЭМ!$D$10+'СЕТ СН'!$G$5-'СЕТ СН'!$G$17</f>
        <v>3462.2225343099999</v>
      </c>
      <c r="G63" s="36">
        <f>SUMIFS(СВЦЭМ!$C$39:$C$782,СВЦЭМ!$A$39:$A$782,$A63,СВЦЭМ!$B$39:$B$782,G$47)+'СЕТ СН'!$G$9+СВЦЭМ!$D$10+'СЕТ СН'!$G$5-'СЕТ СН'!$G$17</f>
        <v>3439.0004145500002</v>
      </c>
      <c r="H63" s="36">
        <f>SUMIFS(СВЦЭМ!$C$39:$C$782,СВЦЭМ!$A$39:$A$782,$A63,СВЦЭМ!$B$39:$B$782,H$47)+'СЕТ СН'!$G$9+СВЦЭМ!$D$10+'СЕТ СН'!$G$5-'СЕТ СН'!$G$17</f>
        <v>3405.4803961400003</v>
      </c>
      <c r="I63" s="36">
        <f>SUMIFS(СВЦЭМ!$C$39:$C$782,СВЦЭМ!$A$39:$A$782,$A63,СВЦЭМ!$B$39:$B$782,I$47)+'СЕТ СН'!$G$9+СВЦЭМ!$D$10+'СЕТ СН'!$G$5-'СЕТ СН'!$G$17</f>
        <v>3348.8488866000002</v>
      </c>
      <c r="J63" s="36">
        <f>SUMIFS(СВЦЭМ!$C$39:$C$782,СВЦЭМ!$A$39:$A$782,$A63,СВЦЭМ!$B$39:$B$782,J$47)+'СЕТ СН'!$G$9+СВЦЭМ!$D$10+'СЕТ СН'!$G$5-'СЕТ СН'!$G$17</f>
        <v>3290.8041905500004</v>
      </c>
      <c r="K63" s="36">
        <f>SUMIFS(СВЦЭМ!$C$39:$C$782,СВЦЭМ!$A$39:$A$782,$A63,СВЦЭМ!$B$39:$B$782,K$47)+'СЕТ СН'!$G$9+СВЦЭМ!$D$10+'СЕТ СН'!$G$5-'СЕТ СН'!$G$17</f>
        <v>3340.2238062699998</v>
      </c>
      <c r="L63" s="36">
        <f>SUMIFS(СВЦЭМ!$C$39:$C$782,СВЦЭМ!$A$39:$A$782,$A63,СВЦЭМ!$B$39:$B$782,L$47)+'СЕТ СН'!$G$9+СВЦЭМ!$D$10+'СЕТ СН'!$G$5-'СЕТ СН'!$G$17</f>
        <v>3355.8137963100003</v>
      </c>
      <c r="M63" s="36">
        <f>SUMIFS(СВЦЭМ!$C$39:$C$782,СВЦЭМ!$A$39:$A$782,$A63,СВЦЭМ!$B$39:$B$782,M$47)+'СЕТ СН'!$G$9+СВЦЭМ!$D$10+'СЕТ СН'!$G$5-'СЕТ СН'!$G$17</f>
        <v>3287.6319330900001</v>
      </c>
      <c r="N63" s="36">
        <f>SUMIFS(СВЦЭМ!$C$39:$C$782,СВЦЭМ!$A$39:$A$782,$A63,СВЦЭМ!$B$39:$B$782,N$47)+'СЕТ СН'!$G$9+СВЦЭМ!$D$10+'СЕТ СН'!$G$5-'СЕТ СН'!$G$17</f>
        <v>3228.0434274300001</v>
      </c>
      <c r="O63" s="36">
        <f>SUMIFS(СВЦЭМ!$C$39:$C$782,СВЦЭМ!$A$39:$A$782,$A63,СВЦЭМ!$B$39:$B$782,O$47)+'СЕТ СН'!$G$9+СВЦЭМ!$D$10+'СЕТ СН'!$G$5-'СЕТ СН'!$G$17</f>
        <v>3248.6970330200002</v>
      </c>
      <c r="P63" s="36">
        <f>SUMIFS(СВЦЭМ!$C$39:$C$782,СВЦЭМ!$A$39:$A$782,$A63,СВЦЭМ!$B$39:$B$782,P$47)+'СЕТ СН'!$G$9+СВЦЭМ!$D$10+'СЕТ СН'!$G$5-'СЕТ СН'!$G$17</f>
        <v>3256.77418377</v>
      </c>
      <c r="Q63" s="36">
        <f>SUMIFS(СВЦЭМ!$C$39:$C$782,СВЦЭМ!$A$39:$A$782,$A63,СВЦЭМ!$B$39:$B$782,Q$47)+'СЕТ СН'!$G$9+СВЦЭМ!$D$10+'СЕТ СН'!$G$5-'СЕТ СН'!$G$17</f>
        <v>3253.18121268</v>
      </c>
      <c r="R63" s="36">
        <f>SUMIFS(СВЦЭМ!$C$39:$C$782,СВЦЭМ!$A$39:$A$782,$A63,СВЦЭМ!$B$39:$B$782,R$47)+'СЕТ СН'!$G$9+СВЦЭМ!$D$10+'СЕТ СН'!$G$5-'СЕТ СН'!$G$17</f>
        <v>3244.1545043800002</v>
      </c>
      <c r="S63" s="36">
        <f>SUMIFS(СВЦЭМ!$C$39:$C$782,СВЦЭМ!$A$39:$A$782,$A63,СВЦЭМ!$B$39:$B$782,S$47)+'СЕТ СН'!$G$9+СВЦЭМ!$D$10+'СЕТ СН'!$G$5-'СЕТ СН'!$G$17</f>
        <v>3296.8010554299999</v>
      </c>
      <c r="T63" s="36">
        <f>SUMIFS(СВЦЭМ!$C$39:$C$782,СВЦЭМ!$A$39:$A$782,$A63,СВЦЭМ!$B$39:$B$782,T$47)+'СЕТ СН'!$G$9+СВЦЭМ!$D$10+'СЕТ СН'!$G$5-'СЕТ СН'!$G$17</f>
        <v>3299.6629308500001</v>
      </c>
      <c r="U63" s="36">
        <f>SUMIFS(СВЦЭМ!$C$39:$C$782,СВЦЭМ!$A$39:$A$782,$A63,СВЦЭМ!$B$39:$B$782,U$47)+'СЕТ СН'!$G$9+СВЦЭМ!$D$10+'СЕТ СН'!$G$5-'СЕТ СН'!$G$17</f>
        <v>3308.7362954</v>
      </c>
      <c r="V63" s="36">
        <f>SUMIFS(СВЦЭМ!$C$39:$C$782,СВЦЭМ!$A$39:$A$782,$A63,СВЦЭМ!$B$39:$B$782,V$47)+'СЕТ СН'!$G$9+СВЦЭМ!$D$10+'СЕТ СН'!$G$5-'СЕТ СН'!$G$17</f>
        <v>3309.7312744800001</v>
      </c>
      <c r="W63" s="36">
        <f>SUMIFS(СВЦЭМ!$C$39:$C$782,СВЦЭМ!$A$39:$A$782,$A63,СВЦЭМ!$B$39:$B$782,W$47)+'СЕТ СН'!$G$9+СВЦЭМ!$D$10+'СЕТ СН'!$G$5-'СЕТ СН'!$G$17</f>
        <v>3336.4742361899998</v>
      </c>
      <c r="X63" s="36">
        <f>SUMIFS(СВЦЭМ!$C$39:$C$782,СВЦЭМ!$A$39:$A$782,$A63,СВЦЭМ!$B$39:$B$782,X$47)+'СЕТ СН'!$G$9+СВЦЭМ!$D$10+'СЕТ СН'!$G$5-'СЕТ СН'!$G$17</f>
        <v>3320.9715749900001</v>
      </c>
      <c r="Y63" s="36">
        <f>SUMIFS(СВЦЭМ!$C$39:$C$782,СВЦЭМ!$A$39:$A$782,$A63,СВЦЭМ!$B$39:$B$782,Y$47)+'СЕТ СН'!$G$9+СВЦЭМ!$D$10+'СЕТ СН'!$G$5-'СЕТ СН'!$G$17</f>
        <v>3258.9084241199998</v>
      </c>
    </row>
    <row r="64" spans="1:25" ht="15.75" x14ac:dyDescent="0.2">
      <c r="A64" s="35">
        <f t="shared" si="1"/>
        <v>44394</v>
      </c>
      <c r="B64" s="36">
        <f>SUMIFS(СВЦЭМ!$C$39:$C$782,СВЦЭМ!$A$39:$A$782,$A64,СВЦЭМ!$B$39:$B$782,B$47)+'СЕТ СН'!$G$9+СВЦЭМ!$D$10+'СЕТ СН'!$G$5-'СЕТ СН'!$G$17</f>
        <v>3294.2074826100002</v>
      </c>
      <c r="C64" s="36">
        <f>SUMIFS(СВЦЭМ!$C$39:$C$782,СВЦЭМ!$A$39:$A$782,$A64,СВЦЭМ!$B$39:$B$782,C$47)+'СЕТ СН'!$G$9+СВЦЭМ!$D$10+'СЕТ СН'!$G$5-'СЕТ СН'!$G$17</f>
        <v>3364.5762572500003</v>
      </c>
      <c r="D64" s="36">
        <f>SUMIFS(СВЦЭМ!$C$39:$C$782,СВЦЭМ!$A$39:$A$782,$A64,СВЦЭМ!$B$39:$B$782,D$47)+'СЕТ СН'!$G$9+СВЦЭМ!$D$10+'СЕТ СН'!$G$5-'СЕТ СН'!$G$17</f>
        <v>3409.6629489400002</v>
      </c>
      <c r="E64" s="36">
        <f>SUMIFS(СВЦЭМ!$C$39:$C$782,СВЦЭМ!$A$39:$A$782,$A64,СВЦЭМ!$B$39:$B$782,E$47)+'СЕТ СН'!$G$9+СВЦЭМ!$D$10+'СЕТ СН'!$G$5-'СЕТ СН'!$G$17</f>
        <v>3422.4103159200004</v>
      </c>
      <c r="F64" s="36">
        <f>SUMIFS(СВЦЭМ!$C$39:$C$782,СВЦЭМ!$A$39:$A$782,$A64,СВЦЭМ!$B$39:$B$782,F$47)+'СЕТ СН'!$G$9+СВЦЭМ!$D$10+'СЕТ СН'!$G$5-'СЕТ СН'!$G$17</f>
        <v>3421.1903148599999</v>
      </c>
      <c r="G64" s="36">
        <f>SUMIFS(СВЦЭМ!$C$39:$C$782,СВЦЭМ!$A$39:$A$782,$A64,СВЦЭМ!$B$39:$B$782,G$47)+'СЕТ СН'!$G$9+СВЦЭМ!$D$10+'СЕТ СН'!$G$5-'СЕТ СН'!$G$17</f>
        <v>3431.6435955100001</v>
      </c>
      <c r="H64" s="36">
        <f>SUMIFS(СВЦЭМ!$C$39:$C$782,СВЦЭМ!$A$39:$A$782,$A64,СВЦЭМ!$B$39:$B$782,H$47)+'СЕТ СН'!$G$9+СВЦЭМ!$D$10+'СЕТ СН'!$G$5-'СЕТ СН'!$G$17</f>
        <v>3414.6921678400004</v>
      </c>
      <c r="I64" s="36">
        <f>SUMIFS(СВЦЭМ!$C$39:$C$782,СВЦЭМ!$A$39:$A$782,$A64,СВЦЭМ!$B$39:$B$782,I$47)+'СЕТ СН'!$G$9+СВЦЭМ!$D$10+'СЕТ СН'!$G$5-'СЕТ СН'!$G$17</f>
        <v>3356.2798800600003</v>
      </c>
      <c r="J64" s="36">
        <f>SUMIFS(СВЦЭМ!$C$39:$C$782,СВЦЭМ!$A$39:$A$782,$A64,СВЦЭМ!$B$39:$B$782,J$47)+'СЕТ СН'!$G$9+СВЦЭМ!$D$10+'СЕТ СН'!$G$5-'СЕТ СН'!$G$17</f>
        <v>3312.5114501900002</v>
      </c>
      <c r="K64" s="36">
        <f>SUMIFS(СВЦЭМ!$C$39:$C$782,СВЦЭМ!$A$39:$A$782,$A64,СВЦЭМ!$B$39:$B$782,K$47)+'СЕТ СН'!$G$9+СВЦЭМ!$D$10+'СЕТ СН'!$G$5-'СЕТ СН'!$G$17</f>
        <v>3278.0490386700003</v>
      </c>
      <c r="L64" s="36">
        <f>SUMIFS(СВЦЭМ!$C$39:$C$782,СВЦЭМ!$A$39:$A$782,$A64,СВЦЭМ!$B$39:$B$782,L$47)+'СЕТ СН'!$G$9+СВЦЭМ!$D$10+'СЕТ СН'!$G$5-'СЕТ СН'!$G$17</f>
        <v>3311.1042458400002</v>
      </c>
      <c r="M64" s="36">
        <f>SUMIFS(СВЦЭМ!$C$39:$C$782,СВЦЭМ!$A$39:$A$782,$A64,СВЦЭМ!$B$39:$B$782,M$47)+'СЕТ СН'!$G$9+СВЦЭМ!$D$10+'СЕТ СН'!$G$5-'СЕТ СН'!$G$17</f>
        <v>3267.1587650900001</v>
      </c>
      <c r="N64" s="36">
        <f>SUMIFS(СВЦЭМ!$C$39:$C$782,СВЦЭМ!$A$39:$A$782,$A64,СВЦЭМ!$B$39:$B$782,N$47)+'СЕТ СН'!$G$9+СВЦЭМ!$D$10+'СЕТ СН'!$G$5-'СЕТ СН'!$G$17</f>
        <v>3276.5215524400001</v>
      </c>
      <c r="O64" s="36">
        <f>SUMIFS(СВЦЭМ!$C$39:$C$782,СВЦЭМ!$A$39:$A$782,$A64,СВЦЭМ!$B$39:$B$782,O$47)+'СЕТ СН'!$G$9+СВЦЭМ!$D$10+'СЕТ СН'!$G$5-'СЕТ СН'!$G$17</f>
        <v>3288.2545385200001</v>
      </c>
      <c r="P64" s="36">
        <f>SUMIFS(СВЦЭМ!$C$39:$C$782,СВЦЭМ!$A$39:$A$782,$A64,СВЦЭМ!$B$39:$B$782,P$47)+'СЕТ СН'!$G$9+СВЦЭМ!$D$10+'СЕТ СН'!$G$5-'СЕТ СН'!$G$17</f>
        <v>3320.7601062399999</v>
      </c>
      <c r="Q64" s="36">
        <f>SUMIFS(СВЦЭМ!$C$39:$C$782,СВЦЭМ!$A$39:$A$782,$A64,СВЦЭМ!$B$39:$B$782,Q$47)+'СЕТ СН'!$G$9+СВЦЭМ!$D$10+'СЕТ СН'!$G$5-'СЕТ СН'!$G$17</f>
        <v>3341.5711491700004</v>
      </c>
      <c r="R64" s="36">
        <f>SUMIFS(СВЦЭМ!$C$39:$C$782,СВЦЭМ!$A$39:$A$782,$A64,СВЦЭМ!$B$39:$B$782,R$47)+'СЕТ СН'!$G$9+СВЦЭМ!$D$10+'СЕТ СН'!$G$5-'СЕТ СН'!$G$17</f>
        <v>3322.1784841899998</v>
      </c>
      <c r="S64" s="36">
        <f>SUMIFS(СВЦЭМ!$C$39:$C$782,СВЦЭМ!$A$39:$A$782,$A64,СВЦЭМ!$B$39:$B$782,S$47)+'СЕТ СН'!$G$9+СВЦЭМ!$D$10+'СЕТ СН'!$G$5-'СЕТ СН'!$G$17</f>
        <v>3292.2948964699999</v>
      </c>
      <c r="T64" s="36">
        <f>SUMIFS(СВЦЭМ!$C$39:$C$782,СВЦЭМ!$A$39:$A$782,$A64,СВЦЭМ!$B$39:$B$782,T$47)+'СЕТ СН'!$G$9+СВЦЭМ!$D$10+'СЕТ СН'!$G$5-'СЕТ СН'!$G$17</f>
        <v>3326.2461945100004</v>
      </c>
      <c r="U64" s="36">
        <f>SUMIFS(СВЦЭМ!$C$39:$C$782,СВЦЭМ!$A$39:$A$782,$A64,СВЦЭМ!$B$39:$B$782,U$47)+'СЕТ СН'!$G$9+СВЦЭМ!$D$10+'СЕТ СН'!$G$5-'СЕТ СН'!$G$17</f>
        <v>3332.8868008200002</v>
      </c>
      <c r="V64" s="36">
        <f>SUMIFS(СВЦЭМ!$C$39:$C$782,СВЦЭМ!$A$39:$A$782,$A64,СВЦЭМ!$B$39:$B$782,V$47)+'СЕТ СН'!$G$9+СВЦЭМ!$D$10+'СЕТ СН'!$G$5-'СЕТ СН'!$G$17</f>
        <v>3330.65966596</v>
      </c>
      <c r="W64" s="36">
        <f>SUMIFS(СВЦЭМ!$C$39:$C$782,СВЦЭМ!$A$39:$A$782,$A64,СВЦЭМ!$B$39:$B$782,W$47)+'СЕТ СН'!$G$9+СВЦЭМ!$D$10+'СЕТ СН'!$G$5-'СЕТ СН'!$G$17</f>
        <v>3344.80571917</v>
      </c>
      <c r="X64" s="36">
        <f>SUMIFS(СВЦЭМ!$C$39:$C$782,СВЦЭМ!$A$39:$A$782,$A64,СВЦЭМ!$B$39:$B$782,X$47)+'СЕТ СН'!$G$9+СВЦЭМ!$D$10+'СЕТ СН'!$G$5-'СЕТ СН'!$G$17</f>
        <v>3317.1516296200002</v>
      </c>
      <c r="Y64" s="36">
        <f>SUMIFS(СВЦЭМ!$C$39:$C$782,СВЦЭМ!$A$39:$A$782,$A64,СВЦЭМ!$B$39:$B$782,Y$47)+'СЕТ СН'!$G$9+СВЦЭМ!$D$10+'СЕТ СН'!$G$5-'СЕТ СН'!$G$17</f>
        <v>3273.3904730200002</v>
      </c>
    </row>
    <row r="65" spans="1:27" ht="15.75" x14ac:dyDescent="0.2">
      <c r="A65" s="35">
        <f t="shared" si="1"/>
        <v>44395</v>
      </c>
      <c r="B65" s="36">
        <f>SUMIFS(СВЦЭМ!$C$39:$C$782,СВЦЭМ!$A$39:$A$782,$A65,СВЦЭМ!$B$39:$B$782,B$47)+'СЕТ СН'!$G$9+СВЦЭМ!$D$10+'СЕТ СН'!$G$5-'СЕТ СН'!$G$17</f>
        <v>3298.6143723</v>
      </c>
      <c r="C65" s="36">
        <f>SUMIFS(СВЦЭМ!$C$39:$C$782,СВЦЭМ!$A$39:$A$782,$A65,СВЦЭМ!$B$39:$B$782,C$47)+'СЕТ СН'!$G$9+СВЦЭМ!$D$10+'СЕТ СН'!$G$5-'СЕТ СН'!$G$17</f>
        <v>3358.3669125300003</v>
      </c>
      <c r="D65" s="36">
        <f>SUMIFS(СВЦЭМ!$C$39:$C$782,СВЦЭМ!$A$39:$A$782,$A65,СВЦЭМ!$B$39:$B$782,D$47)+'СЕТ СН'!$G$9+СВЦЭМ!$D$10+'СЕТ СН'!$G$5-'СЕТ СН'!$G$17</f>
        <v>3394.0873699600002</v>
      </c>
      <c r="E65" s="36">
        <f>SUMIFS(СВЦЭМ!$C$39:$C$782,СВЦЭМ!$A$39:$A$782,$A65,СВЦЭМ!$B$39:$B$782,E$47)+'СЕТ СН'!$G$9+СВЦЭМ!$D$10+'СЕТ СН'!$G$5-'СЕТ СН'!$G$17</f>
        <v>3407.2569505199999</v>
      </c>
      <c r="F65" s="36">
        <f>SUMIFS(СВЦЭМ!$C$39:$C$782,СВЦЭМ!$A$39:$A$782,$A65,СВЦЭМ!$B$39:$B$782,F$47)+'СЕТ СН'!$G$9+СВЦЭМ!$D$10+'СЕТ СН'!$G$5-'СЕТ СН'!$G$17</f>
        <v>3422.9356487800001</v>
      </c>
      <c r="G65" s="36">
        <f>SUMIFS(СВЦЭМ!$C$39:$C$782,СВЦЭМ!$A$39:$A$782,$A65,СВЦЭМ!$B$39:$B$782,G$47)+'СЕТ СН'!$G$9+СВЦЭМ!$D$10+'СЕТ СН'!$G$5-'СЕТ СН'!$G$17</f>
        <v>3434.9901739900001</v>
      </c>
      <c r="H65" s="36">
        <f>SUMIFS(СВЦЭМ!$C$39:$C$782,СВЦЭМ!$A$39:$A$782,$A65,СВЦЭМ!$B$39:$B$782,H$47)+'СЕТ СН'!$G$9+СВЦЭМ!$D$10+'СЕТ СН'!$G$5-'СЕТ СН'!$G$17</f>
        <v>3411.9934373300002</v>
      </c>
      <c r="I65" s="36">
        <f>SUMIFS(СВЦЭМ!$C$39:$C$782,СВЦЭМ!$A$39:$A$782,$A65,СВЦЭМ!$B$39:$B$782,I$47)+'СЕТ СН'!$G$9+СВЦЭМ!$D$10+'СЕТ СН'!$G$5-'СЕТ СН'!$G$17</f>
        <v>3356.39697123</v>
      </c>
      <c r="J65" s="36">
        <f>SUMIFS(СВЦЭМ!$C$39:$C$782,СВЦЭМ!$A$39:$A$782,$A65,СВЦЭМ!$B$39:$B$782,J$47)+'СЕТ СН'!$G$9+СВЦЭМ!$D$10+'СЕТ СН'!$G$5-'СЕТ СН'!$G$17</f>
        <v>3284.05000307</v>
      </c>
      <c r="K65" s="36">
        <f>SUMIFS(СВЦЭМ!$C$39:$C$782,СВЦЭМ!$A$39:$A$782,$A65,СВЦЭМ!$B$39:$B$782,K$47)+'СЕТ СН'!$G$9+СВЦЭМ!$D$10+'СЕТ СН'!$G$5-'СЕТ СН'!$G$17</f>
        <v>3261.2769581400003</v>
      </c>
      <c r="L65" s="36">
        <f>SUMIFS(СВЦЭМ!$C$39:$C$782,СВЦЭМ!$A$39:$A$782,$A65,СВЦЭМ!$B$39:$B$782,L$47)+'СЕТ СН'!$G$9+СВЦЭМ!$D$10+'СЕТ СН'!$G$5-'СЕТ СН'!$G$17</f>
        <v>3253.1093994500002</v>
      </c>
      <c r="M65" s="36">
        <f>SUMIFS(СВЦЭМ!$C$39:$C$782,СВЦЭМ!$A$39:$A$782,$A65,СВЦЭМ!$B$39:$B$782,M$47)+'СЕТ СН'!$G$9+СВЦЭМ!$D$10+'СЕТ СН'!$G$5-'СЕТ СН'!$G$17</f>
        <v>3262.2900042700003</v>
      </c>
      <c r="N65" s="36">
        <f>SUMIFS(СВЦЭМ!$C$39:$C$782,СВЦЭМ!$A$39:$A$782,$A65,СВЦЭМ!$B$39:$B$782,N$47)+'СЕТ СН'!$G$9+СВЦЭМ!$D$10+'СЕТ СН'!$G$5-'СЕТ СН'!$G$17</f>
        <v>3284.47198901</v>
      </c>
      <c r="O65" s="36">
        <f>SUMIFS(СВЦЭМ!$C$39:$C$782,СВЦЭМ!$A$39:$A$782,$A65,СВЦЭМ!$B$39:$B$782,O$47)+'СЕТ СН'!$G$9+СВЦЭМ!$D$10+'СЕТ СН'!$G$5-'СЕТ СН'!$G$17</f>
        <v>3295.2960968500001</v>
      </c>
      <c r="P65" s="36">
        <f>SUMIFS(СВЦЭМ!$C$39:$C$782,СВЦЭМ!$A$39:$A$782,$A65,СВЦЭМ!$B$39:$B$782,P$47)+'СЕТ СН'!$G$9+СВЦЭМ!$D$10+'СЕТ СН'!$G$5-'СЕТ СН'!$G$17</f>
        <v>3290.3437108900002</v>
      </c>
      <c r="Q65" s="36">
        <f>SUMIFS(СВЦЭМ!$C$39:$C$782,СВЦЭМ!$A$39:$A$782,$A65,СВЦЭМ!$B$39:$B$782,Q$47)+'СЕТ СН'!$G$9+СВЦЭМ!$D$10+'СЕТ СН'!$G$5-'СЕТ СН'!$G$17</f>
        <v>3308.5027486500003</v>
      </c>
      <c r="R65" s="36">
        <f>SUMIFS(СВЦЭМ!$C$39:$C$782,СВЦЭМ!$A$39:$A$782,$A65,СВЦЭМ!$B$39:$B$782,R$47)+'СЕТ СН'!$G$9+СВЦЭМ!$D$10+'СЕТ СН'!$G$5-'СЕТ СН'!$G$17</f>
        <v>3290.8340431300003</v>
      </c>
      <c r="S65" s="36">
        <f>SUMIFS(СВЦЭМ!$C$39:$C$782,СВЦЭМ!$A$39:$A$782,$A65,СВЦЭМ!$B$39:$B$782,S$47)+'СЕТ СН'!$G$9+СВЦЭМ!$D$10+'СЕТ СН'!$G$5-'СЕТ СН'!$G$17</f>
        <v>3297.8252457200001</v>
      </c>
      <c r="T65" s="36">
        <f>SUMIFS(СВЦЭМ!$C$39:$C$782,СВЦЭМ!$A$39:$A$782,$A65,СВЦЭМ!$B$39:$B$782,T$47)+'СЕТ СН'!$G$9+СВЦЭМ!$D$10+'СЕТ СН'!$G$5-'СЕТ СН'!$G$17</f>
        <v>3299.5274331000001</v>
      </c>
      <c r="U65" s="36">
        <f>SUMIFS(СВЦЭМ!$C$39:$C$782,СВЦЭМ!$A$39:$A$782,$A65,СВЦЭМ!$B$39:$B$782,U$47)+'СЕТ СН'!$G$9+СВЦЭМ!$D$10+'СЕТ СН'!$G$5-'СЕТ СН'!$G$17</f>
        <v>3265.29628873</v>
      </c>
      <c r="V65" s="36">
        <f>SUMIFS(СВЦЭМ!$C$39:$C$782,СВЦЭМ!$A$39:$A$782,$A65,СВЦЭМ!$B$39:$B$782,V$47)+'СЕТ СН'!$G$9+СВЦЭМ!$D$10+'СЕТ СН'!$G$5-'СЕТ СН'!$G$17</f>
        <v>3268.5714836900002</v>
      </c>
      <c r="W65" s="36">
        <f>SUMIFS(СВЦЭМ!$C$39:$C$782,СВЦЭМ!$A$39:$A$782,$A65,СВЦЭМ!$B$39:$B$782,W$47)+'СЕТ СН'!$G$9+СВЦЭМ!$D$10+'СЕТ СН'!$G$5-'СЕТ СН'!$G$17</f>
        <v>3238.3216479400003</v>
      </c>
      <c r="X65" s="36">
        <f>SUMIFS(СВЦЭМ!$C$39:$C$782,СВЦЭМ!$A$39:$A$782,$A65,СВЦЭМ!$B$39:$B$782,X$47)+'СЕТ СН'!$G$9+СВЦЭМ!$D$10+'СЕТ СН'!$G$5-'СЕТ СН'!$G$17</f>
        <v>3267.06355089</v>
      </c>
      <c r="Y65" s="36">
        <f>SUMIFS(СВЦЭМ!$C$39:$C$782,СВЦЭМ!$A$39:$A$782,$A65,СВЦЭМ!$B$39:$B$782,Y$47)+'СЕТ СН'!$G$9+СВЦЭМ!$D$10+'СЕТ СН'!$G$5-'СЕТ СН'!$G$17</f>
        <v>3326.3045300600002</v>
      </c>
    </row>
    <row r="66" spans="1:27" ht="15.75" x14ac:dyDescent="0.2">
      <c r="A66" s="35">
        <f t="shared" si="1"/>
        <v>44396</v>
      </c>
      <c r="B66" s="36">
        <f>SUMIFS(СВЦЭМ!$C$39:$C$782,СВЦЭМ!$A$39:$A$782,$A66,СВЦЭМ!$B$39:$B$782,B$47)+'СЕТ СН'!$G$9+СВЦЭМ!$D$10+'СЕТ СН'!$G$5-'СЕТ СН'!$G$17</f>
        <v>3401.3942443400001</v>
      </c>
      <c r="C66" s="36">
        <f>SUMIFS(СВЦЭМ!$C$39:$C$782,СВЦЭМ!$A$39:$A$782,$A66,СВЦЭМ!$B$39:$B$782,C$47)+'СЕТ СН'!$G$9+СВЦЭМ!$D$10+'СЕТ СН'!$G$5-'СЕТ СН'!$G$17</f>
        <v>3462.8614070100002</v>
      </c>
      <c r="D66" s="36">
        <f>SUMIFS(СВЦЭМ!$C$39:$C$782,СВЦЭМ!$A$39:$A$782,$A66,СВЦЭМ!$B$39:$B$782,D$47)+'СЕТ СН'!$G$9+СВЦЭМ!$D$10+'СЕТ СН'!$G$5-'СЕТ СН'!$G$17</f>
        <v>3483.8020350100001</v>
      </c>
      <c r="E66" s="36">
        <f>SUMIFS(СВЦЭМ!$C$39:$C$782,СВЦЭМ!$A$39:$A$782,$A66,СВЦЭМ!$B$39:$B$782,E$47)+'СЕТ СН'!$G$9+СВЦЭМ!$D$10+'СЕТ СН'!$G$5-'СЕТ СН'!$G$17</f>
        <v>3480.4771457699999</v>
      </c>
      <c r="F66" s="36">
        <f>SUMIFS(СВЦЭМ!$C$39:$C$782,СВЦЭМ!$A$39:$A$782,$A66,СВЦЭМ!$B$39:$B$782,F$47)+'СЕТ СН'!$G$9+СВЦЭМ!$D$10+'СЕТ СН'!$G$5-'СЕТ СН'!$G$17</f>
        <v>3476.7903355799999</v>
      </c>
      <c r="G66" s="36">
        <f>SUMIFS(СВЦЭМ!$C$39:$C$782,СВЦЭМ!$A$39:$A$782,$A66,СВЦЭМ!$B$39:$B$782,G$47)+'СЕТ СН'!$G$9+СВЦЭМ!$D$10+'СЕТ СН'!$G$5-'СЕТ СН'!$G$17</f>
        <v>3465.5807694800001</v>
      </c>
      <c r="H66" s="36">
        <f>SUMIFS(СВЦЭМ!$C$39:$C$782,СВЦЭМ!$A$39:$A$782,$A66,СВЦЭМ!$B$39:$B$782,H$47)+'СЕТ СН'!$G$9+СВЦЭМ!$D$10+'СЕТ СН'!$G$5-'СЕТ СН'!$G$17</f>
        <v>3487.7872814000002</v>
      </c>
      <c r="I66" s="36">
        <f>SUMIFS(СВЦЭМ!$C$39:$C$782,СВЦЭМ!$A$39:$A$782,$A66,СВЦЭМ!$B$39:$B$782,I$47)+'СЕТ СН'!$G$9+СВЦЭМ!$D$10+'СЕТ СН'!$G$5-'СЕТ СН'!$G$17</f>
        <v>3413.6666746800001</v>
      </c>
      <c r="J66" s="36">
        <f>SUMIFS(СВЦЭМ!$C$39:$C$782,СВЦЭМ!$A$39:$A$782,$A66,СВЦЭМ!$B$39:$B$782,J$47)+'СЕТ СН'!$G$9+СВЦЭМ!$D$10+'СЕТ СН'!$G$5-'СЕТ СН'!$G$17</f>
        <v>3357.5289066700002</v>
      </c>
      <c r="K66" s="36">
        <f>SUMIFS(СВЦЭМ!$C$39:$C$782,СВЦЭМ!$A$39:$A$782,$A66,СВЦЭМ!$B$39:$B$782,K$47)+'СЕТ СН'!$G$9+СВЦЭМ!$D$10+'СЕТ СН'!$G$5-'СЕТ СН'!$G$17</f>
        <v>3310.2636057</v>
      </c>
      <c r="L66" s="36">
        <f>SUMIFS(СВЦЭМ!$C$39:$C$782,СВЦЭМ!$A$39:$A$782,$A66,СВЦЭМ!$B$39:$B$782,L$47)+'СЕТ СН'!$G$9+СВЦЭМ!$D$10+'СЕТ СН'!$G$5-'СЕТ СН'!$G$17</f>
        <v>3282.5010317699998</v>
      </c>
      <c r="M66" s="36">
        <f>SUMIFS(СВЦЭМ!$C$39:$C$782,СВЦЭМ!$A$39:$A$782,$A66,СВЦЭМ!$B$39:$B$782,M$47)+'СЕТ СН'!$G$9+СВЦЭМ!$D$10+'СЕТ СН'!$G$5-'СЕТ СН'!$G$17</f>
        <v>3306.32574634</v>
      </c>
      <c r="N66" s="36">
        <f>SUMIFS(СВЦЭМ!$C$39:$C$782,СВЦЭМ!$A$39:$A$782,$A66,СВЦЭМ!$B$39:$B$782,N$47)+'СЕТ СН'!$G$9+СВЦЭМ!$D$10+'СЕТ СН'!$G$5-'СЕТ СН'!$G$17</f>
        <v>3311.7081991100004</v>
      </c>
      <c r="O66" s="36">
        <f>SUMIFS(СВЦЭМ!$C$39:$C$782,СВЦЭМ!$A$39:$A$782,$A66,СВЦЭМ!$B$39:$B$782,O$47)+'СЕТ СН'!$G$9+СВЦЭМ!$D$10+'СЕТ СН'!$G$5-'СЕТ СН'!$G$17</f>
        <v>3327.48245094</v>
      </c>
      <c r="P66" s="36">
        <f>SUMIFS(СВЦЭМ!$C$39:$C$782,СВЦЭМ!$A$39:$A$782,$A66,СВЦЭМ!$B$39:$B$782,P$47)+'СЕТ СН'!$G$9+СВЦЭМ!$D$10+'СЕТ СН'!$G$5-'СЕТ СН'!$G$17</f>
        <v>3310.1119662400001</v>
      </c>
      <c r="Q66" s="36">
        <f>SUMIFS(СВЦЭМ!$C$39:$C$782,СВЦЭМ!$A$39:$A$782,$A66,СВЦЭМ!$B$39:$B$782,Q$47)+'СЕТ СН'!$G$9+СВЦЭМ!$D$10+'СЕТ СН'!$G$5-'СЕТ СН'!$G$17</f>
        <v>3301.23670373</v>
      </c>
      <c r="R66" s="36">
        <f>SUMIFS(СВЦЭМ!$C$39:$C$782,СВЦЭМ!$A$39:$A$782,$A66,СВЦЭМ!$B$39:$B$782,R$47)+'СЕТ СН'!$G$9+СВЦЭМ!$D$10+'СЕТ СН'!$G$5-'СЕТ СН'!$G$17</f>
        <v>3288.9317328500001</v>
      </c>
      <c r="S66" s="36">
        <f>SUMIFS(СВЦЭМ!$C$39:$C$782,СВЦЭМ!$A$39:$A$782,$A66,СВЦЭМ!$B$39:$B$782,S$47)+'СЕТ СН'!$G$9+СВЦЭМ!$D$10+'СЕТ СН'!$G$5-'СЕТ СН'!$G$17</f>
        <v>3275.3054528500002</v>
      </c>
      <c r="T66" s="36">
        <f>SUMIFS(СВЦЭМ!$C$39:$C$782,СВЦЭМ!$A$39:$A$782,$A66,СВЦЭМ!$B$39:$B$782,T$47)+'СЕТ СН'!$G$9+СВЦЭМ!$D$10+'СЕТ СН'!$G$5-'СЕТ СН'!$G$17</f>
        <v>3264.55911315</v>
      </c>
      <c r="U66" s="36">
        <f>SUMIFS(СВЦЭМ!$C$39:$C$782,СВЦЭМ!$A$39:$A$782,$A66,СВЦЭМ!$B$39:$B$782,U$47)+'СЕТ СН'!$G$9+СВЦЭМ!$D$10+'СЕТ СН'!$G$5-'СЕТ СН'!$G$17</f>
        <v>3272.6269136600004</v>
      </c>
      <c r="V66" s="36">
        <f>SUMIFS(СВЦЭМ!$C$39:$C$782,СВЦЭМ!$A$39:$A$782,$A66,СВЦЭМ!$B$39:$B$782,V$47)+'СЕТ СН'!$G$9+СВЦЭМ!$D$10+'СЕТ СН'!$G$5-'СЕТ СН'!$G$17</f>
        <v>3273.23371124</v>
      </c>
      <c r="W66" s="36">
        <f>SUMIFS(СВЦЭМ!$C$39:$C$782,СВЦЭМ!$A$39:$A$782,$A66,СВЦЭМ!$B$39:$B$782,W$47)+'СЕТ СН'!$G$9+СВЦЭМ!$D$10+'СЕТ СН'!$G$5-'СЕТ СН'!$G$17</f>
        <v>3283.9404802700001</v>
      </c>
      <c r="X66" s="36">
        <f>SUMIFS(СВЦЭМ!$C$39:$C$782,СВЦЭМ!$A$39:$A$782,$A66,СВЦЭМ!$B$39:$B$782,X$47)+'СЕТ СН'!$G$9+СВЦЭМ!$D$10+'СЕТ СН'!$G$5-'СЕТ СН'!$G$17</f>
        <v>3280.0870616000002</v>
      </c>
      <c r="Y66" s="36">
        <f>SUMIFS(СВЦЭМ!$C$39:$C$782,СВЦЭМ!$A$39:$A$782,$A66,СВЦЭМ!$B$39:$B$782,Y$47)+'СЕТ СН'!$G$9+СВЦЭМ!$D$10+'СЕТ СН'!$G$5-'СЕТ СН'!$G$17</f>
        <v>3311.5542496200001</v>
      </c>
    </row>
    <row r="67" spans="1:27" ht="15.75" x14ac:dyDescent="0.2">
      <c r="A67" s="35">
        <f t="shared" si="1"/>
        <v>44397</v>
      </c>
      <c r="B67" s="36">
        <f>SUMIFS(СВЦЭМ!$C$39:$C$782,СВЦЭМ!$A$39:$A$782,$A67,СВЦЭМ!$B$39:$B$782,B$47)+'СЕТ СН'!$G$9+СВЦЭМ!$D$10+'СЕТ СН'!$G$5-'СЕТ СН'!$G$17</f>
        <v>3364.50253694</v>
      </c>
      <c r="C67" s="36">
        <f>SUMIFS(СВЦЭМ!$C$39:$C$782,СВЦЭМ!$A$39:$A$782,$A67,СВЦЭМ!$B$39:$B$782,C$47)+'СЕТ СН'!$G$9+СВЦЭМ!$D$10+'СЕТ СН'!$G$5-'СЕТ СН'!$G$17</f>
        <v>3447.4166850400002</v>
      </c>
      <c r="D67" s="36">
        <f>SUMIFS(СВЦЭМ!$C$39:$C$782,СВЦЭМ!$A$39:$A$782,$A67,СВЦЭМ!$B$39:$B$782,D$47)+'СЕТ СН'!$G$9+СВЦЭМ!$D$10+'СЕТ СН'!$G$5-'СЕТ СН'!$G$17</f>
        <v>3504.7269093700002</v>
      </c>
      <c r="E67" s="36">
        <f>SUMIFS(СВЦЭМ!$C$39:$C$782,СВЦЭМ!$A$39:$A$782,$A67,СВЦЭМ!$B$39:$B$782,E$47)+'СЕТ СН'!$G$9+СВЦЭМ!$D$10+'СЕТ СН'!$G$5-'СЕТ СН'!$G$17</f>
        <v>3509.9550308100002</v>
      </c>
      <c r="F67" s="36">
        <f>SUMIFS(СВЦЭМ!$C$39:$C$782,СВЦЭМ!$A$39:$A$782,$A67,СВЦЭМ!$B$39:$B$782,F$47)+'СЕТ СН'!$G$9+СВЦЭМ!$D$10+'СЕТ СН'!$G$5-'СЕТ СН'!$G$17</f>
        <v>3522.2710568100001</v>
      </c>
      <c r="G67" s="36">
        <f>SUMIFS(СВЦЭМ!$C$39:$C$782,СВЦЭМ!$A$39:$A$782,$A67,СВЦЭМ!$B$39:$B$782,G$47)+'СЕТ СН'!$G$9+СВЦЭМ!$D$10+'СЕТ СН'!$G$5-'СЕТ СН'!$G$17</f>
        <v>3488.8341030900001</v>
      </c>
      <c r="H67" s="36">
        <f>SUMIFS(СВЦЭМ!$C$39:$C$782,СВЦЭМ!$A$39:$A$782,$A67,СВЦЭМ!$B$39:$B$782,H$47)+'СЕТ СН'!$G$9+СВЦЭМ!$D$10+'СЕТ СН'!$G$5-'СЕТ СН'!$G$17</f>
        <v>3433.3595384400001</v>
      </c>
      <c r="I67" s="36">
        <f>SUMIFS(СВЦЭМ!$C$39:$C$782,СВЦЭМ!$A$39:$A$782,$A67,СВЦЭМ!$B$39:$B$782,I$47)+'СЕТ СН'!$G$9+СВЦЭМ!$D$10+'СЕТ СН'!$G$5-'СЕТ СН'!$G$17</f>
        <v>3352.43335402</v>
      </c>
      <c r="J67" s="36">
        <f>SUMIFS(СВЦЭМ!$C$39:$C$782,СВЦЭМ!$A$39:$A$782,$A67,СВЦЭМ!$B$39:$B$782,J$47)+'СЕТ СН'!$G$9+СВЦЭМ!$D$10+'СЕТ СН'!$G$5-'СЕТ СН'!$G$17</f>
        <v>3281.7409844000003</v>
      </c>
      <c r="K67" s="36">
        <f>SUMIFS(СВЦЭМ!$C$39:$C$782,СВЦЭМ!$A$39:$A$782,$A67,СВЦЭМ!$B$39:$B$782,K$47)+'СЕТ СН'!$G$9+СВЦЭМ!$D$10+'СЕТ СН'!$G$5-'СЕТ СН'!$G$17</f>
        <v>3260.9319532500003</v>
      </c>
      <c r="L67" s="36">
        <f>SUMIFS(СВЦЭМ!$C$39:$C$782,СВЦЭМ!$A$39:$A$782,$A67,СВЦЭМ!$B$39:$B$782,L$47)+'СЕТ СН'!$G$9+СВЦЭМ!$D$10+'СЕТ СН'!$G$5-'СЕТ СН'!$G$17</f>
        <v>3255.2632998600002</v>
      </c>
      <c r="M67" s="36">
        <f>SUMIFS(СВЦЭМ!$C$39:$C$782,СВЦЭМ!$A$39:$A$782,$A67,СВЦЭМ!$B$39:$B$782,M$47)+'СЕТ СН'!$G$9+СВЦЭМ!$D$10+'СЕТ СН'!$G$5-'СЕТ СН'!$G$17</f>
        <v>3243.5753473200002</v>
      </c>
      <c r="N67" s="36">
        <f>SUMIFS(СВЦЭМ!$C$39:$C$782,СВЦЭМ!$A$39:$A$782,$A67,СВЦЭМ!$B$39:$B$782,N$47)+'СЕТ СН'!$G$9+СВЦЭМ!$D$10+'СЕТ СН'!$G$5-'СЕТ СН'!$G$17</f>
        <v>3275.6520067500001</v>
      </c>
      <c r="O67" s="36">
        <f>SUMIFS(СВЦЭМ!$C$39:$C$782,СВЦЭМ!$A$39:$A$782,$A67,СВЦЭМ!$B$39:$B$782,O$47)+'СЕТ СН'!$G$9+СВЦЭМ!$D$10+'СЕТ СН'!$G$5-'СЕТ СН'!$G$17</f>
        <v>3265.1483002700002</v>
      </c>
      <c r="P67" s="36">
        <f>SUMIFS(СВЦЭМ!$C$39:$C$782,СВЦЭМ!$A$39:$A$782,$A67,СВЦЭМ!$B$39:$B$782,P$47)+'СЕТ СН'!$G$9+СВЦЭМ!$D$10+'СЕТ СН'!$G$5-'СЕТ СН'!$G$17</f>
        <v>3278.9769207300001</v>
      </c>
      <c r="Q67" s="36">
        <f>SUMIFS(СВЦЭМ!$C$39:$C$782,СВЦЭМ!$A$39:$A$782,$A67,СВЦЭМ!$B$39:$B$782,Q$47)+'СЕТ СН'!$G$9+СВЦЭМ!$D$10+'СЕТ СН'!$G$5-'СЕТ СН'!$G$17</f>
        <v>3264.2375069700001</v>
      </c>
      <c r="R67" s="36">
        <f>SUMIFS(СВЦЭМ!$C$39:$C$782,СВЦЭМ!$A$39:$A$782,$A67,СВЦЭМ!$B$39:$B$782,R$47)+'СЕТ СН'!$G$9+СВЦЭМ!$D$10+'СЕТ СН'!$G$5-'СЕТ СН'!$G$17</f>
        <v>3281.0168166200001</v>
      </c>
      <c r="S67" s="36">
        <f>SUMIFS(СВЦЭМ!$C$39:$C$782,СВЦЭМ!$A$39:$A$782,$A67,СВЦЭМ!$B$39:$B$782,S$47)+'СЕТ СН'!$G$9+СВЦЭМ!$D$10+'СЕТ СН'!$G$5-'СЕТ СН'!$G$17</f>
        <v>3247.4998421400001</v>
      </c>
      <c r="T67" s="36">
        <f>SUMIFS(СВЦЭМ!$C$39:$C$782,СВЦЭМ!$A$39:$A$782,$A67,СВЦЭМ!$B$39:$B$782,T$47)+'СЕТ СН'!$G$9+СВЦЭМ!$D$10+'СЕТ СН'!$G$5-'СЕТ СН'!$G$17</f>
        <v>3293.9531599800002</v>
      </c>
      <c r="U67" s="36">
        <f>SUMIFS(СВЦЭМ!$C$39:$C$782,СВЦЭМ!$A$39:$A$782,$A67,СВЦЭМ!$B$39:$B$782,U$47)+'СЕТ СН'!$G$9+СВЦЭМ!$D$10+'СЕТ СН'!$G$5-'СЕТ СН'!$G$17</f>
        <v>3297.2022259300002</v>
      </c>
      <c r="V67" s="36">
        <f>SUMIFS(СВЦЭМ!$C$39:$C$782,СВЦЭМ!$A$39:$A$782,$A67,СВЦЭМ!$B$39:$B$782,V$47)+'СЕТ СН'!$G$9+СВЦЭМ!$D$10+'СЕТ СН'!$G$5-'СЕТ СН'!$G$17</f>
        <v>3306.2511792300002</v>
      </c>
      <c r="W67" s="36">
        <f>SUMIFS(СВЦЭМ!$C$39:$C$782,СВЦЭМ!$A$39:$A$782,$A67,СВЦЭМ!$B$39:$B$782,W$47)+'СЕТ СН'!$G$9+СВЦЭМ!$D$10+'СЕТ СН'!$G$5-'СЕТ СН'!$G$17</f>
        <v>3327.73899686</v>
      </c>
      <c r="X67" s="36">
        <f>SUMIFS(СВЦЭМ!$C$39:$C$782,СВЦЭМ!$A$39:$A$782,$A67,СВЦЭМ!$B$39:$B$782,X$47)+'СЕТ СН'!$G$9+СВЦЭМ!$D$10+'СЕТ СН'!$G$5-'СЕТ СН'!$G$17</f>
        <v>3307.8946745500002</v>
      </c>
      <c r="Y67" s="36">
        <f>SUMIFS(СВЦЭМ!$C$39:$C$782,СВЦЭМ!$A$39:$A$782,$A67,СВЦЭМ!$B$39:$B$782,Y$47)+'СЕТ СН'!$G$9+СВЦЭМ!$D$10+'СЕТ СН'!$G$5-'СЕТ СН'!$G$17</f>
        <v>3307.5017469900004</v>
      </c>
    </row>
    <row r="68" spans="1:27" ht="15.75" x14ac:dyDescent="0.2">
      <c r="A68" s="35">
        <f t="shared" si="1"/>
        <v>44398</v>
      </c>
      <c r="B68" s="36">
        <f>SUMIFS(СВЦЭМ!$C$39:$C$782,СВЦЭМ!$A$39:$A$782,$A68,СВЦЭМ!$B$39:$B$782,B$47)+'СЕТ СН'!$G$9+СВЦЭМ!$D$10+'СЕТ СН'!$G$5-'СЕТ СН'!$G$17</f>
        <v>3480.3894774999999</v>
      </c>
      <c r="C68" s="36">
        <f>SUMIFS(СВЦЭМ!$C$39:$C$782,СВЦЭМ!$A$39:$A$782,$A68,СВЦЭМ!$B$39:$B$782,C$47)+'СЕТ СН'!$G$9+СВЦЭМ!$D$10+'СЕТ СН'!$G$5-'СЕТ СН'!$G$17</f>
        <v>3557.86934578</v>
      </c>
      <c r="D68" s="36">
        <f>SUMIFS(СВЦЭМ!$C$39:$C$782,СВЦЭМ!$A$39:$A$782,$A68,СВЦЭМ!$B$39:$B$782,D$47)+'СЕТ СН'!$G$9+СВЦЭМ!$D$10+'СЕТ СН'!$G$5-'СЕТ СН'!$G$17</f>
        <v>3631.3721314300001</v>
      </c>
      <c r="E68" s="36">
        <f>SUMIFS(СВЦЭМ!$C$39:$C$782,СВЦЭМ!$A$39:$A$782,$A68,СВЦЭМ!$B$39:$B$782,E$47)+'СЕТ СН'!$G$9+СВЦЭМ!$D$10+'СЕТ СН'!$G$5-'СЕТ СН'!$G$17</f>
        <v>3644.57776319</v>
      </c>
      <c r="F68" s="36">
        <f>SUMIFS(СВЦЭМ!$C$39:$C$782,СВЦЭМ!$A$39:$A$782,$A68,СВЦЭМ!$B$39:$B$782,F$47)+'СЕТ СН'!$G$9+СВЦЭМ!$D$10+'СЕТ СН'!$G$5-'СЕТ СН'!$G$17</f>
        <v>3653.6734607799999</v>
      </c>
      <c r="G68" s="36">
        <f>SUMIFS(СВЦЭМ!$C$39:$C$782,СВЦЭМ!$A$39:$A$782,$A68,СВЦЭМ!$B$39:$B$782,G$47)+'СЕТ СН'!$G$9+СВЦЭМ!$D$10+'СЕТ СН'!$G$5-'СЕТ СН'!$G$17</f>
        <v>3625.7186281100003</v>
      </c>
      <c r="H68" s="36">
        <f>SUMIFS(СВЦЭМ!$C$39:$C$782,СВЦЭМ!$A$39:$A$782,$A68,СВЦЭМ!$B$39:$B$782,H$47)+'СЕТ СН'!$G$9+СВЦЭМ!$D$10+'СЕТ СН'!$G$5-'СЕТ СН'!$G$17</f>
        <v>3603.7110808100001</v>
      </c>
      <c r="I68" s="36">
        <f>SUMIFS(СВЦЭМ!$C$39:$C$782,СВЦЭМ!$A$39:$A$782,$A68,СВЦЭМ!$B$39:$B$782,I$47)+'СЕТ СН'!$G$9+СВЦЭМ!$D$10+'СЕТ СН'!$G$5-'СЕТ СН'!$G$17</f>
        <v>3507.2892176300002</v>
      </c>
      <c r="J68" s="36">
        <f>SUMIFS(СВЦЭМ!$C$39:$C$782,СВЦЭМ!$A$39:$A$782,$A68,СВЦЭМ!$B$39:$B$782,J$47)+'СЕТ СН'!$G$9+СВЦЭМ!$D$10+'СЕТ СН'!$G$5-'СЕТ СН'!$G$17</f>
        <v>3445.9997504000003</v>
      </c>
      <c r="K68" s="36">
        <f>SUMIFS(СВЦЭМ!$C$39:$C$782,СВЦЭМ!$A$39:$A$782,$A68,СВЦЭМ!$B$39:$B$782,K$47)+'СЕТ СН'!$G$9+СВЦЭМ!$D$10+'СЕТ СН'!$G$5-'СЕТ СН'!$G$17</f>
        <v>3383.5014280599999</v>
      </c>
      <c r="L68" s="36">
        <f>SUMIFS(СВЦЭМ!$C$39:$C$782,СВЦЭМ!$A$39:$A$782,$A68,СВЦЭМ!$B$39:$B$782,L$47)+'СЕТ СН'!$G$9+СВЦЭМ!$D$10+'СЕТ СН'!$G$5-'СЕТ СН'!$G$17</f>
        <v>3332.2795201600002</v>
      </c>
      <c r="M68" s="36">
        <f>SUMIFS(СВЦЭМ!$C$39:$C$782,СВЦЭМ!$A$39:$A$782,$A68,СВЦЭМ!$B$39:$B$782,M$47)+'СЕТ СН'!$G$9+СВЦЭМ!$D$10+'СЕТ СН'!$G$5-'СЕТ СН'!$G$17</f>
        <v>3339.73283442</v>
      </c>
      <c r="N68" s="36">
        <f>SUMIFS(СВЦЭМ!$C$39:$C$782,СВЦЭМ!$A$39:$A$782,$A68,СВЦЭМ!$B$39:$B$782,N$47)+'СЕТ СН'!$G$9+СВЦЭМ!$D$10+'СЕТ СН'!$G$5-'СЕТ СН'!$G$17</f>
        <v>3375.6719709500003</v>
      </c>
      <c r="O68" s="36">
        <f>SUMIFS(СВЦЭМ!$C$39:$C$782,СВЦЭМ!$A$39:$A$782,$A68,СВЦЭМ!$B$39:$B$782,O$47)+'СЕТ СН'!$G$9+СВЦЭМ!$D$10+'СЕТ СН'!$G$5-'СЕТ СН'!$G$17</f>
        <v>3377.4382740700003</v>
      </c>
      <c r="P68" s="36">
        <f>SUMIFS(СВЦЭМ!$C$39:$C$782,СВЦЭМ!$A$39:$A$782,$A68,СВЦЭМ!$B$39:$B$782,P$47)+'СЕТ СН'!$G$9+СВЦЭМ!$D$10+'СЕТ СН'!$G$5-'СЕТ СН'!$G$17</f>
        <v>3396.6759275200002</v>
      </c>
      <c r="Q68" s="36">
        <f>SUMIFS(СВЦЭМ!$C$39:$C$782,СВЦЭМ!$A$39:$A$782,$A68,СВЦЭМ!$B$39:$B$782,Q$47)+'СЕТ СН'!$G$9+СВЦЭМ!$D$10+'СЕТ СН'!$G$5-'СЕТ СН'!$G$17</f>
        <v>3370.0177107200002</v>
      </c>
      <c r="R68" s="36">
        <f>SUMIFS(СВЦЭМ!$C$39:$C$782,СВЦЭМ!$A$39:$A$782,$A68,СВЦЭМ!$B$39:$B$782,R$47)+'СЕТ СН'!$G$9+СВЦЭМ!$D$10+'СЕТ СН'!$G$5-'СЕТ СН'!$G$17</f>
        <v>3373.6489332000001</v>
      </c>
      <c r="S68" s="36">
        <f>SUMIFS(СВЦЭМ!$C$39:$C$782,СВЦЭМ!$A$39:$A$782,$A68,СВЦЭМ!$B$39:$B$782,S$47)+'СЕТ СН'!$G$9+СВЦЭМ!$D$10+'СЕТ СН'!$G$5-'СЕТ СН'!$G$17</f>
        <v>3355.8355570600002</v>
      </c>
      <c r="T68" s="36">
        <f>SUMIFS(СВЦЭМ!$C$39:$C$782,СВЦЭМ!$A$39:$A$782,$A68,СВЦЭМ!$B$39:$B$782,T$47)+'СЕТ СН'!$G$9+СВЦЭМ!$D$10+'СЕТ СН'!$G$5-'СЕТ СН'!$G$17</f>
        <v>3341.9650331399998</v>
      </c>
      <c r="U68" s="36">
        <f>SUMIFS(СВЦЭМ!$C$39:$C$782,СВЦЭМ!$A$39:$A$782,$A68,СВЦЭМ!$B$39:$B$782,U$47)+'СЕТ СН'!$G$9+СВЦЭМ!$D$10+'СЕТ СН'!$G$5-'СЕТ СН'!$G$17</f>
        <v>3364.0004674199999</v>
      </c>
      <c r="V68" s="36">
        <f>SUMIFS(СВЦЭМ!$C$39:$C$782,СВЦЭМ!$A$39:$A$782,$A68,СВЦЭМ!$B$39:$B$782,V$47)+'СЕТ СН'!$G$9+СВЦЭМ!$D$10+'СЕТ СН'!$G$5-'СЕТ СН'!$G$17</f>
        <v>3371.5402807700002</v>
      </c>
      <c r="W68" s="36">
        <f>SUMIFS(СВЦЭМ!$C$39:$C$782,СВЦЭМ!$A$39:$A$782,$A68,СВЦЭМ!$B$39:$B$782,W$47)+'СЕТ СН'!$G$9+СВЦЭМ!$D$10+'СЕТ СН'!$G$5-'СЕТ СН'!$G$17</f>
        <v>3352.7750483500004</v>
      </c>
      <c r="X68" s="36">
        <f>SUMIFS(СВЦЭМ!$C$39:$C$782,СВЦЭМ!$A$39:$A$782,$A68,СВЦЭМ!$B$39:$B$782,X$47)+'СЕТ СН'!$G$9+СВЦЭМ!$D$10+'СЕТ СН'!$G$5-'СЕТ СН'!$G$17</f>
        <v>3391.3058534100001</v>
      </c>
      <c r="Y68" s="36">
        <f>SUMIFS(СВЦЭМ!$C$39:$C$782,СВЦЭМ!$A$39:$A$782,$A68,СВЦЭМ!$B$39:$B$782,Y$47)+'СЕТ СН'!$G$9+СВЦЭМ!$D$10+'СЕТ СН'!$G$5-'СЕТ СН'!$G$17</f>
        <v>3449.0041947300001</v>
      </c>
    </row>
    <row r="69" spans="1:27" ht="15.75" x14ac:dyDescent="0.2">
      <c r="A69" s="35">
        <f t="shared" si="1"/>
        <v>44399</v>
      </c>
      <c r="B69" s="36">
        <f>SUMIFS(СВЦЭМ!$C$39:$C$782,СВЦЭМ!$A$39:$A$782,$A69,СВЦЭМ!$B$39:$B$782,B$47)+'СЕТ СН'!$G$9+СВЦЭМ!$D$10+'СЕТ СН'!$G$5-'СЕТ СН'!$G$17</f>
        <v>3377.53016652</v>
      </c>
      <c r="C69" s="36">
        <f>SUMIFS(СВЦЭМ!$C$39:$C$782,СВЦЭМ!$A$39:$A$782,$A69,СВЦЭМ!$B$39:$B$782,C$47)+'СЕТ СН'!$G$9+СВЦЭМ!$D$10+'СЕТ СН'!$G$5-'СЕТ СН'!$G$17</f>
        <v>3439.3837269300002</v>
      </c>
      <c r="D69" s="36">
        <f>SUMIFS(СВЦЭМ!$C$39:$C$782,СВЦЭМ!$A$39:$A$782,$A69,СВЦЭМ!$B$39:$B$782,D$47)+'СЕТ СН'!$G$9+СВЦЭМ!$D$10+'СЕТ СН'!$G$5-'СЕТ СН'!$G$17</f>
        <v>3435.40544426</v>
      </c>
      <c r="E69" s="36">
        <f>SUMIFS(СВЦЭМ!$C$39:$C$782,СВЦЭМ!$A$39:$A$782,$A69,СВЦЭМ!$B$39:$B$782,E$47)+'СЕТ СН'!$G$9+СВЦЭМ!$D$10+'СЕТ СН'!$G$5-'СЕТ СН'!$G$17</f>
        <v>3458.1379604600002</v>
      </c>
      <c r="F69" s="36">
        <f>SUMIFS(СВЦЭМ!$C$39:$C$782,СВЦЭМ!$A$39:$A$782,$A69,СВЦЭМ!$B$39:$B$782,F$47)+'СЕТ СН'!$G$9+СВЦЭМ!$D$10+'СЕТ СН'!$G$5-'СЕТ СН'!$G$17</f>
        <v>3456.7418443500001</v>
      </c>
      <c r="G69" s="36">
        <f>SUMIFS(СВЦЭМ!$C$39:$C$782,СВЦЭМ!$A$39:$A$782,$A69,СВЦЭМ!$B$39:$B$782,G$47)+'СЕТ СН'!$G$9+СВЦЭМ!$D$10+'СЕТ СН'!$G$5-'СЕТ СН'!$G$17</f>
        <v>3440.9100969000001</v>
      </c>
      <c r="H69" s="36">
        <f>SUMIFS(СВЦЭМ!$C$39:$C$782,СВЦЭМ!$A$39:$A$782,$A69,СВЦЭМ!$B$39:$B$782,H$47)+'СЕТ СН'!$G$9+СВЦЭМ!$D$10+'СЕТ СН'!$G$5-'СЕТ СН'!$G$17</f>
        <v>3391.5555255700001</v>
      </c>
      <c r="I69" s="36">
        <f>SUMIFS(СВЦЭМ!$C$39:$C$782,СВЦЭМ!$A$39:$A$782,$A69,СВЦЭМ!$B$39:$B$782,I$47)+'СЕТ СН'!$G$9+СВЦЭМ!$D$10+'СЕТ СН'!$G$5-'СЕТ СН'!$G$17</f>
        <v>3336.1829228200004</v>
      </c>
      <c r="J69" s="36">
        <f>SUMIFS(СВЦЭМ!$C$39:$C$782,СВЦЭМ!$A$39:$A$782,$A69,СВЦЭМ!$B$39:$B$782,J$47)+'СЕТ СН'!$G$9+СВЦЭМ!$D$10+'СЕТ СН'!$G$5-'СЕТ СН'!$G$17</f>
        <v>3262.43687473</v>
      </c>
      <c r="K69" s="36">
        <f>SUMIFS(СВЦЭМ!$C$39:$C$782,СВЦЭМ!$A$39:$A$782,$A69,СВЦЭМ!$B$39:$B$782,K$47)+'СЕТ СН'!$G$9+СВЦЭМ!$D$10+'СЕТ СН'!$G$5-'СЕТ СН'!$G$17</f>
        <v>3239.2985562399999</v>
      </c>
      <c r="L69" s="36">
        <f>SUMIFS(СВЦЭМ!$C$39:$C$782,СВЦЭМ!$A$39:$A$782,$A69,СВЦЭМ!$B$39:$B$782,L$47)+'СЕТ СН'!$G$9+СВЦЭМ!$D$10+'СЕТ СН'!$G$5-'СЕТ СН'!$G$17</f>
        <v>3258.2737543000003</v>
      </c>
      <c r="M69" s="36">
        <f>SUMIFS(СВЦЭМ!$C$39:$C$782,СВЦЭМ!$A$39:$A$782,$A69,СВЦЭМ!$B$39:$B$782,M$47)+'СЕТ СН'!$G$9+СВЦЭМ!$D$10+'СЕТ СН'!$G$5-'СЕТ СН'!$G$17</f>
        <v>3221.3645573000003</v>
      </c>
      <c r="N69" s="36">
        <f>SUMIFS(СВЦЭМ!$C$39:$C$782,СВЦЭМ!$A$39:$A$782,$A69,СВЦЭМ!$B$39:$B$782,N$47)+'СЕТ СН'!$G$9+СВЦЭМ!$D$10+'СЕТ СН'!$G$5-'СЕТ СН'!$G$17</f>
        <v>3227.5668755699999</v>
      </c>
      <c r="O69" s="36">
        <f>SUMIFS(СВЦЭМ!$C$39:$C$782,СВЦЭМ!$A$39:$A$782,$A69,СВЦЭМ!$B$39:$B$782,O$47)+'СЕТ СН'!$G$9+СВЦЭМ!$D$10+'СЕТ СН'!$G$5-'СЕТ СН'!$G$17</f>
        <v>3224.8486549600002</v>
      </c>
      <c r="P69" s="36">
        <f>SUMIFS(СВЦЭМ!$C$39:$C$782,СВЦЭМ!$A$39:$A$782,$A69,СВЦЭМ!$B$39:$B$782,P$47)+'СЕТ СН'!$G$9+СВЦЭМ!$D$10+'СЕТ СН'!$G$5-'СЕТ СН'!$G$17</f>
        <v>3225.4363984700003</v>
      </c>
      <c r="Q69" s="36">
        <f>SUMIFS(СВЦЭМ!$C$39:$C$782,СВЦЭМ!$A$39:$A$782,$A69,СВЦЭМ!$B$39:$B$782,Q$47)+'СЕТ СН'!$G$9+СВЦЭМ!$D$10+'СЕТ СН'!$G$5-'СЕТ СН'!$G$17</f>
        <v>3224.1857853500001</v>
      </c>
      <c r="R69" s="36">
        <f>SUMIFS(СВЦЭМ!$C$39:$C$782,СВЦЭМ!$A$39:$A$782,$A69,СВЦЭМ!$B$39:$B$782,R$47)+'СЕТ СН'!$G$9+СВЦЭМ!$D$10+'СЕТ СН'!$G$5-'СЕТ СН'!$G$17</f>
        <v>3249.60818113</v>
      </c>
      <c r="S69" s="36">
        <f>SUMIFS(СВЦЭМ!$C$39:$C$782,СВЦЭМ!$A$39:$A$782,$A69,СВЦЭМ!$B$39:$B$782,S$47)+'СЕТ СН'!$G$9+СВЦЭМ!$D$10+'СЕТ СН'!$G$5-'СЕТ СН'!$G$17</f>
        <v>3218.4296881800001</v>
      </c>
      <c r="T69" s="36">
        <f>SUMIFS(СВЦЭМ!$C$39:$C$782,СВЦЭМ!$A$39:$A$782,$A69,СВЦЭМ!$B$39:$B$782,T$47)+'СЕТ СН'!$G$9+СВЦЭМ!$D$10+'СЕТ СН'!$G$5-'СЕТ СН'!$G$17</f>
        <v>3294.3216533</v>
      </c>
      <c r="U69" s="36">
        <f>SUMIFS(СВЦЭМ!$C$39:$C$782,СВЦЭМ!$A$39:$A$782,$A69,СВЦЭМ!$B$39:$B$782,U$47)+'СЕТ СН'!$G$9+СВЦЭМ!$D$10+'СЕТ СН'!$G$5-'СЕТ СН'!$G$17</f>
        <v>3306.5671453700002</v>
      </c>
      <c r="V69" s="36">
        <f>SUMIFS(СВЦЭМ!$C$39:$C$782,СВЦЭМ!$A$39:$A$782,$A69,СВЦЭМ!$B$39:$B$782,V$47)+'СЕТ СН'!$G$9+СВЦЭМ!$D$10+'СЕТ СН'!$G$5-'СЕТ СН'!$G$17</f>
        <v>3300.4178326400001</v>
      </c>
      <c r="W69" s="36">
        <f>SUMIFS(СВЦЭМ!$C$39:$C$782,СВЦЭМ!$A$39:$A$782,$A69,СВЦЭМ!$B$39:$B$782,W$47)+'СЕТ СН'!$G$9+СВЦЭМ!$D$10+'СЕТ СН'!$G$5-'СЕТ СН'!$G$17</f>
        <v>3318.57010906</v>
      </c>
      <c r="X69" s="36">
        <f>SUMIFS(СВЦЭМ!$C$39:$C$782,СВЦЭМ!$A$39:$A$782,$A69,СВЦЭМ!$B$39:$B$782,X$47)+'СЕТ СН'!$G$9+СВЦЭМ!$D$10+'СЕТ СН'!$G$5-'СЕТ СН'!$G$17</f>
        <v>3291.4013486000003</v>
      </c>
      <c r="Y69" s="36">
        <f>SUMIFS(СВЦЭМ!$C$39:$C$782,СВЦЭМ!$A$39:$A$782,$A69,СВЦЭМ!$B$39:$B$782,Y$47)+'СЕТ СН'!$G$9+СВЦЭМ!$D$10+'СЕТ СН'!$G$5-'СЕТ СН'!$G$17</f>
        <v>3274.6831603999999</v>
      </c>
    </row>
    <row r="70" spans="1:27" ht="15.75" x14ac:dyDescent="0.2">
      <c r="A70" s="35">
        <f t="shared" si="1"/>
        <v>44400</v>
      </c>
      <c r="B70" s="36">
        <f>SUMIFS(СВЦЭМ!$C$39:$C$782,СВЦЭМ!$A$39:$A$782,$A70,СВЦЭМ!$B$39:$B$782,B$47)+'СЕТ СН'!$G$9+СВЦЭМ!$D$10+'СЕТ СН'!$G$5-'СЕТ СН'!$G$17</f>
        <v>3307.5290263400002</v>
      </c>
      <c r="C70" s="36">
        <f>SUMIFS(СВЦЭМ!$C$39:$C$782,СВЦЭМ!$A$39:$A$782,$A70,СВЦЭМ!$B$39:$B$782,C$47)+'СЕТ СН'!$G$9+СВЦЭМ!$D$10+'СЕТ СН'!$G$5-'СЕТ СН'!$G$17</f>
        <v>3355.1723706100001</v>
      </c>
      <c r="D70" s="36">
        <f>SUMIFS(СВЦЭМ!$C$39:$C$782,СВЦЭМ!$A$39:$A$782,$A70,СВЦЭМ!$B$39:$B$782,D$47)+'СЕТ СН'!$G$9+СВЦЭМ!$D$10+'СЕТ СН'!$G$5-'СЕТ СН'!$G$17</f>
        <v>3375.7485221300003</v>
      </c>
      <c r="E70" s="36">
        <f>SUMIFS(СВЦЭМ!$C$39:$C$782,СВЦЭМ!$A$39:$A$782,$A70,СВЦЭМ!$B$39:$B$782,E$47)+'СЕТ СН'!$G$9+СВЦЭМ!$D$10+'СЕТ СН'!$G$5-'СЕТ СН'!$G$17</f>
        <v>3416.4962765</v>
      </c>
      <c r="F70" s="36">
        <f>SUMIFS(СВЦЭМ!$C$39:$C$782,СВЦЭМ!$A$39:$A$782,$A70,СВЦЭМ!$B$39:$B$782,F$47)+'СЕТ СН'!$G$9+СВЦЭМ!$D$10+'СЕТ СН'!$G$5-'СЕТ СН'!$G$17</f>
        <v>3412.1752216700002</v>
      </c>
      <c r="G70" s="36">
        <f>SUMIFS(СВЦЭМ!$C$39:$C$782,СВЦЭМ!$A$39:$A$782,$A70,СВЦЭМ!$B$39:$B$782,G$47)+'СЕТ СН'!$G$9+СВЦЭМ!$D$10+'СЕТ СН'!$G$5-'СЕТ СН'!$G$17</f>
        <v>3386.0979665100003</v>
      </c>
      <c r="H70" s="36">
        <f>SUMIFS(СВЦЭМ!$C$39:$C$782,СВЦЭМ!$A$39:$A$782,$A70,СВЦЭМ!$B$39:$B$782,H$47)+'СЕТ СН'!$G$9+СВЦЭМ!$D$10+'СЕТ СН'!$G$5-'СЕТ СН'!$G$17</f>
        <v>3349.4799314700003</v>
      </c>
      <c r="I70" s="36">
        <f>SUMIFS(СВЦЭМ!$C$39:$C$782,СВЦЭМ!$A$39:$A$782,$A70,СВЦЭМ!$B$39:$B$782,I$47)+'СЕТ СН'!$G$9+СВЦЭМ!$D$10+'СЕТ СН'!$G$5-'СЕТ СН'!$G$17</f>
        <v>3237.6016276800001</v>
      </c>
      <c r="J70" s="36">
        <f>SUMIFS(СВЦЭМ!$C$39:$C$782,СВЦЭМ!$A$39:$A$782,$A70,СВЦЭМ!$B$39:$B$782,J$47)+'СЕТ СН'!$G$9+СВЦЭМ!$D$10+'СЕТ СН'!$G$5-'СЕТ СН'!$G$17</f>
        <v>3223.47189828</v>
      </c>
      <c r="K70" s="36">
        <f>SUMIFS(СВЦЭМ!$C$39:$C$782,СВЦЭМ!$A$39:$A$782,$A70,СВЦЭМ!$B$39:$B$782,K$47)+'СЕТ СН'!$G$9+СВЦЭМ!$D$10+'СЕТ СН'!$G$5-'СЕТ СН'!$G$17</f>
        <v>3245.5031923000001</v>
      </c>
      <c r="L70" s="36">
        <f>SUMIFS(СВЦЭМ!$C$39:$C$782,СВЦЭМ!$A$39:$A$782,$A70,СВЦЭМ!$B$39:$B$782,L$47)+'СЕТ СН'!$G$9+СВЦЭМ!$D$10+'СЕТ СН'!$G$5-'СЕТ СН'!$G$17</f>
        <v>3268.50027258</v>
      </c>
      <c r="M70" s="36">
        <f>SUMIFS(СВЦЭМ!$C$39:$C$782,СВЦЭМ!$A$39:$A$782,$A70,СВЦЭМ!$B$39:$B$782,M$47)+'СЕТ СН'!$G$9+СВЦЭМ!$D$10+'СЕТ СН'!$G$5-'СЕТ СН'!$G$17</f>
        <v>3257.3942844500002</v>
      </c>
      <c r="N70" s="36">
        <f>SUMIFS(СВЦЭМ!$C$39:$C$782,СВЦЭМ!$A$39:$A$782,$A70,СВЦЭМ!$B$39:$B$782,N$47)+'СЕТ СН'!$G$9+СВЦЭМ!$D$10+'СЕТ СН'!$G$5-'СЕТ СН'!$G$17</f>
        <v>3254.9765976400004</v>
      </c>
      <c r="O70" s="36">
        <f>SUMIFS(СВЦЭМ!$C$39:$C$782,СВЦЭМ!$A$39:$A$782,$A70,СВЦЭМ!$B$39:$B$782,O$47)+'СЕТ СН'!$G$9+СВЦЭМ!$D$10+'СЕТ СН'!$G$5-'СЕТ СН'!$G$17</f>
        <v>3233.6618703100003</v>
      </c>
      <c r="P70" s="36">
        <f>SUMIFS(СВЦЭМ!$C$39:$C$782,СВЦЭМ!$A$39:$A$782,$A70,СВЦЭМ!$B$39:$B$782,P$47)+'СЕТ СН'!$G$9+СВЦЭМ!$D$10+'СЕТ СН'!$G$5-'СЕТ СН'!$G$17</f>
        <v>3236.90932896</v>
      </c>
      <c r="Q70" s="36">
        <f>SUMIFS(СВЦЭМ!$C$39:$C$782,СВЦЭМ!$A$39:$A$782,$A70,СВЦЭМ!$B$39:$B$782,Q$47)+'СЕТ СН'!$G$9+СВЦЭМ!$D$10+'СЕТ СН'!$G$5-'СЕТ СН'!$G$17</f>
        <v>3232.5219528799998</v>
      </c>
      <c r="R70" s="36">
        <f>SUMIFS(СВЦЭМ!$C$39:$C$782,СВЦЭМ!$A$39:$A$782,$A70,СВЦЭМ!$B$39:$B$782,R$47)+'СЕТ СН'!$G$9+СВЦЭМ!$D$10+'СЕТ СН'!$G$5-'СЕТ СН'!$G$17</f>
        <v>3239.2941086300002</v>
      </c>
      <c r="S70" s="36">
        <f>SUMIFS(СВЦЭМ!$C$39:$C$782,СВЦЭМ!$A$39:$A$782,$A70,СВЦЭМ!$B$39:$B$782,S$47)+'СЕТ СН'!$G$9+СВЦЭМ!$D$10+'СЕТ СН'!$G$5-'СЕТ СН'!$G$17</f>
        <v>3263.3337880700001</v>
      </c>
      <c r="T70" s="36">
        <f>SUMIFS(СВЦЭМ!$C$39:$C$782,СВЦЭМ!$A$39:$A$782,$A70,СВЦЭМ!$B$39:$B$782,T$47)+'СЕТ СН'!$G$9+СВЦЭМ!$D$10+'СЕТ СН'!$G$5-'СЕТ СН'!$G$17</f>
        <v>3282.51797437</v>
      </c>
      <c r="U70" s="36">
        <f>SUMIFS(СВЦЭМ!$C$39:$C$782,СВЦЭМ!$A$39:$A$782,$A70,СВЦЭМ!$B$39:$B$782,U$47)+'СЕТ СН'!$G$9+СВЦЭМ!$D$10+'СЕТ СН'!$G$5-'СЕТ СН'!$G$17</f>
        <v>3279.0855877900003</v>
      </c>
      <c r="V70" s="36">
        <f>SUMIFS(СВЦЭМ!$C$39:$C$782,СВЦЭМ!$A$39:$A$782,$A70,СВЦЭМ!$B$39:$B$782,V$47)+'СЕТ СН'!$G$9+СВЦЭМ!$D$10+'СЕТ СН'!$G$5-'СЕТ СН'!$G$17</f>
        <v>3266.50963662</v>
      </c>
      <c r="W70" s="36">
        <f>SUMIFS(СВЦЭМ!$C$39:$C$782,СВЦЭМ!$A$39:$A$782,$A70,СВЦЭМ!$B$39:$B$782,W$47)+'СЕТ СН'!$G$9+СВЦЭМ!$D$10+'СЕТ СН'!$G$5-'СЕТ СН'!$G$17</f>
        <v>3274.1139780200001</v>
      </c>
      <c r="X70" s="36">
        <f>SUMIFS(СВЦЭМ!$C$39:$C$782,СВЦЭМ!$A$39:$A$782,$A70,СВЦЭМ!$B$39:$B$782,X$47)+'СЕТ СН'!$G$9+СВЦЭМ!$D$10+'СЕТ СН'!$G$5-'СЕТ СН'!$G$17</f>
        <v>3281.7014663700002</v>
      </c>
      <c r="Y70" s="36">
        <f>SUMIFS(СВЦЭМ!$C$39:$C$782,СВЦЭМ!$A$39:$A$782,$A70,СВЦЭМ!$B$39:$B$782,Y$47)+'СЕТ СН'!$G$9+СВЦЭМ!$D$10+'СЕТ СН'!$G$5-'СЕТ СН'!$G$17</f>
        <v>3259.95704475</v>
      </c>
    </row>
    <row r="71" spans="1:27" ht="15.75" x14ac:dyDescent="0.2">
      <c r="A71" s="35">
        <f t="shared" si="1"/>
        <v>44401</v>
      </c>
      <c r="B71" s="36">
        <f>SUMIFS(СВЦЭМ!$C$39:$C$782,СВЦЭМ!$A$39:$A$782,$A71,СВЦЭМ!$B$39:$B$782,B$47)+'СЕТ СН'!$G$9+СВЦЭМ!$D$10+'СЕТ СН'!$G$5-'СЕТ СН'!$G$17</f>
        <v>3312.5652088500001</v>
      </c>
      <c r="C71" s="36">
        <f>SUMIFS(СВЦЭМ!$C$39:$C$782,СВЦЭМ!$A$39:$A$782,$A71,СВЦЭМ!$B$39:$B$782,C$47)+'СЕТ СН'!$G$9+СВЦЭМ!$D$10+'СЕТ СН'!$G$5-'СЕТ СН'!$G$17</f>
        <v>3283.40009091</v>
      </c>
      <c r="D71" s="36">
        <f>SUMIFS(СВЦЭМ!$C$39:$C$782,СВЦЭМ!$A$39:$A$782,$A71,СВЦЭМ!$B$39:$B$782,D$47)+'СЕТ СН'!$G$9+СВЦЭМ!$D$10+'СЕТ СН'!$G$5-'СЕТ СН'!$G$17</f>
        <v>3369.4784000700001</v>
      </c>
      <c r="E71" s="36">
        <f>SUMIFS(СВЦЭМ!$C$39:$C$782,СВЦЭМ!$A$39:$A$782,$A71,СВЦЭМ!$B$39:$B$782,E$47)+'СЕТ СН'!$G$9+СВЦЭМ!$D$10+'СЕТ СН'!$G$5-'СЕТ СН'!$G$17</f>
        <v>3386.2736883000002</v>
      </c>
      <c r="F71" s="36">
        <f>SUMIFS(СВЦЭМ!$C$39:$C$782,СВЦЭМ!$A$39:$A$782,$A71,СВЦЭМ!$B$39:$B$782,F$47)+'СЕТ СН'!$G$9+СВЦЭМ!$D$10+'СЕТ СН'!$G$5-'СЕТ СН'!$G$17</f>
        <v>3379.9597981400002</v>
      </c>
      <c r="G71" s="36">
        <f>SUMIFS(СВЦЭМ!$C$39:$C$782,СВЦЭМ!$A$39:$A$782,$A71,СВЦЭМ!$B$39:$B$782,G$47)+'СЕТ СН'!$G$9+СВЦЭМ!$D$10+'СЕТ СН'!$G$5-'СЕТ СН'!$G$17</f>
        <v>3361.1528464200001</v>
      </c>
      <c r="H71" s="36">
        <f>SUMIFS(СВЦЭМ!$C$39:$C$782,СВЦЭМ!$A$39:$A$782,$A71,СВЦЭМ!$B$39:$B$782,H$47)+'СЕТ СН'!$G$9+СВЦЭМ!$D$10+'СЕТ СН'!$G$5-'СЕТ СН'!$G$17</f>
        <v>3352.6943652700002</v>
      </c>
      <c r="I71" s="36">
        <f>SUMIFS(СВЦЭМ!$C$39:$C$782,СВЦЭМ!$A$39:$A$782,$A71,СВЦЭМ!$B$39:$B$782,I$47)+'СЕТ СН'!$G$9+СВЦЭМ!$D$10+'СЕТ СН'!$G$5-'СЕТ СН'!$G$17</f>
        <v>3269.7427045100003</v>
      </c>
      <c r="J71" s="36">
        <f>SUMIFS(СВЦЭМ!$C$39:$C$782,СВЦЭМ!$A$39:$A$782,$A71,СВЦЭМ!$B$39:$B$782,J$47)+'СЕТ СН'!$G$9+СВЦЭМ!$D$10+'СЕТ СН'!$G$5-'СЕТ СН'!$G$17</f>
        <v>3248.3909465000002</v>
      </c>
      <c r="K71" s="36">
        <f>SUMIFS(СВЦЭМ!$C$39:$C$782,СВЦЭМ!$A$39:$A$782,$A71,СВЦЭМ!$B$39:$B$782,K$47)+'СЕТ СН'!$G$9+СВЦЭМ!$D$10+'СЕТ СН'!$G$5-'СЕТ СН'!$G$17</f>
        <v>3225.3707357600001</v>
      </c>
      <c r="L71" s="36">
        <f>SUMIFS(СВЦЭМ!$C$39:$C$782,СВЦЭМ!$A$39:$A$782,$A71,СВЦЭМ!$B$39:$B$782,L$47)+'СЕТ СН'!$G$9+СВЦЭМ!$D$10+'СЕТ СН'!$G$5-'СЕТ СН'!$G$17</f>
        <v>3252.8378207700002</v>
      </c>
      <c r="M71" s="36">
        <f>SUMIFS(СВЦЭМ!$C$39:$C$782,СВЦЭМ!$A$39:$A$782,$A71,СВЦЭМ!$B$39:$B$782,M$47)+'СЕТ СН'!$G$9+СВЦЭМ!$D$10+'СЕТ СН'!$G$5-'СЕТ СН'!$G$17</f>
        <v>3235.1649406500001</v>
      </c>
      <c r="N71" s="36">
        <f>SUMIFS(СВЦЭМ!$C$39:$C$782,СВЦЭМ!$A$39:$A$782,$A71,СВЦЭМ!$B$39:$B$782,N$47)+'СЕТ СН'!$G$9+СВЦЭМ!$D$10+'СЕТ СН'!$G$5-'СЕТ СН'!$G$17</f>
        <v>3239.8886374100002</v>
      </c>
      <c r="O71" s="36">
        <f>SUMIFS(СВЦЭМ!$C$39:$C$782,СВЦЭМ!$A$39:$A$782,$A71,СВЦЭМ!$B$39:$B$782,O$47)+'СЕТ СН'!$G$9+СВЦЭМ!$D$10+'СЕТ СН'!$G$5-'СЕТ СН'!$G$17</f>
        <v>3273.6469870400001</v>
      </c>
      <c r="P71" s="36">
        <f>SUMIFS(СВЦЭМ!$C$39:$C$782,СВЦЭМ!$A$39:$A$782,$A71,СВЦЭМ!$B$39:$B$782,P$47)+'СЕТ СН'!$G$9+СВЦЭМ!$D$10+'СЕТ СН'!$G$5-'СЕТ СН'!$G$17</f>
        <v>3290.7709730500001</v>
      </c>
      <c r="Q71" s="36">
        <f>SUMIFS(СВЦЭМ!$C$39:$C$782,СВЦЭМ!$A$39:$A$782,$A71,СВЦЭМ!$B$39:$B$782,Q$47)+'СЕТ СН'!$G$9+СВЦЭМ!$D$10+'СЕТ СН'!$G$5-'СЕТ СН'!$G$17</f>
        <v>3281.0819648199999</v>
      </c>
      <c r="R71" s="36">
        <f>SUMIFS(СВЦЭМ!$C$39:$C$782,СВЦЭМ!$A$39:$A$782,$A71,СВЦЭМ!$B$39:$B$782,R$47)+'СЕТ СН'!$G$9+СВЦЭМ!$D$10+'СЕТ СН'!$G$5-'СЕТ СН'!$G$17</f>
        <v>3264.6774062900004</v>
      </c>
      <c r="S71" s="36">
        <f>SUMIFS(СВЦЭМ!$C$39:$C$782,СВЦЭМ!$A$39:$A$782,$A71,СВЦЭМ!$B$39:$B$782,S$47)+'СЕТ СН'!$G$9+СВЦЭМ!$D$10+'СЕТ СН'!$G$5-'СЕТ СН'!$G$17</f>
        <v>3221.40879842</v>
      </c>
      <c r="T71" s="36">
        <f>SUMIFS(СВЦЭМ!$C$39:$C$782,СВЦЭМ!$A$39:$A$782,$A71,СВЦЭМ!$B$39:$B$782,T$47)+'СЕТ СН'!$G$9+СВЦЭМ!$D$10+'СЕТ СН'!$G$5-'СЕТ СН'!$G$17</f>
        <v>3240.1656412299999</v>
      </c>
      <c r="U71" s="36">
        <f>SUMIFS(СВЦЭМ!$C$39:$C$782,СВЦЭМ!$A$39:$A$782,$A71,СВЦЭМ!$B$39:$B$782,U$47)+'СЕТ СН'!$G$9+СВЦЭМ!$D$10+'СЕТ СН'!$G$5-'СЕТ СН'!$G$17</f>
        <v>3199.5884813400003</v>
      </c>
      <c r="V71" s="36">
        <f>SUMIFS(СВЦЭМ!$C$39:$C$782,СВЦЭМ!$A$39:$A$782,$A71,СВЦЭМ!$B$39:$B$782,V$47)+'СЕТ СН'!$G$9+СВЦЭМ!$D$10+'СЕТ СН'!$G$5-'СЕТ СН'!$G$17</f>
        <v>3201.1659449899998</v>
      </c>
      <c r="W71" s="36">
        <f>SUMIFS(СВЦЭМ!$C$39:$C$782,СВЦЭМ!$A$39:$A$782,$A71,СВЦЭМ!$B$39:$B$782,W$47)+'СЕТ СН'!$G$9+СВЦЭМ!$D$10+'СЕТ СН'!$G$5-'СЕТ СН'!$G$17</f>
        <v>3220.4990677300002</v>
      </c>
      <c r="X71" s="36">
        <f>SUMIFS(СВЦЭМ!$C$39:$C$782,СВЦЭМ!$A$39:$A$782,$A71,СВЦЭМ!$B$39:$B$782,X$47)+'СЕТ СН'!$G$9+СВЦЭМ!$D$10+'СЕТ СН'!$G$5-'СЕТ СН'!$G$17</f>
        <v>3264.5542062600002</v>
      </c>
      <c r="Y71" s="36">
        <f>SUMIFS(СВЦЭМ!$C$39:$C$782,СВЦЭМ!$A$39:$A$782,$A71,СВЦЭМ!$B$39:$B$782,Y$47)+'СЕТ СН'!$G$9+СВЦЭМ!$D$10+'СЕТ СН'!$G$5-'СЕТ СН'!$G$17</f>
        <v>3274.9305884100004</v>
      </c>
    </row>
    <row r="72" spans="1:27" ht="15.75" x14ac:dyDescent="0.2">
      <c r="A72" s="35">
        <f t="shared" si="1"/>
        <v>44402</v>
      </c>
      <c r="B72" s="36">
        <f>SUMIFS(СВЦЭМ!$C$39:$C$782,СВЦЭМ!$A$39:$A$782,$A72,СВЦЭМ!$B$39:$B$782,B$47)+'СЕТ СН'!$G$9+СВЦЭМ!$D$10+'СЕТ СН'!$G$5-'СЕТ СН'!$G$17</f>
        <v>3247.0407596300001</v>
      </c>
      <c r="C72" s="36">
        <f>SUMIFS(СВЦЭМ!$C$39:$C$782,СВЦЭМ!$A$39:$A$782,$A72,СВЦЭМ!$B$39:$B$782,C$47)+'СЕТ СН'!$G$9+СВЦЭМ!$D$10+'СЕТ СН'!$G$5-'СЕТ СН'!$G$17</f>
        <v>3324.4420951299999</v>
      </c>
      <c r="D72" s="36">
        <f>SUMIFS(СВЦЭМ!$C$39:$C$782,СВЦЭМ!$A$39:$A$782,$A72,СВЦЭМ!$B$39:$B$782,D$47)+'СЕТ СН'!$G$9+СВЦЭМ!$D$10+'СЕТ СН'!$G$5-'СЕТ СН'!$G$17</f>
        <v>3353.7449055300003</v>
      </c>
      <c r="E72" s="36">
        <f>SUMIFS(СВЦЭМ!$C$39:$C$782,СВЦЭМ!$A$39:$A$782,$A72,СВЦЭМ!$B$39:$B$782,E$47)+'СЕТ СН'!$G$9+СВЦЭМ!$D$10+'СЕТ СН'!$G$5-'СЕТ СН'!$G$17</f>
        <v>3369.4911281200002</v>
      </c>
      <c r="F72" s="36">
        <f>SUMIFS(СВЦЭМ!$C$39:$C$782,СВЦЭМ!$A$39:$A$782,$A72,СВЦЭМ!$B$39:$B$782,F$47)+'СЕТ СН'!$G$9+СВЦЭМ!$D$10+'СЕТ СН'!$G$5-'СЕТ СН'!$G$17</f>
        <v>3376.0217900000002</v>
      </c>
      <c r="G72" s="36">
        <f>SUMIFS(СВЦЭМ!$C$39:$C$782,СВЦЭМ!$A$39:$A$782,$A72,СВЦЭМ!$B$39:$B$782,G$47)+'СЕТ СН'!$G$9+СВЦЭМ!$D$10+'СЕТ СН'!$G$5-'СЕТ СН'!$G$17</f>
        <v>3367.77512914</v>
      </c>
      <c r="H72" s="36">
        <f>SUMIFS(СВЦЭМ!$C$39:$C$782,СВЦЭМ!$A$39:$A$782,$A72,СВЦЭМ!$B$39:$B$782,H$47)+'СЕТ СН'!$G$9+СВЦЭМ!$D$10+'СЕТ СН'!$G$5-'СЕТ СН'!$G$17</f>
        <v>3347.0493454300004</v>
      </c>
      <c r="I72" s="36">
        <f>SUMIFS(СВЦЭМ!$C$39:$C$782,СВЦЭМ!$A$39:$A$782,$A72,СВЦЭМ!$B$39:$B$782,I$47)+'СЕТ СН'!$G$9+СВЦЭМ!$D$10+'СЕТ СН'!$G$5-'СЕТ СН'!$G$17</f>
        <v>3294.74290548</v>
      </c>
      <c r="J72" s="36">
        <f>SUMIFS(СВЦЭМ!$C$39:$C$782,СВЦЭМ!$A$39:$A$782,$A72,СВЦЭМ!$B$39:$B$782,J$47)+'СЕТ СН'!$G$9+СВЦЭМ!$D$10+'СЕТ СН'!$G$5-'СЕТ СН'!$G$17</f>
        <v>3229.3929143599998</v>
      </c>
      <c r="K72" s="36">
        <f>SUMIFS(СВЦЭМ!$C$39:$C$782,СВЦЭМ!$A$39:$A$782,$A72,СВЦЭМ!$B$39:$B$782,K$47)+'СЕТ СН'!$G$9+СВЦЭМ!$D$10+'СЕТ СН'!$G$5-'СЕТ СН'!$G$17</f>
        <v>3196.9939248400001</v>
      </c>
      <c r="L72" s="36">
        <f>SUMIFS(СВЦЭМ!$C$39:$C$782,СВЦЭМ!$A$39:$A$782,$A72,СВЦЭМ!$B$39:$B$782,L$47)+'СЕТ СН'!$G$9+СВЦЭМ!$D$10+'СЕТ СН'!$G$5-'СЕТ СН'!$G$17</f>
        <v>3196.70058875</v>
      </c>
      <c r="M72" s="36">
        <f>SUMIFS(СВЦЭМ!$C$39:$C$782,СВЦЭМ!$A$39:$A$782,$A72,СВЦЭМ!$B$39:$B$782,M$47)+'СЕТ СН'!$G$9+СВЦЭМ!$D$10+'СЕТ СН'!$G$5-'СЕТ СН'!$G$17</f>
        <v>3211.4457729400001</v>
      </c>
      <c r="N72" s="36">
        <f>SUMIFS(СВЦЭМ!$C$39:$C$782,СВЦЭМ!$A$39:$A$782,$A72,СВЦЭМ!$B$39:$B$782,N$47)+'СЕТ СН'!$G$9+СВЦЭМ!$D$10+'СЕТ СН'!$G$5-'СЕТ СН'!$G$17</f>
        <v>3257.4506282100001</v>
      </c>
      <c r="O72" s="36">
        <f>SUMIFS(СВЦЭМ!$C$39:$C$782,СВЦЭМ!$A$39:$A$782,$A72,СВЦЭМ!$B$39:$B$782,O$47)+'СЕТ СН'!$G$9+СВЦЭМ!$D$10+'СЕТ СН'!$G$5-'СЕТ СН'!$G$17</f>
        <v>3296.4729009299999</v>
      </c>
      <c r="P72" s="36">
        <f>SUMIFS(СВЦЭМ!$C$39:$C$782,СВЦЭМ!$A$39:$A$782,$A72,СВЦЭМ!$B$39:$B$782,P$47)+'СЕТ СН'!$G$9+СВЦЭМ!$D$10+'СЕТ СН'!$G$5-'СЕТ СН'!$G$17</f>
        <v>3296.83259825</v>
      </c>
      <c r="Q72" s="36">
        <f>SUMIFS(СВЦЭМ!$C$39:$C$782,СВЦЭМ!$A$39:$A$782,$A72,СВЦЭМ!$B$39:$B$782,Q$47)+'СЕТ СН'!$G$9+СВЦЭМ!$D$10+'СЕТ СН'!$G$5-'СЕТ СН'!$G$17</f>
        <v>3302.3864706600002</v>
      </c>
      <c r="R72" s="36">
        <f>SUMIFS(СВЦЭМ!$C$39:$C$782,СВЦЭМ!$A$39:$A$782,$A72,СВЦЭМ!$B$39:$B$782,R$47)+'СЕТ СН'!$G$9+СВЦЭМ!$D$10+'СЕТ СН'!$G$5-'СЕТ СН'!$G$17</f>
        <v>3260.18426748</v>
      </c>
      <c r="S72" s="36">
        <f>SUMIFS(СВЦЭМ!$C$39:$C$782,СВЦЭМ!$A$39:$A$782,$A72,СВЦЭМ!$B$39:$B$782,S$47)+'СЕТ СН'!$G$9+СВЦЭМ!$D$10+'СЕТ СН'!$G$5-'СЕТ СН'!$G$17</f>
        <v>3241.1813962599999</v>
      </c>
      <c r="T72" s="36">
        <f>SUMIFS(СВЦЭМ!$C$39:$C$782,СВЦЭМ!$A$39:$A$782,$A72,СВЦЭМ!$B$39:$B$782,T$47)+'СЕТ СН'!$G$9+СВЦЭМ!$D$10+'СЕТ СН'!$G$5-'СЕТ СН'!$G$17</f>
        <v>3212.4875917600002</v>
      </c>
      <c r="U72" s="36">
        <f>SUMIFS(СВЦЭМ!$C$39:$C$782,СВЦЭМ!$A$39:$A$782,$A72,СВЦЭМ!$B$39:$B$782,U$47)+'СЕТ СН'!$G$9+СВЦЭМ!$D$10+'СЕТ СН'!$G$5-'СЕТ СН'!$G$17</f>
        <v>3202.2531160900003</v>
      </c>
      <c r="V72" s="36">
        <f>SUMIFS(СВЦЭМ!$C$39:$C$782,СВЦЭМ!$A$39:$A$782,$A72,СВЦЭМ!$B$39:$B$782,V$47)+'СЕТ СН'!$G$9+СВЦЭМ!$D$10+'СЕТ СН'!$G$5-'СЕТ СН'!$G$17</f>
        <v>3205.5072593200002</v>
      </c>
      <c r="W72" s="36">
        <f>SUMIFS(СВЦЭМ!$C$39:$C$782,СВЦЭМ!$A$39:$A$782,$A72,СВЦЭМ!$B$39:$B$782,W$47)+'СЕТ СН'!$G$9+СВЦЭМ!$D$10+'СЕТ СН'!$G$5-'СЕТ СН'!$G$17</f>
        <v>3248.0644852100004</v>
      </c>
      <c r="X72" s="36">
        <f>SUMIFS(СВЦЭМ!$C$39:$C$782,СВЦЭМ!$A$39:$A$782,$A72,СВЦЭМ!$B$39:$B$782,X$47)+'СЕТ СН'!$G$9+СВЦЭМ!$D$10+'СЕТ СН'!$G$5-'СЕТ СН'!$G$17</f>
        <v>3209.5117937300001</v>
      </c>
      <c r="Y72" s="36">
        <f>SUMIFS(СВЦЭМ!$C$39:$C$782,СВЦЭМ!$A$39:$A$782,$A72,СВЦЭМ!$B$39:$B$782,Y$47)+'СЕТ СН'!$G$9+СВЦЭМ!$D$10+'СЕТ СН'!$G$5-'СЕТ СН'!$G$17</f>
        <v>3228.72522119</v>
      </c>
    </row>
    <row r="73" spans="1:27" ht="15.75" x14ac:dyDescent="0.2">
      <c r="A73" s="35">
        <f t="shared" si="1"/>
        <v>44403</v>
      </c>
      <c r="B73" s="36">
        <f>SUMIFS(СВЦЭМ!$C$39:$C$782,СВЦЭМ!$A$39:$A$782,$A73,СВЦЭМ!$B$39:$B$782,B$47)+'СЕТ СН'!$G$9+СВЦЭМ!$D$10+'СЕТ СН'!$G$5-'СЕТ СН'!$G$17</f>
        <v>3257.7318128699999</v>
      </c>
      <c r="C73" s="36">
        <f>SUMIFS(СВЦЭМ!$C$39:$C$782,СВЦЭМ!$A$39:$A$782,$A73,СВЦЭМ!$B$39:$B$782,C$47)+'СЕТ СН'!$G$9+СВЦЭМ!$D$10+'СЕТ СН'!$G$5-'СЕТ СН'!$G$17</f>
        <v>3321.2903261500001</v>
      </c>
      <c r="D73" s="36">
        <f>SUMIFS(СВЦЭМ!$C$39:$C$782,СВЦЭМ!$A$39:$A$782,$A73,СВЦЭМ!$B$39:$B$782,D$47)+'СЕТ СН'!$G$9+СВЦЭМ!$D$10+'СЕТ СН'!$G$5-'СЕТ СН'!$G$17</f>
        <v>3351.0199727500003</v>
      </c>
      <c r="E73" s="36">
        <f>SUMIFS(СВЦЭМ!$C$39:$C$782,СВЦЭМ!$A$39:$A$782,$A73,СВЦЭМ!$B$39:$B$782,E$47)+'СЕТ СН'!$G$9+СВЦЭМ!$D$10+'СЕТ СН'!$G$5-'СЕТ СН'!$G$17</f>
        <v>3354.0824691300004</v>
      </c>
      <c r="F73" s="36">
        <f>SUMIFS(СВЦЭМ!$C$39:$C$782,СВЦЭМ!$A$39:$A$782,$A73,СВЦЭМ!$B$39:$B$782,F$47)+'СЕТ СН'!$G$9+СВЦЭМ!$D$10+'СЕТ СН'!$G$5-'СЕТ СН'!$G$17</f>
        <v>3351.82687386</v>
      </c>
      <c r="G73" s="36">
        <f>SUMIFS(СВЦЭМ!$C$39:$C$782,СВЦЭМ!$A$39:$A$782,$A73,СВЦЭМ!$B$39:$B$782,G$47)+'СЕТ СН'!$G$9+СВЦЭМ!$D$10+'СЕТ СН'!$G$5-'СЕТ СН'!$G$17</f>
        <v>3342.6153653700003</v>
      </c>
      <c r="H73" s="36">
        <f>SUMIFS(СВЦЭМ!$C$39:$C$782,СВЦЭМ!$A$39:$A$782,$A73,СВЦЭМ!$B$39:$B$782,H$47)+'СЕТ СН'!$G$9+СВЦЭМ!$D$10+'СЕТ СН'!$G$5-'СЕТ СН'!$G$17</f>
        <v>3331.1805751299999</v>
      </c>
      <c r="I73" s="36">
        <f>SUMIFS(СВЦЭМ!$C$39:$C$782,СВЦЭМ!$A$39:$A$782,$A73,СВЦЭМ!$B$39:$B$782,I$47)+'СЕТ СН'!$G$9+СВЦЭМ!$D$10+'СЕТ СН'!$G$5-'СЕТ СН'!$G$17</f>
        <v>3267.90872584</v>
      </c>
      <c r="J73" s="36">
        <f>SUMIFS(СВЦЭМ!$C$39:$C$782,СВЦЭМ!$A$39:$A$782,$A73,СВЦЭМ!$B$39:$B$782,J$47)+'СЕТ СН'!$G$9+СВЦЭМ!$D$10+'СЕТ СН'!$G$5-'СЕТ СН'!$G$17</f>
        <v>3221.3006316600004</v>
      </c>
      <c r="K73" s="36">
        <f>SUMIFS(СВЦЭМ!$C$39:$C$782,СВЦЭМ!$A$39:$A$782,$A73,СВЦЭМ!$B$39:$B$782,K$47)+'СЕТ СН'!$G$9+СВЦЭМ!$D$10+'СЕТ СН'!$G$5-'СЕТ СН'!$G$17</f>
        <v>3273.2159366000001</v>
      </c>
      <c r="L73" s="36">
        <f>SUMIFS(СВЦЭМ!$C$39:$C$782,СВЦЭМ!$A$39:$A$782,$A73,СВЦЭМ!$B$39:$B$782,L$47)+'СЕТ СН'!$G$9+СВЦЭМ!$D$10+'СЕТ СН'!$G$5-'СЕТ СН'!$G$17</f>
        <v>3303.60458539</v>
      </c>
      <c r="M73" s="36">
        <f>SUMIFS(СВЦЭМ!$C$39:$C$782,СВЦЭМ!$A$39:$A$782,$A73,СВЦЭМ!$B$39:$B$782,M$47)+'СЕТ СН'!$G$9+СВЦЭМ!$D$10+'СЕТ СН'!$G$5-'СЕТ СН'!$G$17</f>
        <v>3277.6475704600002</v>
      </c>
      <c r="N73" s="36">
        <f>SUMIFS(СВЦЭМ!$C$39:$C$782,СВЦЭМ!$A$39:$A$782,$A73,СВЦЭМ!$B$39:$B$782,N$47)+'СЕТ СН'!$G$9+СВЦЭМ!$D$10+'СЕТ СН'!$G$5-'СЕТ СН'!$G$17</f>
        <v>3324.0808222599999</v>
      </c>
      <c r="O73" s="36">
        <f>SUMIFS(СВЦЭМ!$C$39:$C$782,СВЦЭМ!$A$39:$A$782,$A73,СВЦЭМ!$B$39:$B$782,O$47)+'СЕТ СН'!$G$9+СВЦЭМ!$D$10+'СЕТ СН'!$G$5-'СЕТ СН'!$G$17</f>
        <v>3307.2926273800003</v>
      </c>
      <c r="P73" s="36">
        <f>SUMIFS(СВЦЭМ!$C$39:$C$782,СВЦЭМ!$A$39:$A$782,$A73,СВЦЭМ!$B$39:$B$782,P$47)+'СЕТ СН'!$G$9+СВЦЭМ!$D$10+'СЕТ СН'!$G$5-'СЕТ СН'!$G$17</f>
        <v>3316.1242923999998</v>
      </c>
      <c r="Q73" s="36">
        <f>SUMIFS(СВЦЭМ!$C$39:$C$782,СВЦЭМ!$A$39:$A$782,$A73,СВЦЭМ!$B$39:$B$782,Q$47)+'СЕТ СН'!$G$9+СВЦЭМ!$D$10+'СЕТ СН'!$G$5-'СЕТ СН'!$G$17</f>
        <v>3309.0934799300003</v>
      </c>
      <c r="R73" s="36">
        <f>SUMIFS(СВЦЭМ!$C$39:$C$782,СВЦЭМ!$A$39:$A$782,$A73,СВЦЭМ!$B$39:$B$782,R$47)+'СЕТ СН'!$G$9+СВЦЭМ!$D$10+'СЕТ СН'!$G$5-'СЕТ СН'!$G$17</f>
        <v>3318.31706884</v>
      </c>
      <c r="S73" s="36">
        <f>SUMIFS(СВЦЭМ!$C$39:$C$782,СВЦЭМ!$A$39:$A$782,$A73,СВЦЭМ!$B$39:$B$782,S$47)+'СЕТ СН'!$G$9+СВЦЭМ!$D$10+'СЕТ СН'!$G$5-'СЕТ СН'!$G$17</f>
        <v>3239.4149743600001</v>
      </c>
      <c r="T73" s="36">
        <f>SUMIFS(СВЦЭМ!$C$39:$C$782,СВЦЭМ!$A$39:$A$782,$A73,СВЦЭМ!$B$39:$B$782,T$47)+'СЕТ СН'!$G$9+СВЦЭМ!$D$10+'СЕТ СН'!$G$5-'СЕТ СН'!$G$17</f>
        <v>3223.7872913400001</v>
      </c>
      <c r="U73" s="36">
        <f>SUMIFS(СВЦЭМ!$C$39:$C$782,СВЦЭМ!$A$39:$A$782,$A73,СВЦЭМ!$B$39:$B$782,U$47)+'СЕТ СН'!$G$9+СВЦЭМ!$D$10+'СЕТ СН'!$G$5-'СЕТ СН'!$G$17</f>
        <v>3227.4830458500001</v>
      </c>
      <c r="V73" s="36">
        <f>SUMIFS(СВЦЭМ!$C$39:$C$782,СВЦЭМ!$A$39:$A$782,$A73,СВЦЭМ!$B$39:$B$782,V$47)+'СЕТ СН'!$G$9+СВЦЭМ!$D$10+'СЕТ СН'!$G$5-'СЕТ СН'!$G$17</f>
        <v>3223.1905262499999</v>
      </c>
      <c r="W73" s="36">
        <f>SUMIFS(СВЦЭМ!$C$39:$C$782,СВЦЭМ!$A$39:$A$782,$A73,СВЦЭМ!$B$39:$B$782,W$47)+'СЕТ СН'!$G$9+СВЦЭМ!$D$10+'СЕТ СН'!$G$5-'СЕТ СН'!$G$17</f>
        <v>3275.07466884</v>
      </c>
      <c r="X73" s="36">
        <f>SUMIFS(СВЦЭМ!$C$39:$C$782,СВЦЭМ!$A$39:$A$782,$A73,СВЦЭМ!$B$39:$B$782,X$47)+'СЕТ СН'!$G$9+СВЦЭМ!$D$10+'СЕТ СН'!$G$5-'СЕТ СН'!$G$17</f>
        <v>3240.4896882800003</v>
      </c>
      <c r="Y73" s="36">
        <f>SUMIFS(СВЦЭМ!$C$39:$C$782,СВЦЭМ!$A$39:$A$782,$A73,СВЦЭМ!$B$39:$B$782,Y$47)+'СЕТ СН'!$G$9+СВЦЭМ!$D$10+'СЕТ СН'!$G$5-'СЕТ СН'!$G$17</f>
        <v>3179.7239155800003</v>
      </c>
    </row>
    <row r="74" spans="1:27" ht="15.75" x14ac:dyDescent="0.2">
      <c r="A74" s="35">
        <f t="shared" si="1"/>
        <v>44404</v>
      </c>
      <c r="B74" s="36">
        <f>SUMIFS(СВЦЭМ!$C$39:$C$782,СВЦЭМ!$A$39:$A$782,$A74,СВЦЭМ!$B$39:$B$782,B$47)+'СЕТ СН'!$G$9+СВЦЭМ!$D$10+'СЕТ СН'!$G$5-'СЕТ СН'!$G$17</f>
        <v>3376.60429613</v>
      </c>
      <c r="C74" s="36">
        <f>SUMIFS(СВЦЭМ!$C$39:$C$782,СВЦЭМ!$A$39:$A$782,$A74,СВЦЭМ!$B$39:$B$782,C$47)+'СЕТ СН'!$G$9+СВЦЭМ!$D$10+'СЕТ СН'!$G$5-'СЕТ СН'!$G$17</f>
        <v>3432.8692320800001</v>
      </c>
      <c r="D74" s="36">
        <f>SUMIFS(СВЦЭМ!$C$39:$C$782,СВЦЭМ!$A$39:$A$782,$A74,СВЦЭМ!$B$39:$B$782,D$47)+'СЕТ СН'!$G$9+СВЦЭМ!$D$10+'СЕТ СН'!$G$5-'СЕТ СН'!$G$17</f>
        <v>3462.3576863600001</v>
      </c>
      <c r="E74" s="36">
        <f>SUMIFS(СВЦЭМ!$C$39:$C$782,СВЦЭМ!$A$39:$A$782,$A74,СВЦЭМ!$B$39:$B$782,E$47)+'СЕТ СН'!$G$9+СВЦЭМ!$D$10+'СЕТ СН'!$G$5-'СЕТ СН'!$G$17</f>
        <v>3482.29248065</v>
      </c>
      <c r="F74" s="36">
        <f>SUMIFS(СВЦЭМ!$C$39:$C$782,СВЦЭМ!$A$39:$A$782,$A74,СВЦЭМ!$B$39:$B$782,F$47)+'СЕТ СН'!$G$9+СВЦЭМ!$D$10+'СЕТ СН'!$G$5-'СЕТ СН'!$G$17</f>
        <v>3478.6675173600001</v>
      </c>
      <c r="G74" s="36">
        <f>SUMIFS(СВЦЭМ!$C$39:$C$782,СВЦЭМ!$A$39:$A$782,$A74,СВЦЭМ!$B$39:$B$782,G$47)+'СЕТ СН'!$G$9+СВЦЭМ!$D$10+'СЕТ СН'!$G$5-'СЕТ СН'!$G$17</f>
        <v>3461.3138072400002</v>
      </c>
      <c r="H74" s="36">
        <f>SUMIFS(СВЦЭМ!$C$39:$C$782,СВЦЭМ!$A$39:$A$782,$A74,СВЦЭМ!$B$39:$B$782,H$47)+'СЕТ СН'!$G$9+СВЦЭМ!$D$10+'СЕТ СН'!$G$5-'СЕТ СН'!$G$17</f>
        <v>3431.18995924</v>
      </c>
      <c r="I74" s="36">
        <f>SUMIFS(СВЦЭМ!$C$39:$C$782,СВЦЭМ!$A$39:$A$782,$A74,СВЦЭМ!$B$39:$B$782,I$47)+'СЕТ СН'!$G$9+СВЦЭМ!$D$10+'СЕТ СН'!$G$5-'СЕТ СН'!$G$17</f>
        <v>3368.3672578000001</v>
      </c>
      <c r="J74" s="36">
        <f>SUMIFS(СВЦЭМ!$C$39:$C$782,СВЦЭМ!$A$39:$A$782,$A74,СВЦЭМ!$B$39:$B$782,J$47)+'СЕТ СН'!$G$9+СВЦЭМ!$D$10+'СЕТ СН'!$G$5-'СЕТ СН'!$G$17</f>
        <v>3325.20736898</v>
      </c>
      <c r="K74" s="36">
        <f>SUMIFS(СВЦЭМ!$C$39:$C$782,СВЦЭМ!$A$39:$A$782,$A74,СВЦЭМ!$B$39:$B$782,K$47)+'СЕТ СН'!$G$9+СВЦЭМ!$D$10+'СЕТ СН'!$G$5-'СЕТ СН'!$G$17</f>
        <v>3265.7354106399998</v>
      </c>
      <c r="L74" s="36">
        <f>SUMIFS(СВЦЭМ!$C$39:$C$782,СВЦЭМ!$A$39:$A$782,$A74,СВЦЭМ!$B$39:$B$782,L$47)+'СЕТ СН'!$G$9+СВЦЭМ!$D$10+'СЕТ СН'!$G$5-'СЕТ СН'!$G$17</f>
        <v>3270.1883169299999</v>
      </c>
      <c r="M74" s="36">
        <f>SUMIFS(СВЦЭМ!$C$39:$C$782,СВЦЭМ!$A$39:$A$782,$A74,СВЦЭМ!$B$39:$B$782,M$47)+'СЕТ СН'!$G$9+СВЦЭМ!$D$10+'СЕТ СН'!$G$5-'СЕТ СН'!$G$17</f>
        <v>3326.0145267299999</v>
      </c>
      <c r="N74" s="36">
        <f>SUMIFS(СВЦЭМ!$C$39:$C$782,СВЦЭМ!$A$39:$A$782,$A74,СВЦЭМ!$B$39:$B$782,N$47)+'СЕТ СН'!$G$9+СВЦЭМ!$D$10+'СЕТ СН'!$G$5-'СЕТ СН'!$G$17</f>
        <v>3359.0819035100003</v>
      </c>
      <c r="O74" s="36">
        <f>SUMIFS(СВЦЭМ!$C$39:$C$782,СВЦЭМ!$A$39:$A$782,$A74,СВЦЭМ!$B$39:$B$782,O$47)+'СЕТ СН'!$G$9+СВЦЭМ!$D$10+'СЕТ СН'!$G$5-'СЕТ СН'!$G$17</f>
        <v>3355.3611639199999</v>
      </c>
      <c r="P74" s="36">
        <f>SUMIFS(СВЦЭМ!$C$39:$C$782,СВЦЭМ!$A$39:$A$782,$A74,СВЦЭМ!$B$39:$B$782,P$47)+'СЕТ СН'!$G$9+СВЦЭМ!$D$10+'СЕТ СН'!$G$5-'СЕТ СН'!$G$17</f>
        <v>3361.0462999900001</v>
      </c>
      <c r="Q74" s="36">
        <f>SUMIFS(СВЦЭМ!$C$39:$C$782,СВЦЭМ!$A$39:$A$782,$A74,СВЦЭМ!$B$39:$B$782,Q$47)+'СЕТ СН'!$G$9+СВЦЭМ!$D$10+'СЕТ СН'!$G$5-'СЕТ СН'!$G$17</f>
        <v>3355.2483045899999</v>
      </c>
      <c r="R74" s="36">
        <f>SUMIFS(СВЦЭМ!$C$39:$C$782,СВЦЭМ!$A$39:$A$782,$A74,СВЦЭМ!$B$39:$B$782,R$47)+'СЕТ СН'!$G$9+СВЦЭМ!$D$10+'СЕТ СН'!$G$5-'СЕТ СН'!$G$17</f>
        <v>3347.1588898800001</v>
      </c>
      <c r="S74" s="36">
        <f>SUMIFS(СВЦЭМ!$C$39:$C$782,СВЦЭМ!$A$39:$A$782,$A74,СВЦЭМ!$B$39:$B$782,S$47)+'СЕТ СН'!$G$9+СВЦЭМ!$D$10+'СЕТ СН'!$G$5-'СЕТ СН'!$G$17</f>
        <v>3337.84805856</v>
      </c>
      <c r="T74" s="36">
        <f>SUMIFS(СВЦЭМ!$C$39:$C$782,СВЦЭМ!$A$39:$A$782,$A74,СВЦЭМ!$B$39:$B$782,T$47)+'СЕТ СН'!$G$9+СВЦЭМ!$D$10+'СЕТ СН'!$G$5-'СЕТ СН'!$G$17</f>
        <v>3319.7853651800001</v>
      </c>
      <c r="U74" s="36">
        <f>SUMIFS(СВЦЭМ!$C$39:$C$782,СВЦЭМ!$A$39:$A$782,$A74,СВЦЭМ!$B$39:$B$782,U$47)+'СЕТ СН'!$G$9+СВЦЭМ!$D$10+'СЕТ СН'!$G$5-'СЕТ СН'!$G$17</f>
        <v>3307.2035508700001</v>
      </c>
      <c r="V74" s="36">
        <f>SUMIFS(СВЦЭМ!$C$39:$C$782,СВЦЭМ!$A$39:$A$782,$A74,СВЦЭМ!$B$39:$B$782,V$47)+'СЕТ СН'!$G$9+СВЦЭМ!$D$10+'СЕТ СН'!$G$5-'СЕТ СН'!$G$17</f>
        <v>3264.0604250400002</v>
      </c>
      <c r="W74" s="36">
        <f>SUMIFS(СВЦЭМ!$C$39:$C$782,СВЦЭМ!$A$39:$A$782,$A74,СВЦЭМ!$B$39:$B$782,W$47)+'СЕТ СН'!$G$9+СВЦЭМ!$D$10+'СЕТ СН'!$G$5-'СЕТ СН'!$G$17</f>
        <v>3271.2001159900001</v>
      </c>
      <c r="X74" s="36">
        <f>SUMIFS(СВЦЭМ!$C$39:$C$782,СВЦЭМ!$A$39:$A$782,$A74,СВЦЭМ!$B$39:$B$782,X$47)+'СЕТ СН'!$G$9+СВЦЭМ!$D$10+'СЕТ СН'!$G$5-'СЕТ СН'!$G$17</f>
        <v>3285.6705285799999</v>
      </c>
      <c r="Y74" s="36">
        <f>SUMIFS(СВЦЭМ!$C$39:$C$782,СВЦЭМ!$A$39:$A$782,$A74,СВЦЭМ!$B$39:$B$782,Y$47)+'СЕТ СН'!$G$9+СВЦЭМ!$D$10+'СЕТ СН'!$G$5-'СЕТ СН'!$G$17</f>
        <v>3344.6989049100002</v>
      </c>
    </row>
    <row r="75" spans="1:27" ht="15.75" x14ac:dyDescent="0.2">
      <c r="A75" s="35">
        <f t="shared" si="1"/>
        <v>44405</v>
      </c>
      <c r="B75" s="36">
        <f>SUMIFS(СВЦЭМ!$C$39:$C$782,СВЦЭМ!$A$39:$A$782,$A75,СВЦЭМ!$B$39:$B$782,B$47)+'СЕТ СН'!$G$9+СВЦЭМ!$D$10+'СЕТ СН'!$G$5-'СЕТ СН'!$G$17</f>
        <v>3395.1767325000001</v>
      </c>
      <c r="C75" s="36">
        <f>SUMIFS(СВЦЭМ!$C$39:$C$782,СВЦЭМ!$A$39:$A$782,$A75,СВЦЭМ!$B$39:$B$782,C$47)+'СЕТ СН'!$G$9+СВЦЭМ!$D$10+'СЕТ СН'!$G$5-'СЕТ СН'!$G$17</f>
        <v>3387.6130624900002</v>
      </c>
      <c r="D75" s="36">
        <f>SUMIFS(СВЦЭМ!$C$39:$C$782,СВЦЭМ!$A$39:$A$782,$A75,СВЦЭМ!$B$39:$B$782,D$47)+'СЕТ СН'!$G$9+СВЦЭМ!$D$10+'СЕТ СН'!$G$5-'СЕТ СН'!$G$17</f>
        <v>3432.6657652200001</v>
      </c>
      <c r="E75" s="36">
        <f>SUMIFS(СВЦЭМ!$C$39:$C$782,СВЦЭМ!$A$39:$A$782,$A75,СВЦЭМ!$B$39:$B$782,E$47)+'СЕТ СН'!$G$9+СВЦЭМ!$D$10+'СЕТ СН'!$G$5-'СЕТ СН'!$G$17</f>
        <v>3441.5349042000003</v>
      </c>
      <c r="F75" s="36">
        <f>SUMIFS(СВЦЭМ!$C$39:$C$782,СВЦЭМ!$A$39:$A$782,$A75,СВЦЭМ!$B$39:$B$782,F$47)+'СЕТ СН'!$G$9+СВЦЭМ!$D$10+'СЕТ СН'!$G$5-'СЕТ СН'!$G$17</f>
        <v>3432.49068278</v>
      </c>
      <c r="G75" s="36">
        <f>SUMIFS(СВЦЭМ!$C$39:$C$782,СВЦЭМ!$A$39:$A$782,$A75,СВЦЭМ!$B$39:$B$782,G$47)+'СЕТ СН'!$G$9+СВЦЭМ!$D$10+'СЕТ СН'!$G$5-'СЕТ СН'!$G$17</f>
        <v>3426.5118739899999</v>
      </c>
      <c r="H75" s="36">
        <f>SUMIFS(СВЦЭМ!$C$39:$C$782,СВЦЭМ!$A$39:$A$782,$A75,СВЦЭМ!$B$39:$B$782,H$47)+'СЕТ СН'!$G$9+СВЦЭМ!$D$10+'СЕТ СН'!$G$5-'СЕТ СН'!$G$17</f>
        <v>3415.00811823</v>
      </c>
      <c r="I75" s="36">
        <f>SUMIFS(СВЦЭМ!$C$39:$C$782,СВЦЭМ!$A$39:$A$782,$A75,СВЦЭМ!$B$39:$B$782,I$47)+'СЕТ СН'!$G$9+СВЦЭМ!$D$10+'СЕТ СН'!$G$5-'СЕТ СН'!$G$17</f>
        <v>3376.49265036</v>
      </c>
      <c r="J75" s="36">
        <f>SUMIFS(СВЦЭМ!$C$39:$C$782,СВЦЭМ!$A$39:$A$782,$A75,СВЦЭМ!$B$39:$B$782,J$47)+'СЕТ СН'!$G$9+СВЦЭМ!$D$10+'СЕТ СН'!$G$5-'СЕТ СН'!$G$17</f>
        <v>3330.3590981900002</v>
      </c>
      <c r="K75" s="36">
        <f>SUMIFS(СВЦЭМ!$C$39:$C$782,СВЦЭМ!$A$39:$A$782,$A75,СВЦЭМ!$B$39:$B$782,K$47)+'СЕТ СН'!$G$9+СВЦЭМ!$D$10+'СЕТ СН'!$G$5-'СЕТ СН'!$G$17</f>
        <v>3342.82985435</v>
      </c>
      <c r="L75" s="36">
        <f>SUMIFS(СВЦЭМ!$C$39:$C$782,СВЦЭМ!$A$39:$A$782,$A75,СВЦЭМ!$B$39:$B$782,L$47)+'СЕТ СН'!$G$9+СВЦЭМ!$D$10+'СЕТ СН'!$G$5-'СЕТ СН'!$G$17</f>
        <v>3318.6677227999999</v>
      </c>
      <c r="M75" s="36">
        <f>SUMIFS(СВЦЭМ!$C$39:$C$782,СВЦЭМ!$A$39:$A$782,$A75,СВЦЭМ!$B$39:$B$782,M$47)+'СЕТ СН'!$G$9+СВЦЭМ!$D$10+'СЕТ СН'!$G$5-'СЕТ СН'!$G$17</f>
        <v>3322.591942</v>
      </c>
      <c r="N75" s="36">
        <f>SUMIFS(СВЦЭМ!$C$39:$C$782,СВЦЭМ!$A$39:$A$782,$A75,СВЦЭМ!$B$39:$B$782,N$47)+'СЕТ СН'!$G$9+СВЦЭМ!$D$10+'СЕТ СН'!$G$5-'СЕТ СН'!$G$17</f>
        <v>3324.0022864699999</v>
      </c>
      <c r="O75" s="36">
        <f>SUMIFS(СВЦЭМ!$C$39:$C$782,СВЦЭМ!$A$39:$A$782,$A75,СВЦЭМ!$B$39:$B$782,O$47)+'СЕТ СН'!$G$9+СВЦЭМ!$D$10+'СЕТ СН'!$G$5-'СЕТ СН'!$G$17</f>
        <v>3332.7520170900002</v>
      </c>
      <c r="P75" s="36">
        <f>SUMIFS(СВЦЭМ!$C$39:$C$782,СВЦЭМ!$A$39:$A$782,$A75,СВЦЭМ!$B$39:$B$782,P$47)+'СЕТ СН'!$G$9+СВЦЭМ!$D$10+'СЕТ СН'!$G$5-'СЕТ СН'!$G$17</f>
        <v>3376.82267262</v>
      </c>
      <c r="Q75" s="36">
        <f>SUMIFS(СВЦЭМ!$C$39:$C$782,СВЦЭМ!$A$39:$A$782,$A75,СВЦЭМ!$B$39:$B$782,Q$47)+'СЕТ СН'!$G$9+СВЦЭМ!$D$10+'СЕТ СН'!$G$5-'СЕТ СН'!$G$17</f>
        <v>3370.5834688</v>
      </c>
      <c r="R75" s="36">
        <f>SUMIFS(СВЦЭМ!$C$39:$C$782,СВЦЭМ!$A$39:$A$782,$A75,СВЦЭМ!$B$39:$B$782,R$47)+'СЕТ СН'!$G$9+СВЦЭМ!$D$10+'СЕТ СН'!$G$5-'СЕТ СН'!$G$17</f>
        <v>3369.0507396100002</v>
      </c>
      <c r="S75" s="36">
        <f>SUMIFS(СВЦЭМ!$C$39:$C$782,СВЦЭМ!$A$39:$A$782,$A75,СВЦЭМ!$B$39:$B$782,S$47)+'СЕТ СН'!$G$9+СВЦЭМ!$D$10+'СЕТ СН'!$G$5-'СЕТ СН'!$G$17</f>
        <v>3360.7363491200003</v>
      </c>
      <c r="T75" s="36">
        <f>SUMIFS(СВЦЭМ!$C$39:$C$782,СВЦЭМ!$A$39:$A$782,$A75,СВЦЭМ!$B$39:$B$782,T$47)+'СЕТ СН'!$G$9+СВЦЭМ!$D$10+'СЕТ СН'!$G$5-'СЕТ СН'!$G$17</f>
        <v>3356.3526744000001</v>
      </c>
      <c r="U75" s="36">
        <f>SUMIFS(СВЦЭМ!$C$39:$C$782,СВЦЭМ!$A$39:$A$782,$A75,СВЦЭМ!$B$39:$B$782,U$47)+'СЕТ СН'!$G$9+СВЦЭМ!$D$10+'СЕТ СН'!$G$5-'СЕТ СН'!$G$17</f>
        <v>3351.2964193500002</v>
      </c>
      <c r="V75" s="36">
        <f>SUMIFS(СВЦЭМ!$C$39:$C$782,СВЦЭМ!$A$39:$A$782,$A75,СВЦЭМ!$B$39:$B$782,V$47)+'СЕТ СН'!$G$9+СВЦЭМ!$D$10+'СЕТ СН'!$G$5-'СЕТ СН'!$G$17</f>
        <v>3342.31996037</v>
      </c>
      <c r="W75" s="36">
        <f>SUMIFS(СВЦЭМ!$C$39:$C$782,СВЦЭМ!$A$39:$A$782,$A75,СВЦЭМ!$B$39:$B$782,W$47)+'СЕТ СН'!$G$9+СВЦЭМ!$D$10+'СЕТ СН'!$G$5-'СЕТ СН'!$G$17</f>
        <v>3372.0733574300002</v>
      </c>
      <c r="X75" s="36">
        <f>SUMIFS(СВЦЭМ!$C$39:$C$782,СВЦЭМ!$A$39:$A$782,$A75,СВЦЭМ!$B$39:$B$782,X$47)+'СЕТ СН'!$G$9+СВЦЭМ!$D$10+'СЕТ СН'!$G$5-'СЕТ СН'!$G$17</f>
        <v>3342.4959153300001</v>
      </c>
      <c r="Y75" s="36">
        <f>SUMIFS(СВЦЭМ!$C$39:$C$782,СВЦЭМ!$A$39:$A$782,$A75,СВЦЭМ!$B$39:$B$782,Y$47)+'СЕТ СН'!$G$9+СВЦЭМ!$D$10+'СЕТ СН'!$G$5-'СЕТ СН'!$G$17</f>
        <v>3325.6539948899999</v>
      </c>
    </row>
    <row r="76" spans="1:27" ht="15.75" x14ac:dyDescent="0.2">
      <c r="A76" s="35">
        <f t="shared" si="1"/>
        <v>44406</v>
      </c>
      <c r="B76" s="36">
        <f>SUMIFS(СВЦЭМ!$C$39:$C$782,СВЦЭМ!$A$39:$A$782,$A76,СВЦЭМ!$B$39:$B$782,B$47)+'СЕТ СН'!$G$9+СВЦЭМ!$D$10+'СЕТ СН'!$G$5-'СЕТ СН'!$G$17</f>
        <v>3373.7040683700002</v>
      </c>
      <c r="C76" s="36">
        <f>SUMIFS(СВЦЭМ!$C$39:$C$782,СВЦЭМ!$A$39:$A$782,$A76,СВЦЭМ!$B$39:$B$782,C$47)+'СЕТ СН'!$G$9+СВЦЭМ!$D$10+'СЕТ СН'!$G$5-'СЕТ СН'!$G$17</f>
        <v>3531.8981111600001</v>
      </c>
      <c r="D76" s="36">
        <f>SUMIFS(СВЦЭМ!$C$39:$C$782,СВЦЭМ!$A$39:$A$782,$A76,СВЦЭМ!$B$39:$B$782,D$47)+'СЕТ СН'!$G$9+СВЦЭМ!$D$10+'СЕТ СН'!$G$5-'СЕТ СН'!$G$17</f>
        <v>3496.3224636700002</v>
      </c>
      <c r="E76" s="36">
        <f>SUMIFS(СВЦЭМ!$C$39:$C$782,СВЦЭМ!$A$39:$A$782,$A76,СВЦЭМ!$B$39:$B$782,E$47)+'СЕТ СН'!$G$9+СВЦЭМ!$D$10+'СЕТ СН'!$G$5-'СЕТ СН'!$G$17</f>
        <v>3472.7412940900003</v>
      </c>
      <c r="F76" s="36">
        <f>SUMIFS(СВЦЭМ!$C$39:$C$782,СВЦЭМ!$A$39:$A$782,$A76,СВЦЭМ!$B$39:$B$782,F$47)+'СЕТ СН'!$G$9+СВЦЭМ!$D$10+'СЕТ СН'!$G$5-'СЕТ СН'!$G$17</f>
        <v>3467.6932611700004</v>
      </c>
      <c r="G76" s="36">
        <f>SUMIFS(СВЦЭМ!$C$39:$C$782,СВЦЭМ!$A$39:$A$782,$A76,СВЦЭМ!$B$39:$B$782,G$47)+'СЕТ СН'!$G$9+СВЦЭМ!$D$10+'СЕТ СН'!$G$5-'СЕТ СН'!$G$17</f>
        <v>3474.01071658</v>
      </c>
      <c r="H76" s="36">
        <f>SUMIFS(СВЦЭМ!$C$39:$C$782,СВЦЭМ!$A$39:$A$782,$A76,СВЦЭМ!$B$39:$B$782,H$47)+'СЕТ СН'!$G$9+СВЦЭМ!$D$10+'СЕТ СН'!$G$5-'СЕТ СН'!$G$17</f>
        <v>3518.47194795</v>
      </c>
      <c r="I76" s="36">
        <f>SUMIFS(СВЦЭМ!$C$39:$C$782,СВЦЭМ!$A$39:$A$782,$A76,СВЦЭМ!$B$39:$B$782,I$47)+'СЕТ СН'!$G$9+СВЦЭМ!$D$10+'СЕТ СН'!$G$5-'СЕТ СН'!$G$17</f>
        <v>3511.4189805700003</v>
      </c>
      <c r="J76" s="36">
        <f>SUMIFS(СВЦЭМ!$C$39:$C$782,СВЦЭМ!$A$39:$A$782,$A76,СВЦЭМ!$B$39:$B$782,J$47)+'СЕТ СН'!$G$9+СВЦЭМ!$D$10+'СЕТ СН'!$G$5-'СЕТ СН'!$G$17</f>
        <v>3420.24730864</v>
      </c>
      <c r="K76" s="36">
        <f>SUMIFS(СВЦЭМ!$C$39:$C$782,СВЦЭМ!$A$39:$A$782,$A76,СВЦЭМ!$B$39:$B$782,K$47)+'СЕТ СН'!$G$9+СВЦЭМ!$D$10+'СЕТ СН'!$G$5-'СЕТ СН'!$G$17</f>
        <v>3378.5838326200001</v>
      </c>
      <c r="L76" s="36">
        <f>SUMIFS(СВЦЭМ!$C$39:$C$782,СВЦЭМ!$A$39:$A$782,$A76,СВЦЭМ!$B$39:$B$782,L$47)+'СЕТ СН'!$G$9+СВЦЭМ!$D$10+'СЕТ СН'!$G$5-'СЕТ СН'!$G$17</f>
        <v>3385.7172241799999</v>
      </c>
      <c r="M76" s="36">
        <f>SUMIFS(СВЦЭМ!$C$39:$C$782,СВЦЭМ!$A$39:$A$782,$A76,СВЦЭМ!$B$39:$B$782,M$47)+'СЕТ СН'!$G$9+СВЦЭМ!$D$10+'СЕТ СН'!$G$5-'СЕТ СН'!$G$17</f>
        <v>3394.80810522</v>
      </c>
      <c r="N76" s="36">
        <f>SUMIFS(СВЦЭМ!$C$39:$C$782,СВЦЭМ!$A$39:$A$782,$A76,СВЦЭМ!$B$39:$B$782,N$47)+'СЕТ СН'!$G$9+СВЦЭМ!$D$10+'СЕТ СН'!$G$5-'СЕТ СН'!$G$17</f>
        <v>3389.3039956900002</v>
      </c>
      <c r="O76" s="36">
        <f>SUMIFS(СВЦЭМ!$C$39:$C$782,СВЦЭМ!$A$39:$A$782,$A76,СВЦЭМ!$B$39:$B$782,O$47)+'СЕТ СН'!$G$9+СВЦЭМ!$D$10+'СЕТ СН'!$G$5-'СЕТ СН'!$G$17</f>
        <v>3388.9176133700003</v>
      </c>
      <c r="P76" s="36">
        <f>SUMIFS(СВЦЭМ!$C$39:$C$782,СВЦЭМ!$A$39:$A$782,$A76,СВЦЭМ!$B$39:$B$782,P$47)+'СЕТ СН'!$G$9+СВЦЭМ!$D$10+'СЕТ СН'!$G$5-'СЕТ СН'!$G$17</f>
        <v>3396.9734902300002</v>
      </c>
      <c r="Q76" s="36">
        <f>SUMIFS(СВЦЭМ!$C$39:$C$782,СВЦЭМ!$A$39:$A$782,$A76,СВЦЭМ!$B$39:$B$782,Q$47)+'СЕТ СН'!$G$9+СВЦЭМ!$D$10+'СЕТ СН'!$G$5-'СЕТ СН'!$G$17</f>
        <v>3408.9449605999998</v>
      </c>
      <c r="R76" s="36">
        <f>SUMIFS(СВЦЭМ!$C$39:$C$782,СВЦЭМ!$A$39:$A$782,$A76,СВЦЭМ!$B$39:$B$782,R$47)+'СЕТ СН'!$G$9+СВЦЭМ!$D$10+'СЕТ СН'!$G$5-'СЕТ СН'!$G$17</f>
        <v>3403.84351023</v>
      </c>
      <c r="S76" s="36">
        <f>SUMIFS(СВЦЭМ!$C$39:$C$782,СВЦЭМ!$A$39:$A$782,$A76,СВЦЭМ!$B$39:$B$782,S$47)+'СЕТ СН'!$G$9+СВЦЭМ!$D$10+'СЕТ СН'!$G$5-'СЕТ СН'!$G$17</f>
        <v>3386.2339510500001</v>
      </c>
      <c r="T76" s="36">
        <f>SUMIFS(СВЦЭМ!$C$39:$C$782,СВЦЭМ!$A$39:$A$782,$A76,СВЦЭМ!$B$39:$B$782,T$47)+'СЕТ СН'!$G$9+СВЦЭМ!$D$10+'СЕТ СН'!$G$5-'СЕТ СН'!$G$17</f>
        <v>3353.7702769000002</v>
      </c>
      <c r="U76" s="36">
        <f>SUMIFS(СВЦЭМ!$C$39:$C$782,СВЦЭМ!$A$39:$A$782,$A76,СВЦЭМ!$B$39:$B$782,U$47)+'СЕТ СН'!$G$9+СВЦЭМ!$D$10+'СЕТ СН'!$G$5-'СЕТ СН'!$G$17</f>
        <v>3345.4449174000001</v>
      </c>
      <c r="V76" s="36">
        <f>SUMIFS(СВЦЭМ!$C$39:$C$782,СВЦЭМ!$A$39:$A$782,$A76,СВЦЭМ!$B$39:$B$782,V$47)+'СЕТ СН'!$G$9+СВЦЭМ!$D$10+'СЕТ СН'!$G$5-'СЕТ СН'!$G$17</f>
        <v>3343.6112358</v>
      </c>
      <c r="W76" s="36">
        <f>SUMIFS(СВЦЭМ!$C$39:$C$782,СВЦЭМ!$A$39:$A$782,$A76,СВЦЭМ!$B$39:$B$782,W$47)+'СЕТ СН'!$G$9+СВЦЭМ!$D$10+'СЕТ СН'!$G$5-'СЕТ СН'!$G$17</f>
        <v>3369.5098854400003</v>
      </c>
      <c r="X76" s="36">
        <f>SUMIFS(СВЦЭМ!$C$39:$C$782,СВЦЭМ!$A$39:$A$782,$A76,СВЦЭМ!$B$39:$B$782,X$47)+'СЕТ СН'!$G$9+СВЦЭМ!$D$10+'СЕТ СН'!$G$5-'СЕТ СН'!$G$17</f>
        <v>3380.35224066</v>
      </c>
      <c r="Y76" s="36">
        <f>SUMIFS(СВЦЭМ!$C$39:$C$782,СВЦЭМ!$A$39:$A$782,$A76,СВЦЭМ!$B$39:$B$782,Y$47)+'СЕТ СН'!$G$9+СВЦЭМ!$D$10+'СЕТ СН'!$G$5-'СЕТ СН'!$G$17</f>
        <v>3445.2794321199999</v>
      </c>
    </row>
    <row r="77" spans="1:27" ht="15.75" x14ac:dyDescent="0.2">
      <c r="A77" s="35">
        <f t="shared" si="1"/>
        <v>44407</v>
      </c>
      <c r="B77" s="36">
        <f>SUMIFS(СВЦЭМ!$C$39:$C$782,СВЦЭМ!$A$39:$A$782,$A77,СВЦЭМ!$B$39:$B$782,B$47)+'СЕТ СН'!$G$9+СВЦЭМ!$D$10+'СЕТ СН'!$G$5-'СЕТ СН'!$G$17</f>
        <v>3446.5740138900001</v>
      </c>
      <c r="C77" s="36">
        <f>SUMIFS(СВЦЭМ!$C$39:$C$782,СВЦЭМ!$A$39:$A$782,$A77,СВЦЭМ!$B$39:$B$782,C$47)+'СЕТ СН'!$G$9+СВЦЭМ!$D$10+'СЕТ СН'!$G$5-'СЕТ СН'!$G$17</f>
        <v>3465.5457608300003</v>
      </c>
      <c r="D77" s="36">
        <f>SUMIFS(СВЦЭМ!$C$39:$C$782,СВЦЭМ!$A$39:$A$782,$A77,СВЦЭМ!$B$39:$B$782,D$47)+'СЕТ СН'!$G$9+СВЦЭМ!$D$10+'СЕТ СН'!$G$5-'СЕТ СН'!$G$17</f>
        <v>3427.0750914200003</v>
      </c>
      <c r="E77" s="36">
        <f>SUMIFS(СВЦЭМ!$C$39:$C$782,СВЦЭМ!$A$39:$A$782,$A77,СВЦЭМ!$B$39:$B$782,E$47)+'СЕТ СН'!$G$9+СВЦЭМ!$D$10+'СЕТ СН'!$G$5-'СЕТ СН'!$G$17</f>
        <v>3447.1626555800003</v>
      </c>
      <c r="F77" s="36">
        <f>SUMIFS(СВЦЭМ!$C$39:$C$782,СВЦЭМ!$A$39:$A$782,$A77,СВЦЭМ!$B$39:$B$782,F$47)+'СЕТ СН'!$G$9+СВЦЭМ!$D$10+'СЕТ СН'!$G$5-'СЕТ СН'!$G$17</f>
        <v>3442.8861043699999</v>
      </c>
      <c r="G77" s="36">
        <f>SUMIFS(СВЦЭМ!$C$39:$C$782,СВЦЭМ!$A$39:$A$782,$A77,СВЦЭМ!$B$39:$B$782,G$47)+'СЕТ СН'!$G$9+СВЦЭМ!$D$10+'СЕТ СН'!$G$5-'СЕТ СН'!$G$17</f>
        <v>3413.7188049200004</v>
      </c>
      <c r="H77" s="36">
        <f>SUMIFS(СВЦЭМ!$C$39:$C$782,СВЦЭМ!$A$39:$A$782,$A77,СВЦЭМ!$B$39:$B$782,H$47)+'СЕТ СН'!$G$9+СВЦЭМ!$D$10+'СЕТ СН'!$G$5-'СЕТ СН'!$G$17</f>
        <v>3405.6187769900002</v>
      </c>
      <c r="I77" s="36">
        <f>SUMIFS(СВЦЭМ!$C$39:$C$782,СВЦЭМ!$A$39:$A$782,$A77,СВЦЭМ!$B$39:$B$782,I$47)+'СЕТ СН'!$G$9+СВЦЭМ!$D$10+'СЕТ СН'!$G$5-'СЕТ СН'!$G$17</f>
        <v>3376.78726641</v>
      </c>
      <c r="J77" s="36">
        <f>SUMIFS(СВЦЭМ!$C$39:$C$782,СВЦЭМ!$A$39:$A$782,$A77,СВЦЭМ!$B$39:$B$782,J$47)+'СЕТ СН'!$G$9+СВЦЭМ!$D$10+'СЕТ СН'!$G$5-'СЕТ СН'!$G$17</f>
        <v>3344.6311745100002</v>
      </c>
      <c r="K77" s="36">
        <f>SUMIFS(СВЦЭМ!$C$39:$C$782,СВЦЭМ!$A$39:$A$782,$A77,СВЦЭМ!$B$39:$B$782,K$47)+'СЕТ СН'!$G$9+СВЦЭМ!$D$10+'СЕТ СН'!$G$5-'СЕТ СН'!$G$17</f>
        <v>3319.46410264</v>
      </c>
      <c r="L77" s="36">
        <f>SUMIFS(СВЦЭМ!$C$39:$C$782,СВЦЭМ!$A$39:$A$782,$A77,СВЦЭМ!$B$39:$B$782,L$47)+'СЕТ СН'!$G$9+СВЦЭМ!$D$10+'СЕТ СН'!$G$5-'СЕТ СН'!$G$17</f>
        <v>3313.8574895900001</v>
      </c>
      <c r="M77" s="36">
        <f>SUMIFS(СВЦЭМ!$C$39:$C$782,СВЦЭМ!$A$39:$A$782,$A77,СВЦЭМ!$B$39:$B$782,M$47)+'СЕТ СН'!$G$9+СВЦЭМ!$D$10+'СЕТ СН'!$G$5-'СЕТ СН'!$G$17</f>
        <v>3316.1175742400001</v>
      </c>
      <c r="N77" s="36">
        <f>SUMIFS(СВЦЭМ!$C$39:$C$782,СВЦЭМ!$A$39:$A$782,$A77,СВЦЭМ!$B$39:$B$782,N$47)+'СЕТ СН'!$G$9+СВЦЭМ!$D$10+'СЕТ СН'!$G$5-'СЕТ СН'!$G$17</f>
        <v>3322.7309895400003</v>
      </c>
      <c r="O77" s="36">
        <f>SUMIFS(СВЦЭМ!$C$39:$C$782,СВЦЭМ!$A$39:$A$782,$A77,СВЦЭМ!$B$39:$B$782,O$47)+'СЕТ СН'!$G$9+СВЦЭМ!$D$10+'СЕТ СН'!$G$5-'СЕТ СН'!$G$17</f>
        <v>3325.4150234100002</v>
      </c>
      <c r="P77" s="36">
        <f>SUMIFS(СВЦЭМ!$C$39:$C$782,СВЦЭМ!$A$39:$A$782,$A77,СВЦЭМ!$B$39:$B$782,P$47)+'СЕТ СН'!$G$9+СВЦЭМ!$D$10+'СЕТ СН'!$G$5-'СЕТ СН'!$G$17</f>
        <v>3333.9716186300002</v>
      </c>
      <c r="Q77" s="36">
        <f>SUMIFS(СВЦЭМ!$C$39:$C$782,СВЦЭМ!$A$39:$A$782,$A77,СВЦЭМ!$B$39:$B$782,Q$47)+'СЕТ СН'!$G$9+СВЦЭМ!$D$10+'СЕТ СН'!$G$5-'СЕТ СН'!$G$17</f>
        <v>3350.9049970000001</v>
      </c>
      <c r="R77" s="36">
        <f>SUMIFS(СВЦЭМ!$C$39:$C$782,СВЦЭМ!$A$39:$A$782,$A77,СВЦЭМ!$B$39:$B$782,R$47)+'СЕТ СН'!$G$9+СВЦЭМ!$D$10+'СЕТ СН'!$G$5-'СЕТ СН'!$G$17</f>
        <v>3347.1172704300002</v>
      </c>
      <c r="S77" s="36">
        <f>SUMIFS(СВЦЭМ!$C$39:$C$782,СВЦЭМ!$A$39:$A$782,$A77,СВЦЭМ!$B$39:$B$782,S$47)+'СЕТ СН'!$G$9+СВЦЭМ!$D$10+'СЕТ СН'!$G$5-'СЕТ СН'!$G$17</f>
        <v>3355.7865626399998</v>
      </c>
      <c r="T77" s="36">
        <f>SUMIFS(СВЦЭМ!$C$39:$C$782,СВЦЭМ!$A$39:$A$782,$A77,СВЦЭМ!$B$39:$B$782,T$47)+'СЕТ СН'!$G$9+СВЦЭМ!$D$10+'СЕТ СН'!$G$5-'СЕТ СН'!$G$17</f>
        <v>3355.4337921800002</v>
      </c>
      <c r="U77" s="36">
        <f>SUMIFS(СВЦЭМ!$C$39:$C$782,СВЦЭМ!$A$39:$A$782,$A77,СВЦЭМ!$B$39:$B$782,U$47)+'СЕТ СН'!$G$9+СВЦЭМ!$D$10+'СЕТ СН'!$G$5-'СЕТ СН'!$G$17</f>
        <v>3372.5729254900002</v>
      </c>
      <c r="V77" s="36">
        <f>SUMIFS(СВЦЭМ!$C$39:$C$782,СВЦЭМ!$A$39:$A$782,$A77,СВЦЭМ!$B$39:$B$782,V$47)+'СЕТ СН'!$G$9+СВЦЭМ!$D$10+'СЕТ СН'!$G$5-'СЕТ СН'!$G$17</f>
        <v>3359.9747625300001</v>
      </c>
      <c r="W77" s="36">
        <f>SUMIFS(СВЦЭМ!$C$39:$C$782,СВЦЭМ!$A$39:$A$782,$A77,СВЦЭМ!$B$39:$B$782,W$47)+'СЕТ СН'!$G$9+СВЦЭМ!$D$10+'СЕТ СН'!$G$5-'СЕТ СН'!$G$17</f>
        <v>3384.6267754700002</v>
      </c>
      <c r="X77" s="36">
        <f>SUMIFS(СВЦЭМ!$C$39:$C$782,СВЦЭМ!$A$39:$A$782,$A77,СВЦЭМ!$B$39:$B$782,X$47)+'СЕТ СН'!$G$9+СВЦЭМ!$D$10+'СЕТ СН'!$G$5-'СЕТ СН'!$G$17</f>
        <v>3365.80397696</v>
      </c>
      <c r="Y77" s="36">
        <f>SUMIFS(СВЦЭМ!$C$39:$C$782,СВЦЭМ!$A$39:$A$782,$A77,СВЦЭМ!$B$39:$B$782,Y$47)+'СЕТ СН'!$G$9+СВЦЭМ!$D$10+'СЕТ СН'!$G$5-'СЕТ СН'!$G$17</f>
        <v>3346.2909929500001</v>
      </c>
      <c r="AA77" s="37"/>
    </row>
    <row r="78" spans="1:27" ht="15.75" x14ac:dyDescent="0.2">
      <c r="A78" s="35">
        <f t="shared" si="1"/>
        <v>44408</v>
      </c>
      <c r="B78" s="36">
        <f>SUMIFS(СВЦЭМ!$C$39:$C$782,СВЦЭМ!$A$39:$A$782,$A78,СВЦЭМ!$B$39:$B$782,B$47)+'СЕТ СН'!$G$9+СВЦЭМ!$D$10+'СЕТ СН'!$G$5-'СЕТ СН'!$G$17</f>
        <v>3404.6855462200001</v>
      </c>
      <c r="C78" s="36">
        <f>SUMIFS(СВЦЭМ!$C$39:$C$782,СВЦЭМ!$A$39:$A$782,$A78,СВЦЭМ!$B$39:$B$782,C$47)+'СЕТ СН'!$G$9+СВЦЭМ!$D$10+'СЕТ СН'!$G$5-'СЕТ СН'!$G$17</f>
        <v>3512.7966860699999</v>
      </c>
      <c r="D78" s="36">
        <f>SUMIFS(СВЦЭМ!$C$39:$C$782,СВЦЭМ!$A$39:$A$782,$A78,СВЦЭМ!$B$39:$B$782,D$47)+'СЕТ СН'!$G$9+СВЦЭМ!$D$10+'СЕТ СН'!$G$5-'СЕТ СН'!$G$17</f>
        <v>3537.8901131100001</v>
      </c>
      <c r="E78" s="36">
        <f>SUMIFS(СВЦЭМ!$C$39:$C$782,СВЦЭМ!$A$39:$A$782,$A78,СВЦЭМ!$B$39:$B$782,E$47)+'СЕТ СН'!$G$9+СВЦЭМ!$D$10+'СЕТ СН'!$G$5-'СЕТ СН'!$G$17</f>
        <v>3520.3475250700003</v>
      </c>
      <c r="F78" s="36">
        <f>SUMIFS(СВЦЭМ!$C$39:$C$782,СВЦЭМ!$A$39:$A$782,$A78,СВЦЭМ!$B$39:$B$782,F$47)+'СЕТ СН'!$G$9+СВЦЭМ!$D$10+'СЕТ СН'!$G$5-'СЕТ СН'!$G$17</f>
        <v>3512.0450808700002</v>
      </c>
      <c r="G78" s="36">
        <f>SUMIFS(СВЦЭМ!$C$39:$C$782,СВЦЭМ!$A$39:$A$782,$A78,СВЦЭМ!$B$39:$B$782,G$47)+'СЕТ СН'!$G$9+СВЦЭМ!$D$10+'СЕТ СН'!$G$5-'СЕТ СН'!$G$17</f>
        <v>3512.85586216</v>
      </c>
      <c r="H78" s="36">
        <f>SUMIFS(СВЦЭМ!$C$39:$C$782,СВЦЭМ!$A$39:$A$782,$A78,СВЦЭМ!$B$39:$B$782,H$47)+'СЕТ СН'!$G$9+СВЦЭМ!$D$10+'СЕТ СН'!$G$5-'СЕТ СН'!$G$17</f>
        <v>3502.3815319</v>
      </c>
      <c r="I78" s="36">
        <f>SUMIFS(СВЦЭМ!$C$39:$C$782,СВЦЭМ!$A$39:$A$782,$A78,СВЦЭМ!$B$39:$B$782,I$47)+'СЕТ СН'!$G$9+СВЦЭМ!$D$10+'СЕТ СН'!$G$5-'СЕТ СН'!$G$17</f>
        <v>3411.1968403400001</v>
      </c>
      <c r="J78" s="36">
        <f>SUMIFS(СВЦЭМ!$C$39:$C$782,СВЦЭМ!$A$39:$A$782,$A78,СВЦЭМ!$B$39:$B$782,J$47)+'СЕТ СН'!$G$9+СВЦЭМ!$D$10+'СЕТ СН'!$G$5-'СЕТ СН'!$G$17</f>
        <v>3373.9353841500001</v>
      </c>
      <c r="K78" s="36">
        <f>SUMIFS(СВЦЭМ!$C$39:$C$782,СВЦЭМ!$A$39:$A$782,$A78,СВЦЭМ!$B$39:$B$782,K$47)+'СЕТ СН'!$G$9+СВЦЭМ!$D$10+'СЕТ СН'!$G$5-'СЕТ СН'!$G$17</f>
        <v>3326.6781827499999</v>
      </c>
      <c r="L78" s="36">
        <f>SUMIFS(СВЦЭМ!$C$39:$C$782,СВЦЭМ!$A$39:$A$782,$A78,СВЦЭМ!$B$39:$B$782,L$47)+'СЕТ СН'!$G$9+СВЦЭМ!$D$10+'СЕТ СН'!$G$5-'СЕТ СН'!$G$17</f>
        <v>3339.6187668299999</v>
      </c>
      <c r="M78" s="36">
        <f>SUMIFS(СВЦЭМ!$C$39:$C$782,СВЦЭМ!$A$39:$A$782,$A78,СВЦЭМ!$B$39:$B$782,M$47)+'СЕТ СН'!$G$9+СВЦЭМ!$D$10+'СЕТ СН'!$G$5-'СЕТ СН'!$G$17</f>
        <v>3358.5703798100003</v>
      </c>
      <c r="N78" s="36">
        <f>SUMIFS(СВЦЭМ!$C$39:$C$782,СВЦЭМ!$A$39:$A$782,$A78,СВЦЭМ!$B$39:$B$782,N$47)+'СЕТ СН'!$G$9+СВЦЭМ!$D$10+'СЕТ СН'!$G$5-'СЕТ СН'!$G$17</f>
        <v>3365.0606847899999</v>
      </c>
      <c r="O78" s="36">
        <f>SUMIFS(СВЦЭМ!$C$39:$C$782,СВЦЭМ!$A$39:$A$782,$A78,СВЦЭМ!$B$39:$B$782,O$47)+'СЕТ СН'!$G$9+СВЦЭМ!$D$10+'СЕТ СН'!$G$5-'СЕТ СН'!$G$17</f>
        <v>3370.20755981</v>
      </c>
      <c r="P78" s="36">
        <f>SUMIFS(СВЦЭМ!$C$39:$C$782,СВЦЭМ!$A$39:$A$782,$A78,СВЦЭМ!$B$39:$B$782,P$47)+'СЕТ СН'!$G$9+СВЦЭМ!$D$10+'СЕТ СН'!$G$5-'СЕТ СН'!$G$17</f>
        <v>3322.5517774999998</v>
      </c>
      <c r="Q78" s="36">
        <f>SUMIFS(СВЦЭМ!$C$39:$C$782,СВЦЭМ!$A$39:$A$782,$A78,СВЦЭМ!$B$39:$B$782,Q$47)+'СЕТ СН'!$G$9+СВЦЭМ!$D$10+'СЕТ СН'!$G$5-'СЕТ СН'!$G$17</f>
        <v>3257.9704922300002</v>
      </c>
      <c r="R78" s="36">
        <f>SUMIFS(СВЦЭМ!$C$39:$C$782,СВЦЭМ!$A$39:$A$782,$A78,СВЦЭМ!$B$39:$B$782,R$47)+'СЕТ СН'!$G$9+СВЦЭМ!$D$10+'СЕТ СН'!$G$5-'СЕТ СН'!$G$17</f>
        <v>3245.0802470400004</v>
      </c>
      <c r="S78" s="36">
        <f>SUMIFS(СВЦЭМ!$C$39:$C$782,СВЦЭМ!$A$39:$A$782,$A78,СВЦЭМ!$B$39:$B$782,S$47)+'СЕТ СН'!$G$9+СВЦЭМ!$D$10+'СЕТ СН'!$G$5-'СЕТ СН'!$G$17</f>
        <v>3254.40833797</v>
      </c>
      <c r="T78" s="36">
        <f>SUMIFS(СВЦЭМ!$C$39:$C$782,СВЦЭМ!$A$39:$A$782,$A78,СВЦЭМ!$B$39:$B$782,T$47)+'СЕТ СН'!$G$9+СВЦЭМ!$D$10+'СЕТ СН'!$G$5-'СЕТ СН'!$G$17</f>
        <v>3258.3592293199999</v>
      </c>
      <c r="U78" s="36">
        <f>SUMIFS(СВЦЭМ!$C$39:$C$782,СВЦЭМ!$A$39:$A$782,$A78,СВЦЭМ!$B$39:$B$782,U$47)+'СЕТ СН'!$G$9+СВЦЭМ!$D$10+'СЕТ СН'!$G$5-'СЕТ СН'!$G$17</f>
        <v>3254.67505579</v>
      </c>
      <c r="V78" s="36">
        <f>SUMIFS(СВЦЭМ!$C$39:$C$782,СВЦЭМ!$A$39:$A$782,$A78,СВЦЭМ!$B$39:$B$782,V$47)+'СЕТ СН'!$G$9+СВЦЭМ!$D$10+'СЕТ СН'!$G$5-'СЕТ СН'!$G$17</f>
        <v>3241.6173872700001</v>
      </c>
      <c r="W78" s="36">
        <f>SUMIFS(СВЦЭМ!$C$39:$C$782,СВЦЭМ!$A$39:$A$782,$A78,СВЦЭМ!$B$39:$B$782,W$47)+'СЕТ СН'!$G$9+СВЦЭМ!$D$10+'СЕТ СН'!$G$5-'СЕТ СН'!$G$17</f>
        <v>3250.7758869600002</v>
      </c>
      <c r="X78" s="36">
        <f>SUMIFS(СВЦЭМ!$C$39:$C$782,СВЦЭМ!$A$39:$A$782,$A78,СВЦЭМ!$B$39:$B$782,X$47)+'СЕТ СН'!$G$9+СВЦЭМ!$D$10+'СЕТ СН'!$G$5-'СЕТ СН'!$G$17</f>
        <v>3303.6138867899999</v>
      </c>
      <c r="Y78" s="36">
        <f>SUMIFS(СВЦЭМ!$C$39:$C$782,СВЦЭМ!$A$39:$A$782,$A78,СВЦЭМ!$B$39:$B$782,Y$47)+'СЕТ СН'!$G$9+СВЦЭМ!$D$10+'СЕТ СН'!$G$5-'СЕТ СН'!$G$17</f>
        <v>3314.5840299400002</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01.07.2021</v>
      </c>
      <c r="B84" s="36">
        <f>SUMIFS(СВЦЭМ!$C$39:$C$782,СВЦЭМ!$A$39:$A$782,$A84,СВЦЭМ!$B$39:$B$782,B$83)+'СЕТ СН'!$H$9+СВЦЭМ!$D$10+'СЕТ СН'!$H$5-'СЕТ СН'!$H$17</f>
        <v>3602.6090079699998</v>
      </c>
      <c r="C84" s="36">
        <f>SUMIFS(СВЦЭМ!$C$39:$C$782,СВЦЭМ!$A$39:$A$782,$A84,СВЦЭМ!$B$39:$B$782,C$83)+'СЕТ СН'!$H$9+СВЦЭМ!$D$10+'СЕТ СН'!$H$5-'СЕТ СН'!$H$17</f>
        <v>3611.6144970099999</v>
      </c>
      <c r="D84" s="36">
        <f>SUMIFS(СВЦЭМ!$C$39:$C$782,СВЦЭМ!$A$39:$A$782,$A84,СВЦЭМ!$B$39:$B$782,D$83)+'СЕТ СН'!$H$9+СВЦЭМ!$D$10+'СЕТ СН'!$H$5-'СЕТ СН'!$H$17</f>
        <v>3646.97258642</v>
      </c>
      <c r="E84" s="36">
        <f>SUMIFS(СВЦЭМ!$C$39:$C$782,СВЦЭМ!$A$39:$A$782,$A84,СВЦЭМ!$B$39:$B$782,E$83)+'СЕТ СН'!$H$9+СВЦЭМ!$D$10+'СЕТ СН'!$H$5-'СЕТ СН'!$H$17</f>
        <v>3673.1106758400001</v>
      </c>
      <c r="F84" s="36">
        <f>SUMIFS(СВЦЭМ!$C$39:$C$782,СВЦЭМ!$A$39:$A$782,$A84,СВЦЭМ!$B$39:$B$782,F$83)+'СЕТ СН'!$H$9+СВЦЭМ!$D$10+'СЕТ СН'!$H$5-'СЕТ СН'!$H$17</f>
        <v>3667.8758347200001</v>
      </c>
      <c r="G84" s="36">
        <f>SUMIFS(СВЦЭМ!$C$39:$C$782,СВЦЭМ!$A$39:$A$782,$A84,СВЦЭМ!$B$39:$B$782,G$83)+'СЕТ СН'!$H$9+СВЦЭМ!$D$10+'СЕТ СН'!$H$5-'СЕТ СН'!$H$17</f>
        <v>3655.57875423</v>
      </c>
      <c r="H84" s="36">
        <f>SUMIFS(СВЦЭМ!$C$39:$C$782,СВЦЭМ!$A$39:$A$782,$A84,СВЦЭМ!$B$39:$B$782,H$83)+'СЕТ СН'!$H$9+СВЦЭМ!$D$10+'СЕТ СН'!$H$5-'СЕТ СН'!$H$17</f>
        <v>3631.7943930399997</v>
      </c>
      <c r="I84" s="36">
        <f>SUMIFS(СВЦЭМ!$C$39:$C$782,СВЦЭМ!$A$39:$A$782,$A84,СВЦЭМ!$B$39:$B$782,I$83)+'СЕТ СН'!$H$9+СВЦЭМ!$D$10+'СЕТ СН'!$H$5-'СЕТ СН'!$H$17</f>
        <v>3587.3362452800002</v>
      </c>
      <c r="J84" s="36">
        <f>SUMIFS(СВЦЭМ!$C$39:$C$782,СВЦЭМ!$A$39:$A$782,$A84,СВЦЭМ!$B$39:$B$782,J$83)+'СЕТ СН'!$H$9+СВЦЭМ!$D$10+'СЕТ СН'!$H$5-'СЕТ СН'!$H$17</f>
        <v>3567.8065315599997</v>
      </c>
      <c r="K84" s="36">
        <f>SUMIFS(СВЦЭМ!$C$39:$C$782,СВЦЭМ!$A$39:$A$782,$A84,СВЦЭМ!$B$39:$B$782,K$83)+'СЕТ СН'!$H$9+СВЦЭМ!$D$10+'СЕТ СН'!$H$5-'СЕТ СН'!$H$17</f>
        <v>3635.8474249599999</v>
      </c>
      <c r="L84" s="36">
        <f>SUMIFS(СВЦЭМ!$C$39:$C$782,СВЦЭМ!$A$39:$A$782,$A84,СВЦЭМ!$B$39:$B$782,L$83)+'СЕТ СН'!$H$9+СВЦЭМ!$D$10+'СЕТ СН'!$H$5-'СЕТ СН'!$H$17</f>
        <v>3644.3772682999997</v>
      </c>
      <c r="M84" s="36">
        <f>SUMIFS(СВЦЭМ!$C$39:$C$782,СВЦЭМ!$A$39:$A$782,$A84,СВЦЭМ!$B$39:$B$782,M$83)+'СЕТ СН'!$H$9+СВЦЭМ!$D$10+'СЕТ СН'!$H$5-'СЕТ СН'!$H$17</f>
        <v>3572.6454524999999</v>
      </c>
      <c r="N84" s="36">
        <f>SUMIFS(СВЦЭМ!$C$39:$C$782,СВЦЭМ!$A$39:$A$782,$A84,СВЦЭМ!$B$39:$B$782,N$83)+'СЕТ СН'!$H$9+СВЦЭМ!$D$10+'СЕТ СН'!$H$5-'СЕТ СН'!$H$17</f>
        <v>3508.5808180599997</v>
      </c>
      <c r="O84" s="36">
        <f>SUMIFS(СВЦЭМ!$C$39:$C$782,СВЦЭМ!$A$39:$A$782,$A84,СВЦЭМ!$B$39:$B$782,O$83)+'СЕТ СН'!$H$9+СВЦЭМ!$D$10+'СЕТ СН'!$H$5-'СЕТ СН'!$H$17</f>
        <v>3520.6680908399999</v>
      </c>
      <c r="P84" s="36">
        <f>SUMIFS(СВЦЭМ!$C$39:$C$782,СВЦЭМ!$A$39:$A$782,$A84,СВЦЭМ!$B$39:$B$782,P$83)+'СЕТ СН'!$H$9+СВЦЭМ!$D$10+'СЕТ СН'!$H$5-'СЕТ СН'!$H$17</f>
        <v>3516.4503492899998</v>
      </c>
      <c r="Q84" s="36">
        <f>SUMIFS(СВЦЭМ!$C$39:$C$782,СВЦЭМ!$A$39:$A$782,$A84,СВЦЭМ!$B$39:$B$782,Q$83)+'СЕТ СН'!$H$9+СВЦЭМ!$D$10+'СЕТ СН'!$H$5-'СЕТ СН'!$H$17</f>
        <v>3525.2716537599999</v>
      </c>
      <c r="R84" s="36">
        <f>SUMIFS(СВЦЭМ!$C$39:$C$782,СВЦЭМ!$A$39:$A$782,$A84,СВЦЭМ!$B$39:$B$782,R$83)+'СЕТ СН'!$H$9+СВЦЭМ!$D$10+'СЕТ СН'!$H$5-'СЕТ СН'!$H$17</f>
        <v>3516.1634090099997</v>
      </c>
      <c r="S84" s="36">
        <f>SUMIFS(СВЦЭМ!$C$39:$C$782,СВЦЭМ!$A$39:$A$782,$A84,СВЦЭМ!$B$39:$B$782,S$83)+'СЕТ СН'!$H$9+СВЦЭМ!$D$10+'СЕТ СН'!$H$5-'СЕТ СН'!$H$17</f>
        <v>3492.90491535</v>
      </c>
      <c r="T84" s="36">
        <f>SUMIFS(СВЦЭМ!$C$39:$C$782,СВЦЭМ!$A$39:$A$782,$A84,СВЦЭМ!$B$39:$B$782,T$83)+'СЕТ СН'!$H$9+СВЦЭМ!$D$10+'СЕТ СН'!$H$5-'СЕТ СН'!$H$17</f>
        <v>3538.7544613599998</v>
      </c>
      <c r="U84" s="36">
        <f>SUMIFS(СВЦЭМ!$C$39:$C$782,СВЦЭМ!$A$39:$A$782,$A84,СВЦЭМ!$B$39:$B$782,U$83)+'СЕТ СН'!$H$9+СВЦЭМ!$D$10+'СЕТ СН'!$H$5-'СЕТ СН'!$H$17</f>
        <v>3546.70776445</v>
      </c>
      <c r="V84" s="36">
        <f>SUMIFS(СВЦЭМ!$C$39:$C$782,СВЦЭМ!$A$39:$A$782,$A84,СВЦЭМ!$B$39:$B$782,V$83)+'СЕТ СН'!$H$9+СВЦЭМ!$D$10+'СЕТ СН'!$H$5-'СЕТ СН'!$H$17</f>
        <v>3543.7515306400001</v>
      </c>
      <c r="W84" s="36">
        <f>SUMIFS(СВЦЭМ!$C$39:$C$782,СВЦЭМ!$A$39:$A$782,$A84,СВЦЭМ!$B$39:$B$782,W$83)+'СЕТ СН'!$H$9+СВЦЭМ!$D$10+'СЕТ СН'!$H$5-'СЕТ СН'!$H$17</f>
        <v>3572.0360515799998</v>
      </c>
      <c r="X84" s="36">
        <f>SUMIFS(СВЦЭМ!$C$39:$C$782,СВЦЭМ!$A$39:$A$782,$A84,СВЦЭМ!$B$39:$B$782,X$83)+'СЕТ СН'!$H$9+СВЦЭМ!$D$10+'СЕТ СН'!$H$5-'СЕТ СН'!$H$17</f>
        <v>3532.45399026</v>
      </c>
      <c r="Y84" s="36">
        <f>SUMIFS(СВЦЭМ!$C$39:$C$782,СВЦЭМ!$A$39:$A$782,$A84,СВЦЭМ!$B$39:$B$782,Y$83)+'СЕТ СН'!$H$9+СВЦЭМ!$D$10+'СЕТ СН'!$H$5-'СЕТ СН'!$H$17</f>
        <v>3495.3834853099997</v>
      </c>
    </row>
    <row r="85" spans="1:25" ht="15.75" x14ac:dyDescent="0.2">
      <c r="A85" s="35">
        <f>A84+1</f>
        <v>44379</v>
      </c>
      <c r="B85" s="36">
        <f>SUMIFS(СВЦЭМ!$C$39:$C$782,СВЦЭМ!$A$39:$A$782,$A85,СВЦЭМ!$B$39:$B$782,B$83)+'СЕТ СН'!$H$9+СВЦЭМ!$D$10+'СЕТ СН'!$H$5-'СЕТ СН'!$H$17</f>
        <v>3574.1404437900001</v>
      </c>
      <c r="C85" s="36">
        <f>SUMIFS(СВЦЭМ!$C$39:$C$782,СВЦЭМ!$A$39:$A$782,$A85,СВЦЭМ!$B$39:$B$782,C$83)+'СЕТ СН'!$H$9+СВЦЭМ!$D$10+'СЕТ СН'!$H$5-'СЕТ СН'!$H$17</f>
        <v>3613.4661904300001</v>
      </c>
      <c r="D85" s="36">
        <f>SUMIFS(СВЦЭМ!$C$39:$C$782,СВЦЭМ!$A$39:$A$782,$A85,СВЦЭМ!$B$39:$B$782,D$83)+'СЕТ СН'!$H$9+СВЦЭМ!$D$10+'СЕТ СН'!$H$5-'СЕТ СН'!$H$17</f>
        <v>3650.1990458700002</v>
      </c>
      <c r="E85" s="36">
        <f>SUMIFS(СВЦЭМ!$C$39:$C$782,СВЦЭМ!$A$39:$A$782,$A85,СВЦЭМ!$B$39:$B$782,E$83)+'СЕТ СН'!$H$9+СВЦЭМ!$D$10+'СЕТ СН'!$H$5-'СЕТ СН'!$H$17</f>
        <v>3653.9158236799999</v>
      </c>
      <c r="F85" s="36">
        <f>SUMIFS(СВЦЭМ!$C$39:$C$782,СВЦЭМ!$A$39:$A$782,$A85,СВЦЭМ!$B$39:$B$782,F$83)+'СЕТ СН'!$H$9+СВЦЭМ!$D$10+'СЕТ СН'!$H$5-'СЕТ СН'!$H$17</f>
        <v>3654.6072672299997</v>
      </c>
      <c r="G85" s="36">
        <f>SUMIFS(СВЦЭМ!$C$39:$C$782,СВЦЭМ!$A$39:$A$782,$A85,СВЦЭМ!$B$39:$B$782,G$83)+'СЕТ СН'!$H$9+СВЦЭМ!$D$10+'СЕТ СН'!$H$5-'СЕТ СН'!$H$17</f>
        <v>3644.8469607399998</v>
      </c>
      <c r="H85" s="36">
        <f>SUMIFS(СВЦЭМ!$C$39:$C$782,СВЦЭМ!$A$39:$A$782,$A85,СВЦЭМ!$B$39:$B$782,H$83)+'СЕТ СН'!$H$9+СВЦЭМ!$D$10+'СЕТ СН'!$H$5-'СЕТ СН'!$H$17</f>
        <v>3619.4160451500002</v>
      </c>
      <c r="I85" s="36">
        <f>SUMIFS(СВЦЭМ!$C$39:$C$782,СВЦЭМ!$A$39:$A$782,$A85,СВЦЭМ!$B$39:$B$782,I$83)+'СЕТ СН'!$H$9+СВЦЭМ!$D$10+'СЕТ СН'!$H$5-'СЕТ СН'!$H$17</f>
        <v>3545.4846458900001</v>
      </c>
      <c r="J85" s="36">
        <f>SUMIFS(СВЦЭМ!$C$39:$C$782,СВЦЭМ!$A$39:$A$782,$A85,СВЦЭМ!$B$39:$B$782,J$83)+'СЕТ СН'!$H$9+СВЦЭМ!$D$10+'СЕТ СН'!$H$5-'СЕТ СН'!$H$17</f>
        <v>3528.9821387000002</v>
      </c>
      <c r="K85" s="36">
        <f>SUMIFS(СВЦЭМ!$C$39:$C$782,СВЦЭМ!$A$39:$A$782,$A85,СВЦЭМ!$B$39:$B$782,K$83)+'СЕТ СН'!$H$9+СВЦЭМ!$D$10+'СЕТ СН'!$H$5-'СЕТ СН'!$H$17</f>
        <v>3557.7902115100001</v>
      </c>
      <c r="L85" s="36">
        <f>SUMIFS(СВЦЭМ!$C$39:$C$782,СВЦЭМ!$A$39:$A$782,$A85,СВЦЭМ!$B$39:$B$782,L$83)+'СЕТ СН'!$H$9+СВЦЭМ!$D$10+'СЕТ СН'!$H$5-'СЕТ СН'!$H$17</f>
        <v>3560.7741959300001</v>
      </c>
      <c r="M85" s="36">
        <f>SUMIFS(СВЦЭМ!$C$39:$C$782,СВЦЭМ!$A$39:$A$782,$A85,СВЦЭМ!$B$39:$B$782,M$83)+'СЕТ СН'!$H$9+СВЦЭМ!$D$10+'СЕТ СН'!$H$5-'СЕТ СН'!$H$17</f>
        <v>3490.8109500099999</v>
      </c>
      <c r="N85" s="36">
        <f>SUMIFS(СВЦЭМ!$C$39:$C$782,СВЦЭМ!$A$39:$A$782,$A85,СВЦЭМ!$B$39:$B$782,N$83)+'СЕТ СН'!$H$9+СВЦЭМ!$D$10+'СЕТ СН'!$H$5-'СЕТ СН'!$H$17</f>
        <v>3477.1073148799996</v>
      </c>
      <c r="O85" s="36">
        <f>SUMIFS(СВЦЭМ!$C$39:$C$782,СВЦЭМ!$A$39:$A$782,$A85,СВЦЭМ!$B$39:$B$782,O$83)+'СЕТ СН'!$H$9+СВЦЭМ!$D$10+'СЕТ СН'!$H$5-'СЕТ СН'!$H$17</f>
        <v>3490.4906772499999</v>
      </c>
      <c r="P85" s="36">
        <f>SUMIFS(СВЦЭМ!$C$39:$C$782,СВЦЭМ!$A$39:$A$782,$A85,СВЦЭМ!$B$39:$B$782,P$83)+'СЕТ СН'!$H$9+СВЦЭМ!$D$10+'СЕТ СН'!$H$5-'СЕТ СН'!$H$17</f>
        <v>3487.8676306399998</v>
      </c>
      <c r="Q85" s="36">
        <f>SUMIFS(СВЦЭМ!$C$39:$C$782,СВЦЭМ!$A$39:$A$782,$A85,СВЦЭМ!$B$39:$B$782,Q$83)+'СЕТ СН'!$H$9+СВЦЭМ!$D$10+'СЕТ СН'!$H$5-'СЕТ СН'!$H$17</f>
        <v>3492.55945182</v>
      </c>
      <c r="R85" s="36">
        <f>SUMIFS(СВЦЭМ!$C$39:$C$782,СВЦЭМ!$A$39:$A$782,$A85,СВЦЭМ!$B$39:$B$782,R$83)+'СЕТ СН'!$H$9+СВЦЭМ!$D$10+'СЕТ СН'!$H$5-'СЕТ СН'!$H$17</f>
        <v>3497.6440329699999</v>
      </c>
      <c r="S85" s="36">
        <f>SUMIFS(СВЦЭМ!$C$39:$C$782,СВЦЭМ!$A$39:$A$782,$A85,СВЦЭМ!$B$39:$B$782,S$83)+'СЕТ СН'!$H$9+СВЦЭМ!$D$10+'СЕТ СН'!$H$5-'СЕТ СН'!$H$17</f>
        <v>3487.3531852699998</v>
      </c>
      <c r="T85" s="36">
        <f>SUMIFS(СВЦЭМ!$C$39:$C$782,СВЦЭМ!$A$39:$A$782,$A85,СВЦЭМ!$B$39:$B$782,T$83)+'СЕТ СН'!$H$9+СВЦЭМ!$D$10+'СЕТ СН'!$H$5-'СЕТ СН'!$H$17</f>
        <v>3534.3282817700001</v>
      </c>
      <c r="U85" s="36">
        <f>SUMIFS(СВЦЭМ!$C$39:$C$782,СВЦЭМ!$A$39:$A$782,$A85,СВЦЭМ!$B$39:$B$782,U$83)+'СЕТ СН'!$H$9+СВЦЭМ!$D$10+'СЕТ СН'!$H$5-'СЕТ СН'!$H$17</f>
        <v>3526.7436589099998</v>
      </c>
      <c r="V85" s="36">
        <f>SUMIFS(СВЦЭМ!$C$39:$C$782,СВЦЭМ!$A$39:$A$782,$A85,СВЦЭМ!$B$39:$B$782,V$83)+'СЕТ СН'!$H$9+СВЦЭМ!$D$10+'СЕТ СН'!$H$5-'СЕТ СН'!$H$17</f>
        <v>3527.6824439000002</v>
      </c>
      <c r="W85" s="36">
        <f>SUMIFS(СВЦЭМ!$C$39:$C$782,СВЦЭМ!$A$39:$A$782,$A85,СВЦЭМ!$B$39:$B$782,W$83)+'СЕТ СН'!$H$9+СВЦЭМ!$D$10+'СЕТ СН'!$H$5-'СЕТ СН'!$H$17</f>
        <v>3549.2941799599998</v>
      </c>
      <c r="X85" s="36">
        <f>SUMIFS(СВЦЭМ!$C$39:$C$782,СВЦЭМ!$A$39:$A$782,$A85,СВЦЭМ!$B$39:$B$782,X$83)+'СЕТ СН'!$H$9+СВЦЭМ!$D$10+'СЕТ СН'!$H$5-'СЕТ СН'!$H$17</f>
        <v>3522.6514863100001</v>
      </c>
      <c r="Y85" s="36">
        <f>SUMIFS(СВЦЭМ!$C$39:$C$782,СВЦЭМ!$A$39:$A$782,$A85,СВЦЭМ!$B$39:$B$782,Y$83)+'СЕТ СН'!$H$9+СВЦЭМ!$D$10+'СЕТ СН'!$H$5-'СЕТ СН'!$H$17</f>
        <v>3486.69232422</v>
      </c>
    </row>
    <row r="86" spans="1:25" ht="15.75" x14ac:dyDescent="0.2">
      <c r="A86" s="35">
        <f t="shared" ref="A86:A114" si="2">A85+1</f>
        <v>44380</v>
      </c>
      <c r="B86" s="36">
        <f>SUMIFS(СВЦЭМ!$C$39:$C$782,СВЦЭМ!$A$39:$A$782,$A86,СВЦЭМ!$B$39:$B$782,B$83)+'СЕТ СН'!$H$9+СВЦЭМ!$D$10+'СЕТ СН'!$H$5-'СЕТ СН'!$H$17</f>
        <v>3533.5010144500002</v>
      </c>
      <c r="C86" s="36">
        <f>SUMIFS(СВЦЭМ!$C$39:$C$782,СВЦЭМ!$A$39:$A$782,$A86,СВЦЭМ!$B$39:$B$782,C$83)+'СЕТ СН'!$H$9+СВЦЭМ!$D$10+'СЕТ СН'!$H$5-'СЕТ СН'!$H$17</f>
        <v>3596.9168197600002</v>
      </c>
      <c r="D86" s="36">
        <f>SUMIFS(СВЦЭМ!$C$39:$C$782,СВЦЭМ!$A$39:$A$782,$A86,СВЦЭМ!$B$39:$B$782,D$83)+'СЕТ СН'!$H$9+СВЦЭМ!$D$10+'СЕТ СН'!$H$5-'СЕТ СН'!$H$17</f>
        <v>3631.5186420999999</v>
      </c>
      <c r="E86" s="36">
        <f>SUMIFS(СВЦЭМ!$C$39:$C$782,СВЦЭМ!$A$39:$A$782,$A86,СВЦЭМ!$B$39:$B$782,E$83)+'СЕТ СН'!$H$9+СВЦЭМ!$D$10+'СЕТ СН'!$H$5-'СЕТ СН'!$H$17</f>
        <v>3645.4629898100002</v>
      </c>
      <c r="F86" s="36">
        <f>SUMIFS(СВЦЭМ!$C$39:$C$782,СВЦЭМ!$A$39:$A$782,$A86,СВЦЭМ!$B$39:$B$782,F$83)+'СЕТ СН'!$H$9+СВЦЭМ!$D$10+'СЕТ СН'!$H$5-'СЕТ СН'!$H$17</f>
        <v>3644.55973933</v>
      </c>
      <c r="G86" s="36">
        <f>SUMIFS(СВЦЭМ!$C$39:$C$782,СВЦЭМ!$A$39:$A$782,$A86,СВЦЭМ!$B$39:$B$782,G$83)+'СЕТ СН'!$H$9+СВЦЭМ!$D$10+'СЕТ СН'!$H$5-'СЕТ СН'!$H$17</f>
        <v>3639.1521954999998</v>
      </c>
      <c r="H86" s="36">
        <f>SUMIFS(СВЦЭМ!$C$39:$C$782,СВЦЭМ!$A$39:$A$782,$A86,СВЦЭМ!$B$39:$B$782,H$83)+'СЕТ СН'!$H$9+СВЦЭМ!$D$10+'СЕТ СН'!$H$5-'СЕТ СН'!$H$17</f>
        <v>3615.8502650999999</v>
      </c>
      <c r="I86" s="36">
        <f>SUMIFS(СВЦЭМ!$C$39:$C$782,СВЦЭМ!$A$39:$A$782,$A86,СВЦЭМ!$B$39:$B$782,I$83)+'СЕТ СН'!$H$9+СВЦЭМ!$D$10+'СЕТ СН'!$H$5-'СЕТ СН'!$H$17</f>
        <v>3573.69872317</v>
      </c>
      <c r="J86" s="36">
        <f>SUMIFS(СВЦЭМ!$C$39:$C$782,СВЦЭМ!$A$39:$A$782,$A86,СВЦЭМ!$B$39:$B$782,J$83)+'СЕТ СН'!$H$9+СВЦЭМ!$D$10+'СЕТ СН'!$H$5-'СЕТ СН'!$H$17</f>
        <v>3518.3029408900002</v>
      </c>
      <c r="K86" s="36">
        <f>SUMIFS(СВЦЭМ!$C$39:$C$782,СВЦЭМ!$A$39:$A$782,$A86,СВЦЭМ!$B$39:$B$782,K$83)+'СЕТ СН'!$H$9+СВЦЭМ!$D$10+'СЕТ СН'!$H$5-'СЕТ СН'!$H$17</f>
        <v>3511.67798318</v>
      </c>
      <c r="L86" s="36">
        <f>SUMIFS(СВЦЭМ!$C$39:$C$782,СВЦЭМ!$A$39:$A$782,$A86,СВЦЭМ!$B$39:$B$782,L$83)+'СЕТ СН'!$H$9+СВЦЭМ!$D$10+'СЕТ СН'!$H$5-'СЕТ СН'!$H$17</f>
        <v>3490.33004476</v>
      </c>
      <c r="M86" s="36">
        <f>SUMIFS(СВЦЭМ!$C$39:$C$782,СВЦЭМ!$A$39:$A$782,$A86,СВЦЭМ!$B$39:$B$782,M$83)+'СЕТ СН'!$H$9+СВЦЭМ!$D$10+'СЕТ СН'!$H$5-'СЕТ СН'!$H$17</f>
        <v>3434.5418237599997</v>
      </c>
      <c r="N86" s="36">
        <f>SUMIFS(СВЦЭМ!$C$39:$C$782,СВЦЭМ!$A$39:$A$782,$A86,СВЦЭМ!$B$39:$B$782,N$83)+'СЕТ СН'!$H$9+СВЦЭМ!$D$10+'СЕТ СН'!$H$5-'СЕТ СН'!$H$17</f>
        <v>3459.3415440899998</v>
      </c>
      <c r="O86" s="36">
        <f>SUMIFS(СВЦЭМ!$C$39:$C$782,СВЦЭМ!$A$39:$A$782,$A86,СВЦЭМ!$B$39:$B$782,O$83)+'СЕТ СН'!$H$9+СВЦЭМ!$D$10+'СЕТ СН'!$H$5-'СЕТ СН'!$H$17</f>
        <v>3476.93994888</v>
      </c>
      <c r="P86" s="36">
        <f>SUMIFS(СВЦЭМ!$C$39:$C$782,СВЦЭМ!$A$39:$A$782,$A86,СВЦЭМ!$B$39:$B$782,P$83)+'СЕТ СН'!$H$9+СВЦЭМ!$D$10+'СЕТ СН'!$H$5-'СЕТ СН'!$H$17</f>
        <v>3465.32744615</v>
      </c>
      <c r="Q86" s="36">
        <f>SUMIFS(СВЦЭМ!$C$39:$C$782,СВЦЭМ!$A$39:$A$782,$A86,СВЦЭМ!$B$39:$B$782,Q$83)+'СЕТ СН'!$H$9+СВЦЭМ!$D$10+'СЕТ СН'!$H$5-'СЕТ СН'!$H$17</f>
        <v>3466.3436844399998</v>
      </c>
      <c r="R86" s="36">
        <f>SUMIFS(СВЦЭМ!$C$39:$C$782,СВЦЭМ!$A$39:$A$782,$A86,СВЦЭМ!$B$39:$B$782,R$83)+'СЕТ СН'!$H$9+СВЦЭМ!$D$10+'СЕТ СН'!$H$5-'СЕТ СН'!$H$17</f>
        <v>3472.5641174499997</v>
      </c>
      <c r="S86" s="36">
        <f>SUMIFS(СВЦЭМ!$C$39:$C$782,СВЦЭМ!$A$39:$A$782,$A86,СВЦЭМ!$B$39:$B$782,S$83)+'СЕТ СН'!$H$9+СВЦЭМ!$D$10+'СЕТ СН'!$H$5-'СЕТ СН'!$H$17</f>
        <v>3463.6831250499999</v>
      </c>
      <c r="T86" s="36">
        <f>SUMIFS(СВЦЭМ!$C$39:$C$782,СВЦЭМ!$A$39:$A$782,$A86,СВЦЭМ!$B$39:$B$782,T$83)+'СЕТ СН'!$H$9+СВЦЭМ!$D$10+'СЕТ СН'!$H$5-'СЕТ СН'!$H$17</f>
        <v>3478.0490725899999</v>
      </c>
      <c r="U86" s="36">
        <f>SUMIFS(СВЦЭМ!$C$39:$C$782,СВЦЭМ!$A$39:$A$782,$A86,СВЦЭМ!$B$39:$B$782,U$83)+'СЕТ СН'!$H$9+СВЦЭМ!$D$10+'СЕТ СН'!$H$5-'СЕТ СН'!$H$17</f>
        <v>3481.27541896</v>
      </c>
      <c r="V86" s="36">
        <f>SUMIFS(СВЦЭМ!$C$39:$C$782,СВЦЭМ!$A$39:$A$782,$A86,СВЦЭМ!$B$39:$B$782,V$83)+'СЕТ СН'!$H$9+СВЦЭМ!$D$10+'СЕТ СН'!$H$5-'СЕТ СН'!$H$17</f>
        <v>3482.8435365099999</v>
      </c>
      <c r="W86" s="36">
        <f>SUMIFS(СВЦЭМ!$C$39:$C$782,СВЦЭМ!$A$39:$A$782,$A86,СВЦЭМ!$B$39:$B$782,W$83)+'СЕТ СН'!$H$9+СВЦЭМ!$D$10+'СЕТ СН'!$H$5-'СЕТ СН'!$H$17</f>
        <v>3511.24045836</v>
      </c>
      <c r="X86" s="36">
        <f>SUMIFS(СВЦЭМ!$C$39:$C$782,СВЦЭМ!$A$39:$A$782,$A86,СВЦЭМ!$B$39:$B$782,X$83)+'СЕТ СН'!$H$9+СВЦЭМ!$D$10+'СЕТ СН'!$H$5-'СЕТ СН'!$H$17</f>
        <v>3492.8827818199998</v>
      </c>
      <c r="Y86" s="36">
        <f>SUMIFS(СВЦЭМ!$C$39:$C$782,СВЦЭМ!$A$39:$A$782,$A86,СВЦЭМ!$B$39:$B$782,Y$83)+'СЕТ СН'!$H$9+СВЦЭМ!$D$10+'СЕТ СН'!$H$5-'СЕТ СН'!$H$17</f>
        <v>3434.7294489199999</v>
      </c>
    </row>
    <row r="87" spans="1:25" ht="15.75" x14ac:dyDescent="0.2">
      <c r="A87" s="35">
        <f t="shared" si="2"/>
        <v>44381</v>
      </c>
      <c r="B87" s="36">
        <f>SUMIFS(СВЦЭМ!$C$39:$C$782,СВЦЭМ!$A$39:$A$782,$A87,СВЦЭМ!$B$39:$B$782,B$83)+'СЕТ СН'!$H$9+СВЦЭМ!$D$10+'СЕТ СН'!$H$5-'СЕТ СН'!$H$17</f>
        <v>3525.7901262300002</v>
      </c>
      <c r="C87" s="36">
        <f>SUMIFS(СВЦЭМ!$C$39:$C$782,СВЦЭМ!$A$39:$A$782,$A87,СВЦЭМ!$B$39:$B$782,C$83)+'СЕТ СН'!$H$9+СВЦЭМ!$D$10+'СЕТ СН'!$H$5-'СЕТ СН'!$H$17</f>
        <v>3581.9931708300001</v>
      </c>
      <c r="D87" s="36">
        <f>SUMIFS(СВЦЭМ!$C$39:$C$782,СВЦЭМ!$A$39:$A$782,$A87,СВЦЭМ!$B$39:$B$782,D$83)+'СЕТ СН'!$H$9+СВЦЭМ!$D$10+'СЕТ СН'!$H$5-'СЕТ СН'!$H$17</f>
        <v>3602.1149530799999</v>
      </c>
      <c r="E87" s="36">
        <f>SUMIFS(СВЦЭМ!$C$39:$C$782,СВЦЭМ!$A$39:$A$782,$A87,СВЦЭМ!$B$39:$B$782,E$83)+'СЕТ СН'!$H$9+СВЦЭМ!$D$10+'СЕТ СН'!$H$5-'СЕТ СН'!$H$17</f>
        <v>3638.5569345899999</v>
      </c>
      <c r="F87" s="36">
        <f>SUMIFS(СВЦЭМ!$C$39:$C$782,СВЦЭМ!$A$39:$A$782,$A87,СВЦЭМ!$B$39:$B$782,F$83)+'СЕТ СН'!$H$9+СВЦЭМ!$D$10+'СЕТ СН'!$H$5-'СЕТ СН'!$H$17</f>
        <v>3653.1165574199999</v>
      </c>
      <c r="G87" s="36">
        <f>SUMIFS(СВЦЭМ!$C$39:$C$782,СВЦЭМ!$A$39:$A$782,$A87,СВЦЭМ!$B$39:$B$782,G$83)+'СЕТ СН'!$H$9+СВЦЭМ!$D$10+'СЕТ СН'!$H$5-'СЕТ СН'!$H$17</f>
        <v>3657.3764053800001</v>
      </c>
      <c r="H87" s="36">
        <f>SUMIFS(СВЦЭМ!$C$39:$C$782,СВЦЭМ!$A$39:$A$782,$A87,СВЦЭМ!$B$39:$B$782,H$83)+'СЕТ СН'!$H$9+СВЦЭМ!$D$10+'СЕТ СН'!$H$5-'СЕТ СН'!$H$17</f>
        <v>3626.5162651199998</v>
      </c>
      <c r="I87" s="36">
        <f>SUMIFS(СВЦЭМ!$C$39:$C$782,СВЦЭМ!$A$39:$A$782,$A87,СВЦЭМ!$B$39:$B$782,I$83)+'СЕТ СН'!$H$9+СВЦЭМ!$D$10+'СЕТ СН'!$H$5-'СЕТ СН'!$H$17</f>
        <v>3580.6307831899999</v>
      </c>
      <c r="J87" s="36">
        <f>SUMIFS(СВЦЭМ!$C$39:$C$782,СВЦЭМ!$A$39:$A$782,$A87,СВЦЭМ!$B$39:$B$782,J$83)+'СЕТ СН'!$H$9+СВЦЭМ!$D$10+'СЕТ СН'!$H$5-'СЕТ СН'!$H$17</f>
        <v>3498.8326261000002</v>
      </c>
      <c r="K87" s="36">
        <f>SUMIFS(СВЦЭМ!$C$39:$C$782,СВЦЭМ!$A$39:$A$782,$A87,СВЦЭМ!$B$39:$B$782,K$83)+'СЕТ СН'!$H$9+СВЦЭМ!$D$10+'СЕТ СН'!$H$5-'СЕТ СН'!$H$17</f>
        <v>3466.5628195199997</v>
      </c>
      <c r="L87" s="36">
        <f>SUMIFS(СВЦЭМ!$C$39:$C$782,СВЦЭМ!$A$39:$A$782,$A87,СВЦЭМ!$B$39:$B$782,L$83)+'СЕТ СН'!$H$9+СВЦЭМ!$D$10+'СЕТ СН'!$H$5-'СЕТ СН'!$H$17</f>
        <v>3436.7178098999998</v>
      </c>
      <c r="M87" s="36">
        <f>SUMIFS(СВЦЭМ!$C$39:$C$782,СВЦЭМ!$A$39:$A$782,$A87,СВЦЭМ!$B$39:$B$782,M$83)+'СЕТ СН'!$H$9+СВЦЭМ!$D$10+'СЕТ СН'!$H$5-'СЕТ СН'!$H$17</f>
        <v>3452.9105580199998</v>
      </c>
      <c r="N87" s="36">
        <f>SUMIFS(СВЦЭМ!$C$39:$C$782,СВЦЭМ!$A$39:$A$782,$A87,СВЦЭМ!$B$39:$B$782,N$83)+'СЕТ СН'!$H$9+СВЦЭМ!$D$10+'СЕТ СН'!$H$5-'СЕТ СН'!$H$17</f>
        <v>3480.9681117700002</v>
      </c>
      <c r="O87" s="36">
        <f>SUMIFS(СВЦЭМ!$C$39:$C$782,СВЦЭМ!$A$39:$A$782,$A87,СВЦЭМ!$B$39:$B$782,O$83)+'СЕТ СН'!$H$9+СВЦЭМ!$D$10+'СЕТ СН'!$H$5-'СЕТ СН'!$H$17</f>
        <v>3485.9354548299998</v>
      </c>
      <c r="P87" s="36">
        <f>SUMIFS(СВЦЭМ!$C$39:$C$782,СВЦЭМ!$A$39:$A$782,$A87,СВЦЭМ!$B$39:$B$782,P$83)+'СЕТ СН'!$H$9+СВЦЭМ!$D$10+'СЕТ СН'!$H$5-'СЕТ СН'!$H$17</f>
        <v>3494.4015498099998</v>
      </c>
      <c r="Q87" s="36">
        <f>SUMIFS(СВЦЭМ!$C$39:$C$782,СВЦЭМ!$A$39:$A$782,$A87,СВЦЭМ!$B$39:$B$782,Q$83)+'СЕТ СН'!$H$9+СВЦЭМ!$D$10+'СЕТ СН'!$H$5-'СЕТ СН'!$H$17</f>
        <v>3501.2668544899998</v>
      </c>
      <c r="R87" s="36">
        <f>SUMIFS(СВЦЭМ!$C$39:$C$782,СВЦЭМ!$A$39:$A$782,$A87,СВЦЭМ!$B$39:$B$782,R$83)+'СЕТ СН'!$H$9+СВЦЭМ!$D$10+'СЕТ СН'!$H$5-'СЕТ СН'!$H$17</f>
        <v>3491.4702741399997</v>
      </c>
      <c r="S87" s="36">
        <f>SUMIFS(СВЦЭМ!$C$39:$C$782,СВЦЭМ!$A$39:$A$782,$A87,СВЦЭМ!$B$39:$B$782,S$83)+'СЕТ СН'!$H$9+СВЦЭМ!$D$10+'СЕТ СН'!$H$5-'СЕТ СН'!$H$17</f>
        <v>3482.01551354</v>
      </c>
      <c r="T87" s="36">
        <f>SUMIFS(СВЦЭМ!$C$39:$C$782,СВЦЭМ!$A$39:$A$782,$A87,СВЦЭМ!$B$39:$B$782,T$83)+'СЕТ СН'!$H$9+СВЦЭМ!$D$10+'СЕТ СН'!$H$5-'СЕТ СН'!$H$17</f>
        <v>3470.74678941</v>
      </c>
      <c r="U87" s="36">
        <f>SUMIFS(СВЦЭМ!$C$39:$C$782,СВЦЭМ!$A$39:$A$782,$A87,СВЦЭМ!$B$39:$B$782,U$83)+'СЕТ СН'!$H$9+СВЦЭМ!$D$10+'СЕТ СН'!$H$5-'СЕТ СН'!$H$17</f>
        <v>3460.1421826599999</v>
      </c>
      <c r="V87" s="36">
        <f>SUMIFS(СВЦЭМ!$C$39:$C$782,СВЦЭМ!$A$39:$A$782,$A87,СВЦЭМ!$B$39:$B$782,V$83)+'СЕТ СН'!$H$9+СВЦЭМ!$D$10+'СЕТ СН'!$H$5-'СЕТ СН'!$H$17</f>
        <v>3422.6951439999998</v>
      </c>
      <c r="W87" s="36">
        <f>SUMIFS(СВЦЭМ!$C$39:$C$782,СВЦЭМ!$A$39:$A$782,$A87,СВЦЭМ!$B$39:$B$782,W$83)+'СЕТ СН'!$H$9+СВЦЭМ!$D$10+'СЕТ СН'!$H$5-'СЕТ СН'!$H$17</f>
        <v>3431.1971093000002</v>
      </c>
      <c r="X87" s="36">
        <f>SUMIFS(СВЦЭМ!$C$39:$C$782,СВЦЭМ!$A$39:$A$782,$A87,СВЦЭМ!$B$39:$B$782,X$83)+'СЕТ СН'!$H$9+СВЦЭМ!$D$10+'СЕТ СН'!$H$5-'СЕТ СН'!$H$17</f>
        <v>3452.5364310499999</v>
      </c>
      <c r="Y87" s="36">
        <f>SUMIFS(СВЦЭМ!$C$39:$C$782,СВЦЭМ!$A$39:$A$782,$A87,СВЦЭМ!$B$39:$B$782,Y$83)+'СЕТ СН'!$H$9+СВЦЭМ!$D$10+'СЕТ СН'!$H$5-'СЕТ СН'!$H$17</f>
        <v>3496.9789877899998</v>
      </c>
    </row>
    <row r="88" spans="1:25" ht="15.75" x14ac:dyDescent="0.2">
      <c r="A88" s="35">
        <f t="shared" si="2"/>
        <v>44382</v>
      </c>
      <c r="B88" s="36">
        <f>SUMIFS(СВЦЭМ!$C$39:$C$782,СВЦЭМ!$A$39:$A$782,$A88,СВЦЭМ!$B$39:$B$782,B$83)+'СЕТ СН'!$H$9+СВЦЭМ!$D$10+'СЕТ СН'!$H$5-'СЕТ СН'!$H$17</f>
        <v>3559.96187534</v>
      </c>
      <c r="C88" s="36">
        <f>SUMIFS(СВЦЭМ!$C$39:$C$782,СВЦЭМ!$A$39:$A$782,$A88,СВЦЭМ!$B$39:$B$782,C$83)+'СЕТ СН'!$H$9+СВЦЭМ!$D$10+'СЕТ СН'!$H$5-'СЕТ СН'!$H$17</f>
        <v>3624.0156379499999</v>
      </c>
      <c r="D88" s="36">
        <f>SUMIFS(СВЦЭМ!$C$39:$C$782,СВЦЭМ!$A$39:$A$782,$A88,СВЦЭМ!$B$39:$B$782,D$83)+'СЕТ СН'!$H$9+СВЦЭМ!$D$10+'СЕТ СН'!$H$5-'СЕТ СН'!$H$17</f>
        <v>3674.1632116599999</v>
      </c>
      <c r="E88" s="36">
        <f>SUMIFS(СВЦЭМ!$C$39:$C$782,СВЦЭМ!$A$39:$A$782,$A88,СВЦЭМ!$B$39:$B$782,E$83)+'СЕТ СН'!$H$9+СВЦЭМ!$D$10+'СЕТ СН'!$H$5-'СЕТ СН'!$H$17</f>
        <v>3680.00215424</v>
      </c>
      <c r="F88" s="36">
        <f>SUMIFS(СВЦЭМ!$C$39:$C$782,СВЦЭМ!$A$39:$A$782,$A88,СВЦЭМ!$B$39:$B$782,F$83)+'СЕТ СН'!$H$9+СВЦЭМ!$D$10+'СЕТ СН'!$H$5-'СЕТ СН'!$H$17</f>
        <v>3681.26457527</v>
      </c>
      <c r="G88" s="36">
        <f>SUMIFS(СВЦЭМ!$C$39:$C$782,СВЦЭМ!$A$39:$A$782,$A88,СВЦЭМ!$B$39:$B$782,G$83)+'СЕТ СН'!$H$9+СВЦЭМ!$D$10+'СЕТ СН'!$H$5-'СЕТ СН'!$H$17</f>
        <v>3673.4196504699999</v>
      </c>
      <c r="H88" s="36">
        <f>SUMIFS(СВЦЭМ!$C$39:$C$782,СВЦЭМ!$A$39:$A$782,$A88,СВЦЭМ!$B$39:$B$782,H$83)+'СЕТ СН'!$H$9+СВЦЭМ!$D$10+'СЕТ СН'!$H$5-'СЕТ СН'!$H$17</f>
        <v>3645.70602018</v>
      </c>
      <c r="I88" s="36">
        <f>SUMIFS(СВЦЭМ!$C$39:$C$782,СВЦЭМ!$A$39:$A$782,$A88,СВЦЭМ!$B$39:$B$782,I$83)+'СЕТ СН'!$H$9+СВЦЭМ!$D$10+'СЕТ СН'!$H$5-'СЕТ СН'!$H$17</f>
        <v>3554.7681288700001</v>
      </c>
      <c r="J88" s="36">
        <f>SUMIFS(СВЦЭМ!$C$39:$C$782,СВЦЭМ!$A$39:$A$782,$A88,СВЦЭМ!$B$39:$B$782,J$83)+'СЕТ СН'!$H$9+СВЦЭМ!$D$10+'СЕТ СН'!$H$5-'СЕТ СН'!$H$17</f>
        <v>3520.57743261</v>
      </c>
      <c r="K88" s="36">
        <f>SUMIFS(СВЦЭМ!$C$39:$C$782,СВЦЭМ!$A$39:$A$782,$A88,СВЦЭМ!$B$39:$B$782,K$83)+'СЕТ СН'!$H$9+СВЦЭМ!$D$10+'СЕТ СН'!$H$5-'СЕТ СН'!$H$17</f>
        <v>3478.38915451</v>
      </c>
      <c r="L88" s="36">
        <f>SUMIFS(СВЦЭМ!$C$39:$C$782,СВЦЭМ!$A$39:$A$782,$A88,СВЦЭМ!$B$39:$B$782,L$83)+'СЕТ СН'!$H$9+СВЦЭМ!$D$10+'СЕТ СН'!$H$5-'СЕТ СН'!$H$17</f>
        <v>3465.92635075</v>
      </c>
      <c r="M88" s="36">
        <f>SUMIFS(СВЦЭМ!$C$39:$C$782,СВЦЭМ!$A$39:$A$782,$A88,СВЦЭМ!$B$39:$B$782,M$83)+'СЕТ СН'!$H$9+СВЦЭМ!$D$10+'СЕТ СН'!$H$5-'СЕТ СН'!$H$17</f>
        <v>3478.5073101500002</v>
      </c>
      <c r="N88" s="36">
        <f>SUMIFS(СВЦЭМ!$C$39:$C$782,СВЦЭМ!$A$39:$A$782,$A88,СВЦЭМ!$B$39:$B$782,N$83)+'СЕТ СН'!$H$9+СВЦЭМ!$D$10+'СЕТ СН'!$H$5-'СЕТ СН'!$H$17</f>
        <v>3514.36383621</v>
      </c>
      <c r="O88" s="36">
        <f>SUMIFS(СВЦЭМ!$C$39:$C$782,СВЦЭМ!$A$39:$A$782,$A88,СВЦЭМ!$B$39:$B$782,O$83)+'СЕТ СН'!$H$9+СВЦЭМ!$D$10+'СЕТ СН'!$H$5-'СЕТ СН'!$H$17</f>
        <v>3523.0372629399999</v>
      </c>
      <c r="P88" s="36">
        <f>SUMIFS(СВЦЭМ!$C$39:$C$782,СВЦЭМ!$A$39:$A$782,$A88,СВЦЭМ!$B$39:$B$782,P$83)+'СЕТ СН'!$H$9+СВЦЭМ!$D$10+'СЕТ СН'!$H$5-'СЕТ СН'!$H$17</f>
        <v>3524.7605863399999</v>
      </c>
      <c r="Q88" s="36">
        <f>SUMIFS(СВЦЭМ!$C$39:$C$782,СВЦЭМ!$A$39:$A$782,$A88,СВЦЭМ!$B$39:$B$782,Q$83)+'СЕТ СН'!$H$9+СВЦЭМ!$D$10+'СЕТ СН'!$H$5-'СЕТ СН'!$H$17</f>
        <v>3525.41182428</v>
      </c>
      <c r="R88" s="36">
        <f>SUMIFS(СВЦЭМ!$C$39:$C$782,СВЦЭМ!$A$39:$A$782,$A88,СВЦЭМ!$B$39:$B$782,R$83)+'СЕТ СН'!$H$9+СВЦЭМ!$D$10+'СЕТ СН'!$H$5-'СЕТ СН'!$H$17</f>
        <v>3511.1013626200001</v>
      </c>
      <c r="S88" s="36">
        <f>SUMIFS(СВЦЭМ!$C$39:$C$782,СВЦЭМ!$A$39:$A$782,$A88,СВЦЭМ!$B$39:$B$782,S$83)+'СЕТ СН'!$H$9+СВЦЭМ!$D$10+'СЕТ СН'!$H$5-'СЕТ СН'!$H$17</f>
        <v>3512.7612805600002</v>
      </c>
      <c r="T88" s="36">
        <f>SUMIFS(СВЦЭМ!$C$39:$C$782,СВЦЭМ!$A$39:$A$782,$A88,СВЦЭМ!$B$39:$B$782,T$83)+'СЕТ СН'!$H$9+СВЦЭМ!$D$10+'СЕТ СН'!$H$5-'СЕТ СН'!$H$17</f>
        <v>3489.1401821300001</v>
      </c>
      <c r="U88" s="36">
        <f>SUMIFS(СВЦЭМ!$C$39:$C$782,СВЦЭМ!$A$39:$A$782,$A88,СВЦЭМ!$B$39:$B$782,U$83)+'СЕТ СН'!$H$9+СВЦЭМ!$D$10+'СЕТ СН'!$H$5-'СЕТ СН'!$H$17</f>
        <v>3492.5044321199998</v>
      </c>
      <c r="V88" s="36">
        <f>SUMIFS(СВЦЭМ!$C$39:$C$782,СВЦЭМ!$A$39:$A$782,$A88,СВЦЭМ!$B$39:$B$782,V$83)+'СЕТ СН'!$H$9+СВЦЭМ!$D$10+'СЕТ СН'!$H$5-'СЕТ СН'!$H$17</f>
        <v>3495.7727876600002</v>
      </c>
      <c r="W88" s="36">
        <f>SUMIFS(СВЦЭМ!$C$39:$C$782,СВЦЭМ!$A$39:$A$782,$A88,СВЦЭМ!$B$39:$B$782,W$83)+'СЕТ СН'!$H$9+СВЦЭМ!$D$10+'СЕТ СН'!$H$5-'СЕТ СН'!$H$17</f>
        <v>3504.1988470599999</v>
      </c>
      <c r="X88" s="36">
        <f>SUMIFS(СВЦЭМ!$C$39:$C$782,СВЦЭМ!$A$39:$A$782,$A88,СВЦЭМ!$B$39:$B$782,X$83)+'СЕТ СН'!$H$9+СВЦЭМ!$D$10+'СЕТ СН'!$H$5-'СЕТ СН'!$H$17</f>
        <v>3477.7628172300001</v>
      </c>
      <c r="Y88" s="36">
        <f>SUMIFS(СВЦЭМ!$C$39:$C$782,СВЦЭМ!$A$39:$A$782,$A88,СВЦЭМ!$B$39:$B$782,Y$83)+'СЕТ СН'!$H$9+СВЦЭМ!$D$10+'СЕТ СН'!$H$5-'СЕТ СН'!$H$17</f>
        <v>3521.1140811999999</v>
      </c>
    </row>
    <row r="89" spans="1:25" ht="15.75" x14ac:dyDescent="0.2">
      <c r="A89" s="35">
        <f t="shared" si="2"/>
        <v>44383</v>
      </c>
      <c r="B89" s="36">
        <f>SUMIFS(СВЦЭМ!$C$39:$C$782,СВЦЭМ!$A$39:$A$782,$A89,СВЦЭМ!$B$39:$B$782,B$83)+'СЕТ СН'!$H$9+СВЦЭМ!$D$10+'СЕТ СН'!$H$5-'СЕТ СН'!$H$17</f>
        <v>3567.4456809599997</v>
      </c>
      <c r="C89" s="36">
        <f>SUMIFS(СВЦЭМ!$C$39:$C$782,СВЦЭМ!$A$39:$A$782,$A89,СВЦЭМ!$B$39:$B$782,C$83)+'СЕТ СН'!$H$9+СВЦЭМ!$D$10+'СЕТ СН'!$H$5-'СЕТ СН'!$H$17</f>
        <v>3649.5733228899999</v>
      </c>
      <c r="D89" s="36">
        <f>SUMIFS(СВЦЭМ!$C$39:$C$782,СВЦЭМ!$A$39:$A$782,$A89,СВЦЭМ!$B$39:$B$782,D$83)+'СЕТ СН'!$H$9+СВЦЭМ!$D$10+'СЕТ СН'!$H$5-'СЕТ СН'!$H$17</f>
        <v>3690.2652181200001</v>
      </c>
      <c r="E89" s="36">
        <f>SUMIFS(СВЦЭМ!$C$39:$C$782,СВЦЭМ!$A$39:$A$782,$A89,СВЦЭМ!$B$39:$B$782,E$83)+'СЕТ СН'!$H$9+СВЦЭМ!$D$10+'СЕТ СН'!$H$5-'СЕТ СН'!$H$17</f>
        <v>3705.7103496</v>
      </c>
      <c r="F89" s="36">
        <f>SUMIFS(СВЦЭМ!$C$39:$C$782,СВЦЭМ!$A$39:$A$782,$A89,СВЦЭМ!$B$39:$B$782,F$83)+'СЕТ СН'!$H$9+СВЦЭМ!$D$10+'СЕТ СН'!$H$5-'СЕТ СН'!$H$17</f>
        <v>3707.9604150800001</v>
      </c>
      <c r="G89" s="36">
        <f>SUMIFS(СВЦЭМ!$C$39:$C$782,СВЦЭМ!$A$39:$A$782,$A89,СВЦЭМ!$B$39:$B$782,G$83)+'СЕТ СН'!$H$9+СВЦЭМ!$D$10+'СЕТ СН'!$H$5-'СЕТ СН'!$H$17</f>
        <v>3684.3459069699998</v>
      </c>
      <c r="H89" s="36">
        <f>SUMIFS(СВЦЭМ!$C$39:$C$782,СВЦЭМ!$A$39:$A$782,$A89,СВЦЭМ!$B$39:$B$782,H$83)+'СЕТ СН'!$H$9+СВЦЭМ!$D$10+'СЕТ СН'!$H$5-'СЕТ СН'!$H$17</f>
        <v>3645.3074949399997</v>
      </c>
      <c r="I89" s="36">
        <f>SUMIFS(СВЦЭМ!$C$39:$C$782,СВЦЭМ!$A$39:$A$782,$A89,СВЦЭМ!$B$39:$B$782,I$83)+'СЕТ СН'!$H$9+СВЦЭМ!$D$10+'СЕТ СН'!$H$5-'СЕТ СН'!$H$17</f>
        <v>3596.5385861199998</v>
      </c>
      <c r="J89" s="36">
        <f>SUMIFS(СВЦЭМ!$C$39:$C$782,СВЦЭМ!$A$39:$A$782,$A89,СВЦЭМ!$B$39:$B$782,J$83)+'СЕТ СН'!$H$9+СВЦЭМ!$D$10+'СЕТ СН'!$H$5-'СЕТ СН'!$H$17</f>
        <v>3526.5588076599997</v>
      </c>
      <c r="K89" s="36">
        <f>SUMIFS(СВЦЭМ!$C$39:$C$782,СВЦЭМ!$A$39:$A$782,$A89,СВЦЭМ!$B$39:$B$782,K$83)+'СЕТ СН'!$H$9+СВЦЭМ!$D$10+'СЕТ СН'!$H$5-'СЕТ СН'!$H$17</f>
        <v>3468.39493627</v>
      </c>
      <c r="L89" s="36">
        <f>SUMIFS(СВЦЭМ!$C$39:$C$782,СВЦЭМ!$A$39:$A$782,$A89,СВЦЭМ!$B$39:$B$782,L$83)+'СЕТ СН'!$H$9+СВЦЭМ!$D$10+'СЕТ СН'!$H$5-'СЕТ СН'!$H$17</f>
        <v>3458.0274371999999</v>
      </c>
      <c r="M89" s="36">
        <f>SUMIFS(СВЦЭМ!$C$39:$C$782,СВЦЭМ!$A$39:$A$782,$A89,СВЦЭМ!$B$39:$B$782,M$83)+'СЕТ СН'!$H$9+СВЦЭМ!$D$10+'СЕТ СН'!$H$5-'СЕТ СН'!$H$17</f>
        <v>3493.86017855</v>
      </c>
      <c r="N89" s="36">
        <f>SUMIFS(СВЦЭМ!$C$39:$C$782,СВЦЭМ!$A$39:$A$782,$A89,СВЦЭМ!$B$39:$B$782,N$83)+'СЕТ СН'!$H$9+СВЦЭМ!$D$10+'СЕТ СН'!$H$5-'СЕТ СН'!$H$17</f>
        <v>3743.1797302699997</v>
      </c>
      <c r="O89" s="36">
        <f>SUMIFS(СВЦЭМ!$C$39:$C$782,СВЦЭМ!$A$39:$A$782,$A89,СВЦЭМ!$B$39:$B$782,O$83)+'СЕТ СН'!$H$9+СВЦЭМ!$D$10+'СЕТ СН'!$H$5-'СЕТ СН'!$H$17</f>
        <v>3554.3436341299998</v>
      </c>
      <c r="P89" s="36">
        <f>SUMIFS(СВЦЭМ!$C$39:$C$782,СВЦЭМ!$A$39:$A$782,$A89,СВЦЭМ!$B$39:$B$782,P$83)+'СЕТ СН'!$H$9+СВЦЭМ!$D$10+'СЕТ СН'!$H$5-'СЕТ СН'!$H$17</f>
        <v>3559.1016711499997</v>
      </c>
      <c r="Q89" s="36">
        <f>SUMIFS(СВЦЭМ!$C$39:$C$782,СВЦЭМ!$A$39:$A$782,$A89,СВЦЭМ!$B$39:$B$782,Q$83)+'СЕТ СН'!$H$9+СВЦЭМ!$D$10+'СЕТ СН'!$H$5-'СЕТ СН'!$H$17</f>
        <v>3567.1060287299997</v>
      </c>
      <c r="R89" s="36">
        <f>SUMIFS(СВЦЭМ!$C$39:$C$782,СВЦЭМ!$A$39:$A$782,$A89,СВЦЭМ!$B$39:$B$782,R$83)+'СЕТ СН'!$H$9+СВЦЭМ!$D$10+'СЕТ СН'!$H$5-'СЕТ СН'!$H$17</f>
        <v>3563.0866169599999</v>
      </c>
      <c r="S89" s="36">
        <f>SUMIFS(СВЦЭМ!$C$39:$C$782,СВЦЭМ!$A$39:$A$782,$A89,СВЦЭМ!$B$39:$B$782,S$83)+'СЕТ СН'!$H$9+СВЦЭМ!$D$10+'СЕТ СН'!$H$5-'СЕТ СН'!$H$17</f>
        <v>3787.6214673200002</v>
      </c>
      <c r="T89" s="36">
        <f>SUMIFS(СВЦЭМ!$C$39:$C$782,СВЦЭМ!$A$39:$A$782,$A89,СВЦЭМ!$B$39:$B$782,T$83)+'СЕТ СН'!$H$9+СВЦЭМ!$D$10+'СЕТ СН'!$H$5-'СЕТ СН'!$H$17</f>
        <v>3555.5261203099999</v>
      </c>
      <c r="U89" s="36">
        <f>SUMIFS(СВЦЭМ!$C$39:$C$782,СВЦЭМ!$A$39:$A$782,$A89,СВЦЭМ!$B$39:$B$782,U$83)+'СЕТ СН'!$H$9+СВЦЭМ!$D$10+'СЕТ СН'!$H$5-'СЕТ СН'!$H$17</f>
        <v>3518.0873812199998</v>
      </c>
      <c r="V89" s="36">
        <f>SUMIFS(СВЦЭМ!$C$39:$C$782,СВЦЭМ!$A$39:$A$782,$A89,СВЦЭМ!$B$39:$B$782,V$83)+'СЕТ СН'!$H$9+СВЦЭМ!$D$10+'СЕТ СН'!$H$5-'СЕТ СН'!$H$17</f>
        <v>3490.8065109499998</v>
      </c>
      <c r="W89" s="36">
        <f>SUMIFS(СВЦЭМ!$C$39:$C$782,СВЦЭМ!$A$39:$A$782,$A89,СВЦЭМ!$B$39:$B$782,W$83)+'СЕТ СН'!$H$9+СВЦЭМ!$D$10+'СЕТ СН'!$H$5-'СЕТ СН'!$H$17</f>
        <v>3499.7740202</v>
      </c>
      <c r="X89" s="36">
        <f>SUMIFS(СВЦЭМ!$C$39:$C$782,СВЦЭМ!$A$39:$A$782,$A89,СВЦЭМ!$B$39:$B$782,X$83)+'СЕТ СН'!$H$9+СВЦЭМ!$D$10+'СЕТ СН'!$H$5-'СЕТ СН'!$H$17</f>
        <v>3564.04325827</v>
      </c>
      <c r="Y89" s="36">
        <f>SUMIFS(СВЦЭМ!$C$39:$C$782,СВЦЭМ!$A$39:$A$782,$A89,СВЦЭМ!$B$39:$B$782,Y$83)+'СЕТ СН'!$H$9+СВЦЭМ!$D$10+'СЕТ СН'!$H$5-'СЕТ СН'!$H$17</f>
        <v>3675.1774823699998</v>
      </c>
    </row>
    <row r="90" spans="1:25" ht="15.75" x14ac:dyDescent="0.2">
      <c r="A90" s="35">
        <f t="shared" si="2"/>
        <v>44384</v>
      </c>
      <c r="B90" s="36">
        <f>SUMIFS(СВЦЭМ!$C$39:$C$782,СВЦЭМ!$A$39:$A$782,$A90,СВЦЭМ!$B$39:$B$782,B$83)+'СЕТ СН'!$H$9+СВЦЭМ!$D$10+'СЕТ СН'!$H$5-'СЕТ СН'!$H$17</f>
        <v>3613.7559712499997</v>
      </c>
      <c r="C90" s="36">
        <f>SUMIFS(СВЦЭМ!$C$39:$C$782,СВЦЭМ!$A$39:$A$782,$A90,СВЦЭМ!$B$39:$B$782,C$83)+'СЕТ СН'!$H$9+СВЦЭМ!$D$10+'СЕТ СН'!$H$5-'СЕТ СН'!$H$17</f>
        <v>3677.1010987499999</v>
      </c>
      <c r="D90" s="36">
        <f>SUMIFS(СВЦЭМ!$C$39:$C$782,СВЦЭМ!$A$39:$A$782,$A90,СВЦЭМ!$B$39:$B$782,D$83)+'СЕТ СН'!$H$9+СВЦЭМ!$D$10+'СЕТ СН'!$H$5-'СЕТ СН'!$H$17</f>
        <v>3728.2234964899999</v>
      </c>
      <c r="E90" s="36">
        <f>SUMIFS(СВЦЭМ!$C$39:$C$782,СВЦЭМ!$A$39:$A$782,$A90,СВЦЭМ!$B$39:$B$782,E$83)+'СЕТ СН'!$H$9+СВЦЭМ!$D$10+'СЕТ СН'!$H$5-'СЕТ СН'!$H$17</f>
        <v>3716.2539565399998</v>
      </c>
      <c r="F90" s="36">
        <f>SUMIFS(СВЦЭМ!$C$39:$C$782,СВЦЭМ!$A$39:$A$782,$A90,СВЦЭМ!$B$39:$B$782,F$83)+'СЕТ СН'!$H$9+СВЦЭМ!$D$10+'СЕТ СН'!$H$5-'СЕТ СН'!$H$17</f>
        <v>3730.9607074199998</v>
      </c>
      <c r="G90" s="36">
        <f>SUMIFS(СВЦЭМ!$C$39:$C$782,СВЦЭМ!$A$39:$A$782,$A90,СВЦЭМ!$B$39:$B$782,G$83)+'СЕТ СН'!$H$9+СВЦЭМ!$D$10+'СЕТ СН'!$H$5-'СЕТ СН'!$H$17</f>
        <v>3718.6479645300001</v>
      </c>
      <c r="H90" s="36">
        <f>SUMIFS(СВЦЭМ!$C$39:$C$782,СВЦЭМ!$A$39:$A$782,$A90,СВЦЭМ!$B$39:$B$782,H$83)+'СЕТ СН'!$H$9+СВЦЭМ!$D$10+'СЕТ СН'!$H$5-'СЕТ СН'!$H$17</f>
        <v>3675.8454246299998</v>
      </c>
      <c r="I90" s="36">
        <f>SUMIFS(СВЦЭМ!$C$39:$C$782,СВЦЭМ!$A$39:$A$782,$A90,СВЦЭМ!$B$39:$B$782,I$83)+'СЕТ СН'!$H$9+СВЦЭМ!$D$10+'СЕТ СН'!$H$5-'СЕТ СН'!$H$17</f>
        <v>3607.5563848799998</v>
      </c>
      <c r="J90" s="36">
        <f>SUMIFS(СВЦЭМ!$C$39:$C$782,СВЦЭМ!$A$39:$A$782,$A90,СВЦЭМ!$B$39:$B$782,J$83)+'СЕТ СН'!$H$9+СВЦЭМ!$D$10+'СЕТ СН'!$H$5-'СЕТ СН'!$H$17</f>
        <v>3528.7112746100001</v>
      </c>
      <c r="K90" s="36">
        <f>SUMIFS(СВЦЭМ!$C$39:$C$782,СВЦЭМ!$A$39:$A$782,$A90,СВЦЭМ!$B$39:$B$782,K$83)+'СЕТ СН'!$H$9+СВЦЭМ!$D$10+'СЕТ СН'!$H$5-'СЕТ СН'!$H$17</f>
        <v>3507.37383701</v>
      </c>
      <c r="L90" s="36">
        <f>SUMIFS(СВЦЭМ!$C$39:$C$782,СВЦЭМ!$A$39:$A$782,$A90,СВЦЭМ!$B$39:$B$782,L$83)+'СЕТ СН'!$H$9+СВЦЭМ!$D$10+'СЕТ СН'!$H$5-'СЕТ СН'!$H$17</f>
        <v>3517.1170610199997</v>
      </c>
      <c r="M90" s="36">
        <f>SUMIFS(СВЦЭМ!$C$39:$C$782,СВЦЭМ!$A$39:$A$782,$A90,СВЦЭМ!$B$39:$B$782,M$83)+'СЕТ СН'!$H$9+СВЦЭМ!$D$10+'СЕТ СН'!$H$5-'СЕТ СН'!$H$17</f>
        <v>3546.5994788600001</v>
      </c>
      <c r="N90" s="36">
        <f>SUMIFS(СВЦЭМ!$C$39:$C$782,СВЦЭМ!$A$39:$A$782,$A90,СВЦЭМ!$B$39:$B$782,N$83)+'СЕТ СН'!$H$9+СВЦЭМ!$D$10+'СЕТ СН'!$H$5-'СЕТ СН'!$H$17</f>
        <v>3558.1232498899999</v>
      </c>
      <c r="O90" s="36">
        <f>SUMIFS(СВЦЭМ!$C$39:$C$782,СВЦЭМ!$A$39:$A$782,$A90,СВЦЭМ!$B$39:$B$782,O$83)+'СЕТ СН'!$H$9+СВЦЭМ!$D$10+'СЕТ СН'!$H$5-'СЕТ СН'!$H$17</f>
        <v>3566.9996679599999</v>
      </c>
      <c r="P90" s="36">
        <f>SUMIFS(СВЦЭМ!$C$39:$C$782,СВЦЭМ!$A$39:$A$782,$A90,СВЦЭМ!$B$39:$B$782,P$83)+'СЕТ СН'!$H$9+СВЦЭМ!$D$10+'СЕТ СН'!$H$5-'СЕТ СН'!$H$17</f>
        <v>3575.4656306699999</v>
      </c>
      <c r="Q90" s="36">
        <f>SUMIFS(СВЦЭМ!$C$39:$C$782,СВЦЭМ!$A$39:$A$782,$A90,СВЦЭМ!$B$39:$B$782,Q$83)+'СЕТ СН'!$H$9+СВЦЭМ!$D$10+'СЕТ СН'!$H$5-'СЕТ СН'!$H$17</f>
        <v>3593.6036842399999</v>
      </c>
      <c r="R90" s="36">
        <f>SUMIFS(СВЦЭМ!$C$39:$C$782,СВЦЭМ!$A$39:$A$782,$A90,СВЦЭМ!$B$39:$B$782,R$83)+'СЕТ СН'!$H$9+СВЦЭМ!$D$10+'СЕТ СН'!$H$5-'СЕТ СН'!$H$17</f>
        <v>3588.01179194</v>
      </c>
      <c r="S90" s="36">
        <f>SUMIFS(СВЦЭМ!$C$39:$C$782,СВЦЭМ!$A$39:$A$782,$A90,СВЦЭМ!$B$39:$B$782,S$83)+'СЕТ СН'!$H$9+СВЦЭМ!$D$10+'СЕТ СН'!$H$5-'СЕТ СН'!$H$17</f>
        <v>3568.6072133799998</v>
      </c>
      <c r="T90" s="36">
        <f>SUMIFS(СВЦЭМ!$C$39:$C$782,СВЦЭМ!$A$39:$A$782,$A90,СВЦЭМ!$B$39:$B$782,T$83)+'СЕТ СН'!$H$9+СВЦЭМ!$D$10+'СЕТ СН'!$H$5-'СЕТ СН'!$H$17</f>
        <v>3520.8338422400002</v>
      </c>
      <c r="U90" s="36">
        <f>SUMIFS(СВЦЭМ!$C$39:$C$782,СВЦЭМ!$A$39:$A$782,$A90,СВЦЭМ!$B$39:$B$782,U$83)+'СЕТ СН'!$H$9+СВЦЭМ!$D$10+'СЕТ СН'!$H$5-'СЕТ СН'!$H$17</f>
        <v>3509.83292127</v>
      </c>
      <c r="V90" s="36">
        <f>SUMIFS(СВЦЭМ!$C$39:$C$782,СВЦЭМ!$A$39:$A$782,$A90,СВЦЭМ!$B$39:$B$782,V$83)+'СЕТ СН'!$H$9+СВЦЭМ!$D$10+'СЕТ СН'!$H$5-'СЕТ СН'!$H$17</f>
        <v>3505.1673143999997</v>
      </c>
      <c r="W90" s="36">
        <f>SUMIFS(СВЦЭМ!$C$39:$C$782,СВЦЭМ!$A$39:$A$782,$A90,СВЦЭМ!$B$39:$B$782,W$83)+'СЕТ СН'!$H$9+СВЦЭМ!$D$10+'СЕТ СН'!$H$5-'СЕТ СН'!$H$17</f>
        <v>3495.9072722599999</v>
      </c>
      <c r="X90" s="36">
        <f>SUMIFS(СВЦЭМ!$C$39:$C$782,СВЦЭМ!$A$39:$A$782,$A90,СВЦЭМ!$B$39:$B$782,X$83)+'СЕТ СН'!$H$9+СВЦЭМ!$D$10+'СЕТ СН'!$H$5-'СЕТ СН'!$H$17</f>
        <v>3490.7697088</v>
      </c>
      <c r="Y90" s="36">
        <f>SUMIFS(СВЦЭМ!$C$39:$C$782,СВЦЭМ!$A$39:$A$782,$A90,СВЦЭМ!$B$39:$B$782,Y$83)+'СЕТ СН'!$H$9+СВЦЭМ!$D$10+'СЕТ СН'!$H$5-'СЕТ СН'!$H$17</f>
        <v>3483.1310948700002</v>
      </c>
    </row>
    <row r="91" spans="1:25" ht="15.75" x14ac:dyDescent="0.2">
      <c r="A91" s="35">
        <f t="shared" si="2"/>
        <v>44385</v>
      </c>
      <c r="B91" s="36">
        <f>SUMIFS(СВЦЭМ!$C$39:$C$782,СВЦЭМ!$A$39:$A$782,$A91,СВЦЭМ!$B$39:$B$782,B$83)+'СЕТ СН'!$H$9+СВЦЭМ!$D$10+'СЕТ СН'!$H$5-'СЕТ СН'!$H$17</f>
        <v>3568.1650802599997</v>
      </c>
      <c r="C91" s="36">
        <f>SUMIFS(СВЦЭМ!$C$39:$C$782,СВЦЭМ!$A$39:$A$782,$A91,СВЦЭМ!$B$39:$B$782,C$83)+'СЕТ СН'!$H$9+СВЦЭМ!$D$10+'СЕТ СН'!$H$5-'СЕТ СН'!$H$17</f>
        <v>3655.7135544399998</v>
      </c>
      <c r="D91" s="36">
        <f>SUMIFS(СВЦЭМ!$C$39:$C$782,СВЦЭМ!$A$39:$A$782,$A91,СВЦЭМ!$B$39:$B$782,D$83)+'СЕТ СН'!$H$9+СВЦЭМ!$D$10+'СЕТ СН'!$H$5-'СЕТ СН'!$H$17</f>
        <v>3698.09645163</v>
      </c>
      <c r="E91" s="36">
        <f>SUMIFS(СВЦЭМ!$C$39:$C$782,СВЦЭМ!$A$39:$A$782,$A91,СВЦЭМ!$B$39:$B$782,E$83)+'СЕТ СН'!$H$9+СВЦЭМ!$D$10+'СЕТ СН'!$H$5-'СЕТ СН'!$H$17</f>
        <v>3716.98600171</v>
      </c>
      <c r="F91" s="36">
        <f>SUMIFS(СВЦЭМ!$C$39:$C$782,СВЦЭМ!$A$39:$A$782,$A91,СВЦЭМ!$B$39:$B$782,F$83)+'СЕТ СН'!$H$9+СВЦЭМ!$D$10+'СЕТ СН'!$H$5-'СЕТ СН'!$H$17</f>
        <v>3712.9607295799997</v>
      </c>
      <c r="G91" s="36">
        <f>SUMIFS(СВЦЭМ!$C$39:$C$782,СВЦЭМ!$A$39:$A$782,$A91,СВЦЭМ!$B$39:$B$782,G$83)+'СЕТ СН'!$H$9+СВЦЭМ!$D$10+'СЕТ СН'!$H$5-'СЕТ СН'!$H$17</f>
        <v>3701.4072000400001</v>
      </c>
      <c r="H91" s="36">
        <f>SUMIFS(СВЦЭМ!$C$39:$C$782,СВЦЭМ!$A$39:$A$782,$A91,СВЦЭМ!$B$39:$B$782,H$83)+'СЕТ СН'!$H$9+СВЦЭМ!$D$10+'СЕТ СН'!$H$5-'СЕТ СН'!$H$17</f>
        <v>3666.54666838</v>
      </c>
      <c r="I91" s="36">
        <f>SUMIFS(СВЦЭМ!$C$39:$C$782,СВЦЭМ!$A$39:$A$782,$A91,СВЦЭМ!$B$39:$B$782,I$83)+'СЕТ СН'!$H$9+СВЦЭМ!$D$10+'СЕТ СН'!$H$5-'СЕТ СН'!$H$17</f>
        <v>3618.2757813999997</v>
      </c>
      <c r="J91" s="36">
        <f>SUMIFS(СВЦЭМ!$C$39:$C$782,СВЦЭМ!$A$39:$A$782,$A91,СВЦЭМ!$B$39:$B$782,J$83)+'СЕТ СН'!$H$9+СВЦЭМ!$D$10+'СЕТ СН'!$H$5-'СЕТ СН'!$H$17</f>
        <v>3565.1170730399999</v>
      </c>
      <c r="K91" s="36">
        <f>SUMIFS(СВЦЭМ!$C$39:$C$782,СВЦЭМ!$A$39:$A$782,$A91,СВЦЭМ!$B$39:$B$782,K$83)+'СЕТ СН'!$H$9+СВЦЭМ!$D$10+'СЕТ СН'!$H$5-'СЕТ СН'!$H$17</f>
        <v>3524.4063335999999</v>
      </c>
      <c r="L91" s="36">
        <f>SUMIFS(СВЦЭМ!$C$39:$C$782,СВЦЭМ!$A$39:$A$782,$A91,СВЦЭМ!$B$39:$B$782,L$83)+'СЕТ СН'!$H$9+СВЦЭМ!$D$10+'СЕТ СН'!$H$5-'СЕТ СН'!$H$17</f>
        <v>3525.3283806599998</v>
      </c>
      <c r="M91" s="36">
        <f>SUMIFS(СВЦЭМ!$C$39:$C$782,СВЦЭМ!$A$39:$A$782,$A91,СВЦЭМ!$B$39:$B$782,M$83)+'СЕТ СН'!$H$9+СВЦЭМ!$D$10+'СЕТ СН'!$H$5-'СЕТ СН'!$H$17</f>
        <v>3542.5342459200001</v>
      </c>
      <c r="N91" s="36">
        <f>SUMIFS(СВЦЭМ!$C$39:$C$782,СВЦЭМ!$A$39:$A$782,$A91,СВЦЭМ!$B$39:$B$782,N$83)+'СЕТ СН'!$H$9+СВЦЭМ!$D$10+'СЕТ СН'!$H$5-'СЕТ СН'!$H$17</f>
        <v>3569.32549204</v>
      </c>
      <c r="O91" s="36">
        <f>SUMIFS(СВЦЭМ!$C$39:$C$782,СВЦЭМ!$A$39:$A$782,$A91,СВЦЭМ!$B$39:$B$782,O$83)+'СЕТ СН'!$H$9+СВЦЭМ!$D$10+'СЕТ СН'!$H$5-'СЕТ СН'!$H$17</f>
        <v>3587.47846157</v>
      </c>
      <c r="P91" s="36">
        <f>SUMIFS(СВЦЭМ!$C$39:$C$782,СВЦЭМ!$A$39:$A$782,$A91,СВЦЭМ!$B$39:$B$782,P$83)+'СЕТ СН'!$H$9+СВЦЭМ!$D$10+'СЕТ СН'!$H$5-'СЕТ СН'!$H$17</f>
        <v>3618.0653769699998</v>
      </c>
      <c r="Q91" s="36">
        <f>SUMIFS(СВЦЭМ!$C$39:$C$782,СВЦЭМ!$A$39:$A$782,$A91,СВЦЭМ!$B$39:$B$782,Q$83)+'СЕТ СН'!$H$9+СВЦЭМ!$D$10+'СЕТ СН'!$H$5-'СЕТ СН'!$H$17</f>
        <v>3574.7574693299998</v>
      </c>
      <c r="R91" s="36">
        <f>SUMIFS(СВЦЭМ!$C$39:$C$782,СВЦЭМ!$A$39:$A$782,$A91,СВЦЭМ!$B$39:$B$782,R$83)+'СЕТ СН'!$H$9+СВЦЭМ!$D$10+'СЕТ СН'!$H$5-'СЕТ СН'!$H$17</f>
        <v>3570.3116593099999</v>
      </c>
      <c r="S91" s="36">
        <f>SUMIFS(СВЦЭМ!$C$39:$C$782,СВЦЭМ!$A$39:$A$782,$A91,СВЦЭМ!$B$39:$B$782,S$83)+'СЕТ СН'!$H$9+СВЦЭМ!$D$10+'СЕТ СН'!$H$5-'СЕТ СН'!$H$17</f>
        <v>3548.0107330299998</v>
      </c>
      <c r="T91" s="36">
        <f>SUMIFS(СВЦЭМ!$C$39:$C$782,СВЦЭМ!$A$39:$A$782,$A91,СВЦЭМ!$B$39:$B$782,T$83)+'СЕТ СН'!$H$9+СВЦЭМ!$D$10+'СЕТ СН'!$H$5-'СЕТ СН'!$H$17</f>
        <v>3526.8916438299998</v>
      </c>
      <c r="U91" s="36">
        <f>SUMIFS(СВЦЭМ!$C$39:$C$782,СВЦЭМ!$A$39:$A$782,$A91,СВЦЭМ!$B$39:$B$782,U$83)+'СЕТ СН'!$H$9+СВЦЭМ!$D$10+'СЕТ СН'!$H$5-'СЕТ СН'!$H$17</f>
        <v>3500.27343402</v>
      </c>
      <c r="V91" s="36">
        <f>SUMIFS(СВЦЭМ!$C$39:$C$782,СВЦЭМ!$A$39:$A$782,$A91,СВЦЭМ!$B$39:$B$782,V$83)+'СЕТ СН'!$H$9+СВЦЭМ!$D$10+'СЕТ СН'!$H$5-'СЕТ СН'!$H$17</f>
        <v>3492.0764658600001</v>
      </c>
      <c r="W91" s="36">
        <f>SUMIFS(СВЦЭМ!$C$39:$C$782,СВЦЭМ!$A$39:$A$782,$A91,СВЦЭМ!$B$39:$B$782,W$83)+'СЕТ СН'!$H$9+СВЦЭМ!$D$10+'СЕТ СН'!$H$5-'СЕТ СН'!$H$17</f>
        <v>3495.4402763099997</v>
      </c>
      <c r="X91" s="36">
        <f>SUMIFS(СВЦЭМ!$C$39:$C$782,СВЦЭМ!$A$39:$A$782,$A91,СВЦЭМ!$B$39:$B$782,X$83)+'СЕТ СН'!$H$9+СВЦЭМ!$D$10+'СЕТ СН'!$H$5-'СЕТ СН'!$H$17</f>
        <v>3510.76514653</v>
      </c>
      <c r="Y91" s="36">
        <f>SUMIFS(СВЦЭМ!$C$39:$C$782,СВЦЭМ!$A$39:$A$782,$A91,СВЦЭМ!$B$39:$B$782,Y$83)+'СЕТ СН'!$H$9+СВЦЭМ!$D$10+'СЕТ СН'!$H$5-'СЕТ СН'!$H$17</f>
        <v>3555.0519891200001</v>
      </c>
    </row>
    <row r="92" spans="1:25" ht="15.75" x14ac:dyDescent="0.2">
      <c r="A92" s="35">
        <f t="shared" si="2"/>
        <v>44386</v>
      </c>
      <c r="B92" s="36">
        <f>SUMIFS(СВЦЭМ!$C$39:$C$782,СВЦЭМ!$A$39:$A$782,$A92,СВЦЭМ!$B$39:$B$782,B$83)+'СЕТ СН'!$H$9+СВЦЭМ!$D$10+'СЕТ СН'!$H$5-'СЕТ СН'!$H$17</f>
        <v>3659.4744982900002</v>
      </c>
      <c r="C92" s="36">
        <f>SUMIFS(СВЦЭМ!$C$39:$C$782,СВЦЭМ!$A$39:$A$782,$A92,СВЦЭМ!$B$39:$B$782,C$83)+'СЕТ СН'!$H$9+СВЦЭМ!$D$10+'СЕТ СН'!$H$5-'СЕТ СН'!$H$17</f>
        <v>3739.7363717899998</v>
      </c>
      <c r="D92" s="36">
        <f>SUMIFS(СВЦЭМ!$C$39:$C$782,СВЦЭМ!$A$39:$A$782,$A92,СВЦЭМ!$B$39:$B$782,D$83)+'СЕТ СН'!$H$9+СВЦЭМ!$D$10+'СЕТ СН'!$H$5-'СЕТ СН'!$H$17</f>
        <v>3779.0207354899999</v>
      </c>
      <c r="E92" s="36">
        <f>SUMIFS(СВЦЭМ!$C$39:$C$782,СВЦЭМ!$A$39:$A$782,$A92,СВЦЭМ!$B$39:$B$782,E$83)+'СЕТ СН'!$H$9+СВЦЭМ!$D$10+'СЕТ СН'!$H$5-'СЕТ СН'!$H$17</f>
        <v>3802.7357041400001</v>
      </c>
      <c r="F92" s="36">
        <f>SUMIFS(СВЦЭМ!$C$39:$C$782,СВЦЭМ!$A$39:$A$782,$A92,СВЦЭМ!$B$39:$B$782,F$83)+'СЕТ СН'!$H$9+СВЦЭМ!$D$10+'СЕТ СН'!$H$5-'СЕТ СН'!$H$17</f>
        <v>3792.19087644</v>
      </c>
      <c r="G92" s="36">
        <f>SUMIFS(СВЦЭМ!$C$39:$C$782,СВЦЭМ!$A$39:$A$782,$A92,СВЦЭМ!$B$39:$B$782,G$83)+'СЕТ СН'!$H$9+СВЦЭМ!$D$10+'СЕТ СН'!$H$5-'СЕТ СН'!$H$17</f>
        <v>3765.74286764</v>
      </c>
      <c r="H92" s="36">
        <f>SUMIFS(СВЦЭМ!$C$39:$C$782,СВЦЭМ!$A$39:$A$782,$A92,СВЦЭМ!$B$39:$B$782,H$83)+'СЕТ СН'!$H$9+СВЦЭМ!$D$10+'СЕТ СН'!$H$5-'СЕТ СН'!$H$17</f>
        <v>3717.2118293399999</v>
      </c>
      <c r="I92" s="36">
        <f>SUMIFS(СВЦЭМ!$C$39:$C$782,СВЦЭМ!$A$39:$A$782,$A92,СВЦЭМ!$B$39:$B$782,I$83)+'СЕТ СН'!$H$9+СВЦЭМ!$D$10+'СЕТ СН'!$H$5-'СЕТ СН'!$H$17</f>
        <v>3627.6358189299999</v>
      </c>
      <c r="J92" s="36">
        <f>SUMIFS(СВЦЭМ!$C$39:$C$782,СВЦЭМ!$A$39:$A$782,$A92,СВЦЭМ!$B$39:$B$782,J$83)+'СЕТ СН'!$H$9+СВЦЭМ!$D$10+'СЕТ СН'!$H$5-'СЕТ СН'!$H$17</f>
        <v>3552.16078079</v>
      </c>
      <c r="K92" s="36">
        <f>SUMIFS(СВЦЭМ!$C$39:$C$782,СВЦЭМ!$A$39:$A$782,$A92,СВЦЭМ!$B$39:$B$782,K$83)+'СЕТ СН'!$H$9+СВЦЭМ!$D$10+'СЕТ СН'!$H$5-'СЕТ СН'!$H$17</f>
        <v>3527.4352319599998</v>
      </c>
      <c r="L92" s="36">
        <f>SUMIFS(СВЦЭМ!$C$39:$C$782,СВЦЭМ!$A$39:$A$782,$A92,СВЦЭМ!$B$39:$B$782,L$83)+'СЕТ СН'!$H$9+СВЦЭМ!$D$10+'СЕТ СН'!$H$5-'СЕТ СН'!$H$17</f>
        <v>3505.02736142</v>
      </c>
      <c r="M92" s="36">
        <f>SUMIFS(СВЦЭМ!$C$39:$C$782,СВЦЭМ!$A$39:$A$782,$A92,СВЦЭМ!$B$39:$B$782,M$83)+'СЕТ СН'!$H$9+СВЦЭМ!$D$10+'СЕТ СН'!$H$5-'СЕТ СН'!$H$17</f>
        <v>3516.5889114500001</v>
      </c>
      <c r="N92" s="36">
        <f>SUMIFS(СВЦЭМ!$C$39:$C$782,СВЦЭМ!$A$39:$A$782,$A92,СВЦЭМ!$B$39:$B$782,N$83)+'СЕТ СН'!$H$9+СВЦЭМ!$D$10+'СЕТ СН'!$H$5-'СЕТ СН'!$H$17</f>
        <v>3532.8780598799999</v>
      </c>
      <c r="O92" s="36">
        <f>SUMIFS(СВЦЭМ!$C$39:$C$782,СВЦЭМ!$A$39:$A$782,$A92,СВЦЭМ!$B$39:$B$782,O$83)+'СЕТ СН'!$H$9+СВЦЭМ!$D$10+'СЕТ СН'!$H$5-'СЕТ СН'!$H$17</f>
        <v>3541.3287086099999</v>
      </c>
      <c r="P92" s="36">
        <f>SUMIFS(СВЦЭМ!$C$39:$C$782,СВЦЭМ!$A$39:$A$782,$A92,СВЦЭМ!$B$39:$B$782,P$83)+'СЕТ СН'!$H$9+СВЦЭМ!$D$10+'СЕТ СН'!$H$5-'СЕТ СН'!$H$17</f>
        <v>3545.4744368299998</v>
      </c>
      <c r="Q92" s="36">
        <f>SUMIFS(СВЦЭМ!$C$39:$C$782,СВЦЭМ!$A$39:$A$782,$A92,СВЦЭМ!$B$39:$B$782,Q$83)+'СЕТ СН'!$H$9+СВЦЭМ!$D$10+'СЕТ СН'!$H$5-'СЕТ СН'!$H$17</f>
        <v>3547.9257708300001</v>
      </c>
      <c r="R92" s="36">
        <f>SUMIFS(СВЦЭМ!$C$39:$C$782,СВЦЭМ!$A$39:$A$782,$A92,СВЦЭМ!$B$39:$B$782,R$83)+'СЕТ СН'!$H$9+СВЦЭМ!$D$10+'СЕТ СН'!$H$5-'СЕТ СН'!$H$17</f>
        <v>3536.80016497</v>
      </c>
      <c r="S92" s="36">
        <f>SUMIFS(СВЦЭМ!$C$39:$C$782,СВЦЭМ!$A$39:$A$782,$A92,СВЦЭМ!$B$39:$B$782,S$83)+'СЕТ СН'!$H$9+СВЦЭМ!$D$10+'СЕТ СН'!$H$5-'СЕТ СН'!$H$17</f>
        <v>3524.9256992400001</v>
      </c>
      <c r="T92" s="36">
        <f>SUMIFS(СВЦЭМ!$C$39:$C$782,СВЦЭМ!$A$39:$A$782,$A92,СВЦЭМ!$B$39:$B$782,T$83)+'СЕТ СН'!$H$9+СВЦЭМ!$D$10+'СЕТ СН'!$H$5-'СЕТ СН'!$H$17</f>
        <v>3501.8729374599998</v>
      </c>
      <c r="U92" s="36">
        <f>SUMIFS(СВЦЭМ!$C$39:$C$782,СВЦЭМ!$A$39:$A$782,$A92,СВЦЭМ!$B$39:$B$782,U$83)+'СЕТ СН'!$H$9+СВЦЭМ!$D$10+'СЕТ СН'!$H$5-'СЕТ СН'!$H$17</f>
        <v>3486.3167935000001</v>
      </c>
      <c r="V92" s="36">
        <f>SUMIFS(СВЦЭМ!$C$39:$C$782,СВЦЭМ!$A$39:$A$782,$A92,СВЦЭМ!$B$39:$B$782,V$83)+'СЕТ СН'!$H$9+СВЦЭМ!$D$10+'СЕТ СН'!$H$5-'СЕТ СН'!$H$17</f>
        <v>3477.0022190700001</v>
      </c>
      <c r="W92" s="36">
        <f>SUMIFS(СВЦЭМ!$C$39:$C$782,СВЦЭМ!$A$39:$A$782,$A92,СВЦЭМ!$B$39:$B$782,W$83)+'СЕТ СН'!$H$9+СВЦЭМ!$D$10+'СЕТ СН'!$H$5-'СЕТ СН'!$H$17</f>
        <v>3489.6935945</v>
      </c>
      <c r="X92" s="36">
        <f>SUMIFS(СВЦЭМ!$C$39:$C$782,СВЦЭМ!$A$39:$A$782,$A92,СВЦЭМ!$B$39:$B$782,X$83)+'СЕТ СН'!$H$9+СВЦЭМ!$D$10+'СЕТ СН'!$H$5-'СЕТ СН'!$H$17</f>
        <v>3474.9157735399999</v>
      </c>
      <c r="Y92" s="36">
        <f>SUMIFS(СВЦЭМ!$C$39:$C$782,СВЦЭМ!$A$39:$A$782,$A92,СВЦЭМ!$B$39:$B$782,Y$83)+'СЕТ СН'!$H$9+СВЦЭМ!$D$10+'СЕТ СН'!$H$5-'СЕТ СН'!$H$17</f>
        <v>3499.40518797</v>
      </c>
    </row>
    <row r="93" spans="1:25" ht="15.75" x14ac:dyDescent="0.2">
      <c r="A93" s="35">
        <f t="shared" si="2"/>
        <v>44387</v>
      </c>
      <c r="B93" s="36">
        <f>SUMIFS(СВЦЭМ!$C$39:$C$782,СВЦЭМ!$A$39:$A$782,$A93,СВЦЭМ!$B$39:$B$782,B$83)+'СЕТ СН'!$H$9+СВЦЭМ!$D$10+'СЕТ СН'!$H$5-'СЕТ СН'!$H$17</f>
        <v>3576.2874960600002</v>
      </c>
      <c r="C93" s="36">
        <f>SUMIFS(СВЦЭМ!$C$39:$C$782,СВЦЭМ!$A$39:$A$782,$A93,СВЦЭМ!$B$39:$B$782,C$83)+'СЕТ СН'!$H$9+СВЦЭМ!$D$10+'СЕТ СН'!$H$5-'СЕТ СН'!$H$17</f>
        <v>3641.0514364199998</v>
      </c>
      <c r="D93" s="36">
        <f>SUMIFS(СВЦЭМ!$C$39:$C$782,СВЦЭМ!$A$39:$A$782,$A93,СВЦЭМ!$B$39:$B$782,D$83)+'СЕТ СН'!$H$9+СВЦЭМ!$D$10+'СЕТ СН'!$H$5-'СЕТ СН'!$H$17</f>
        <v>3675.5358843899999</v>
      </c>
      <c r="E93" s="36">
        <f>SUMIFS(СВЦЭМ!$C$39:$C$782,СВЦЭМ!$A$39:$A$782,$A93,СВЦЭМ!$B$39:$B$782,E$83)+'СЕТ СН'!$H$9+СВЦЭМ!$D$10+'СЕТ СН'!$H$5-'СЕТ СН'!$H$17</f>
        <v>3686.47226602</v>
      </c>
      <c r="F93" s="36">
        <f>SUMIFS(СВЦЭМ!$C$39:$C$782,СВЦЭМ!$A$39:$A$782,$A93,СВЦЭМ!$B$39:$B$782,F$83)+'СЕТ СН'!$H$9+СВЦЭМ!$D$10+'СЕТ СН'!$H$5-'СЕТ СН'!$H$17</f>
        <v>3695.3703718500001</v>
      </c>
      <c r="G93" s="36">
        <f>SUMIFS(СВЦЭМ!$C$39:$C$782,СВЦЭМ!$A$39:$A$782,$A93,СВЦЭМ!$B$39:$B$782,G$83)+'СЕТ СН'!$H$9+СВЦЭМ!$D$10+'СЕТ СН'!$H$5-'СЕТ СН'!$H$17</f>
        <v>3676.7522815399998</v>
      </c>
      <c r="H93" s="36">
        <f>SUMIFS(СВЦЭМ!$C$39:$C$782,СВЦЭМ!$A$39:$A$782,$A93,СВЦЭМ!$B$39:$B$782,H$83)+'СЕТ СН'!$H$9+СВЦЭМ!$D$10+'СЕТ СН'!$H$5-'СЕТ СН'!$H$17</f>
        <v>3662.60996922</v>
      </c>
      <c r="I93" s="36">
        <f>SUMIFS(СВЦЭМ!$C$39:$C$782,СВЦЭМ!$A$39:$A$782,$A93,СВЦЭМ!$B$39:$B$782,I$83)+'СЕТ СН'!$H$9+СВЦЭМ!$D$10+'СЕТ СН'!$H$5-'СЕТ СН'!$H$17</f>
        <v>3601.21177463</v>
      </c>
      <c r="J93" s="36">
        <f>SUMIFS(СВЦЭМ!$C$39:$C$782,СВЦЭМ!$A$39:$A$782,$A93,СВЦЭМ!$B$39:$B$782,J$83)+'СЕТ СН'!$H$9+СВЦЭМ!$D$10+'СЕТ СН'!$H$5-'СЕТ СН'!$H$17</f>
        <v>3543.4974590900001</v>
      </c>
      <c r="K93" s="36">
        <f>SUMIFS(СВЦЭМ!$C$39:$C$782,СВЦЭМ!$A$39:$A$782,$A93,СВЦЭМ!$B$39:$B$782,K$83)+'СЕТ СН'!$H$9+СВЦЭМ!$D$10+'СЕТ СН'!$H$5-'СЕТ СН'!$H$17</f>
        <v>3485.2871854599998</v>
      </c>
      <c r="L93" s="36">
        <f>SUMIFS(СВЦЭМ!$C$39:$C$782,СВЦЭМ!$A$39:$A$782,$A93,СВЦЭМ!$B$39:$B$782,L$83)+'СЕТ СН'!$H$9+СВЦЭМ!$D$10+'СЕТ СН'!$H$5-'СЕТ СН'!$H$17</f>
        <v>3470.7711904500002</v>
      </c>
      <c r="M93" s="36">
        <f>SUMIFS(СВЦЭМ!$C$39:$C$782,СВЦЭМ!$A$39:$A$782,$A93,СВЦЭМ!$B$39:$B$782,M$83)+'СЕТ СН'!$H$9+СВЦЭМ!$D$10+'СЕТ СН'!$H$5-'СЕТ СН'!$H$17</f>
        <v>3464.71008256</v>
      </c>
      <c r="N93" s="36">
        <f>SUMIFS(СВЦЭМ!$C$39:$C$782,СВЦЭМ!$A$39:$A$782,$A93,СВЦЭМ!$B$39:$B$782,N$83)+'СЕТ СН'!$H$9+СВЦЭМ!$D$10+'СЕТ СН'!$H$5-'СЕТ СН'!$H$17</f>
        <v>3498.21348842</v>
      </c>
      <c r="O93" s="36">
        <f>SUMIFS(СВЦЭМ!$C$39:$C$782,СВЦЭМ!$A$39:$A$782,$A93,СВЦЭМ!$B$39:$B$782,O$83)+'СЕТ СН'!$H$9+СВЦЭМ!$D$10+'СЕТ СН'!$H$5-'СЕТ СН'!$H$17</f>
        <v>3513.8292166000001</v>
      </c>
      <c r="P93" s="36">
        <f>SUMIFS(СВЦЭМ!$C$39:$C$782,СВЦЭМ!$A$39:$A$782,$A93,СВЦЭМ!$B$39:$B$782,P$83)+'СЕТ СН'!$H$9+СВЦЭМ!$D$10+'СЕТ СН'!$H$5-'СЕТ СН'!$H$17</f>
        <v>3525.3698125299998</v>
      </c>
      <c r="Q93" s="36">
        <f>SUMIFS(СВЦЭМ!$C$39:$C$782,СВЦЭМ!$A$39:$A$782,$A93,СВЦЭМ!$B$39:$B$782,Q$83)+'СЕТ СН'!$H$9+СВЦЭМ!$D$10+'СЕТ СН'!$H$5-'СЕТ СН'!$H$17</f>
        <v>3535.29213119</v>
      </c>
      <c r="R93" s="36">
        <f>SUMIFS(СВЦЭМ!$C$39:$C$782,СВЦЭМ!$A$39:$A$782,$A93,СВЦЭМ!$B$39:$B$782,R$83)+'СЕТ СН'!$H$9+СВЦЭМ!$D$10+'СЕТ СН'!$H$5-'СЕТ СН'!$H$17</f>
        <v>3534.93541865</v>
      </c>
      <c r="S93" s="36">
        <f>SUMIFS(СВЦЭМ!$C$39:$C$782,СВЦЭМ!$A$39:$A$782,$A93,СВЦЭМ!$B$39:$B$782,S$83)+'СЕТ СН'!$H$9+СВЦЭМ!$D$10+'СЕТ СН'!$H$5-'СЕТ СН'!$H$17</f>
        <v>3530.3675283299999</v>
      </c>
      <c r="T93" s="36">
        <f>SUMIFS(СВЦЭМ!$C$39:$C$782,СВЦЭМ!$A$39:$A$782,$A93,СВЦЭМ!$B$39:$B$782,T$83)+'СЕТ СН'!$H$9+СВЦЭМ!$D$10+'СЕТ СН'!$H$5-'СЕТ СН'!$H$17</f>
        <v>3521.88170158</v>
      </c>
      <c r="U93" s="36">
        <f>SUMIFS(СВЦЭМ!$C$39:$C$782,СВЦЭМ!$A$39:$A$782,$A93,СВЦЭМ!$B$39:$B$782,U$83)+'СЕТ СН'!$H$9+СВЦЭМ!$D$10+'СЕТ СН'!$H$5-'СЕТ СН'!$H$17</f>
        <v>3507.2530481399999</v>
      </c>
      <c r="V93" s="36">
        <f>SUMIFS(СВЦЭМ!$C$39:$C$782,СВЦЭМ!$A$39:$A$782,$A93,СВЦЭМ!$B$39:$B$782,V$83)+'СЕТ СН'!$H$9+СВЦЭМ!$D$10+'СЕТ СН'!$H$5-'СЕТ СН'!$H$17</f>
        <v>3505.20771345</v>
      </c>
      <c r="W93" s="36">
        <f>SUMIFS(СВЦЭМ!$C$39:$C$782,СВЦЭМ!$A$39:$A$782,$A93,СВЦЭМ!$B$39:$B$782,W$83)+'СЕТ СН'!$H$9+СВЦЭМ!$D$10+'СЕТ СН'!$H$5-'СЕТ СН'!$H$17</f>
        <v>3495.8476285299998</v>
      </c>
      <c r="X93" s="36">
        <f>SUMIFS(СВЦЭМ!$C$39:$C$782,СВЦЭМ!$A$39:$A$782,$A93,СВЦЭМ!$B$39:$B$782,X$83)+'СЕТ СН'!$H$9+СВЦЭМ!$D$10+'СЕТ СН'!$H$5-'СЕТ СН'!$H$17</f>
        <v>3495.2806583800002</v>
      </c>
      <c r="Y93" s="36">
        <f>SUMIFS(СВЦЭМ!$C$39:$C$782,СВЦЭМ!$A$39:$A$782,$A93,СВЦЭМ!$B$39:$B$782,Y$83)+'СЕТ СН'!$H$9+СВЦЭМ!$D$10+'СЕТ СН'!$H$5-'СЕТ СН'!$H$17</f>
        <v>3558.7649188799996</v>
      </c>
    </row>
    <row r="94" spans="1:25" ht="15.75" x14ac:dyDescent="0.2">
      <c r="A94" s="35">
        <f t="shared" si="2"/>
        <v>44388</v>
      </c>
      <c r="B94" s="36">
        <f>SUMIFS(СВЦЭМ!$C$39:$C$782,СВЦЭМ!$A$39:$A$782,$A94,СВЦЭМ!$B$39:$B$782,B$83)+'СЕТ СН'!$H$9+СВЦЭМ!$D$10+'СЕТ СН'!$H$5-'СЕТ СН'!$H$17</f>
        <v>3572.6480371899997</v>
      </c>
      <c r="C94" s="36">
        <f>SUMIFS(СВЦЭМ!$C$39:$C$782,СВЦЭМ!$A$39:$A$782,$A94,СВЦЭМ!$B$39:$B$782,C$83)+'СЕТ СН'!$H$9+СВЦЭМ!$D$10+'СЕТ СН'!$H$5-'СЕТ СН'!$H$17</f>
        <v>3636.96875047</v>
      </c>
      <c r="D94" s="36">
        <f>SUMIFS(СВЦЭМ!$C$39:$C$782,СВЦЭМ!$A$39:$A$782,$A94,СВЦЭМ!$B$39:$B$782,D$83)+'СЕТ СН'!$H$9+СВЦЭМ!$D$10+'СЕТ СН'!$H$5-'СЕТ СН'!$H$17</f>
        <v>3692.0267568899999</v>
      </c>
      <c r="E94" s="36">
        <f>SUMIFS(СВЦЭМ!$C$39:$C$782,СВЦЭМ!$A$39:$A$782,$A94,СВЦЭМ!$B$39:$B$782,E$83)+'СЕТ СН'!$H$9+СВЦЭМ!$D$10+'СЕТ СН'!$H$5-'СЕТ СН'!$H$17</f>
        <v>3708.7052554299999</v>
      </c>
      <c r="F94" s="36">
        <f>SUMIFS(СВЦЭМ!$C$39:$C$782,СВЦЭМ!$A$39:$A$782,$A94,СВЦЭМ!$B$39:$B$782,F$83)+'СЕТ СН'!$H$9+СВЦЭМ!$D$10+'СЕТ СН'!$H$5-'СЕТ СН'!$H$17</f>
        <v>3703.2487275100002</v>
      </c>
      <c r="G94" s="36">
        <f>SUMIFS(СВЦЭМ!$C$39:$C$782,СВЦЭМ!$A$39:$A$782,$A94,СВЦЭМ!$B$39:$B$782,G$83)+'СЕТ СН'!$H$9+СВЦЭМ!$D$10+'СЕТ СН'!$H$5-'СЕТ СН'!$H$17</f>
        <v>3699.3818672699999</v>
      </c>
      <c r="H94" s="36">
        <f>SUMIFS(СВЦЭМ!$C$39:$C$782,СВЦЭМ!$A$39:$A$782,$A94,СВЦЭМ!$B$39:$B$782,H$83)+'СЕТ СН'!$H$9+СВЦЭМ!$D$10+'СЕТ СН'!$H$5-'СЕТ СН'!$H$17</f>
        <v>3683.16467444</v>
      </c>
      <c r="I94" s="36">
        <f>SUMIFS(СВЦЭМ!$C$39:$C$782,СВЦЭМ!$A$39:$A$782,$A94,СВЦЭМ!$B$39:$B$782,I$83)+'СЕТ СН'!$H$9+СВЦЭМ!$D$10+'СЕТ СН'!$H$5-'СЕТ СН'!$H$17</f>
        <v>3636.1337517000002</v>
      </c>
      <c r="J94" s="36">
        <f>SUMIFS(СВЦЭМ!$C$39:$C$782,СВЦЭМ!$A$39:$A$782,$A94,СВЦЭМ!$B$39:$B$782,J$83)+'СЕТ СН'!$H$9+СВЦЭМ!$D$10+'СЕТ СН'!$H$5-'СЕТ СН'!$H$17</f>
        <v>3559.1694390900002</v>
      </c>
      <c r="K94" s="36">
        <f>SUMIFS(СВЦЭМ!$C$39:$C$782,СВЦЭМ!$A$39:$A$782,$A94,СВЦЭМ!$B$39:$B$782,K$83)+'СЕТ СН'!$H$9+СВЦЭМ!$D$10+'СЕТ СН'!$H$5-'СЕТ СН'!$H$17</f>
        <v>3520.19361811</v>
      </c>
      <c r="L94" s="36">
        <f>SUMIFS(СВЦЭМ!$C$39:$C$782,СВЦЭМ!$A$39:$A$782,$A94,СВЦЭМ!$B$39:$B$782,L$83)+'СЕТ СН'!$H$9+СВЦЭМ!$D$10+'СЕТ СН'!$H$5-'СЕТ СН'!$H$17</f>
        <v>3480.1349496799999</v>
      </c>
      <c r="M94" s="36">
        <f>SUMIFS(СВЦЭМ!$C$39:$C$782,СВЦЭМ!$A$39:$A$782,$A94,СВЦЭМ!$B$39:$B$782,M$83)+'СЕТ СН'!$H$9+СВЦЭМ!$D$10+'СЕТ СН'!$H$5-'СЕТ СН'!$H$17</f>
        <v>3481.8672070499997</v>
      </c>
      <c r="N94" s="36">
        <f>SUMIFS(СВЦЭМ!$C$39:$C$782,СВЦЭМ!$A$39:$A$782,$A94,СВЦЭМ!$B$39:$B$782,N$83)+'СЕТ СН'!$H$9+СВЦЭМ!$D$10+'СЕТ СН'!$H$5-'СЕТ СН'!$H$17</f>
        <v>3496.93187429</v>
      </c>
      <c r="O94" s="36">
        <f>SUMIFS(СВЦЭМ!$C$39:$C$782,СВЦЭМ!$A$39:$A$782,$A94,СВЦЭМ!$B$39:$B$782,O$83)+'СЕТ СН'!$H$9+СВЦЭМ!$D$10+'СЕТ СН'!$H$5-'СЕТ СН'!$H$17</f>
        <v>3507.89130209</v>
      </c>
      <c r="P94" s="36">
        <f>SUMIFS(СВЦЭМ!$C$39:$C$782,СВЦЭМ!$A$39:$A$782,$A94,СВЦЭМ!$B$39:$B$782,P$83)+'СЕТ СН'!$H$9+СВЦЭМ!$D$10+'СЕТ СН'!$H$5-'СЕТ СН'!$H$17</f>
        <v>3507.87400617</v>
      </c>
      <c r="Q94" s="36">
        <f>SUMIFS(СВЦЭМ!$C$39:$C$782,СВЦЭМ!$A$39:$A$782,$A94,СВЦЭМ!$B$39:$B$782,Q$83)+'СЕТ СН'!$H$9+СВЦЭМ!$D$10+'СЕТ СН'!$H$5-'СЕТ СН'!$H$17</f>
        <v>3510.10177772</v>
      </c>
      <c r="R94" s="36">
        <f>SUMIFS(СВЦЭМ!$C$39:$C$782,СВЦЭМ!$A$39:$A$782,$A94,СВЦЭМ!$B$39:$B$782,R$83)+'СЕТ СН'!$H$9+СВЦЭМ!$D$10+'СЕТ СН'!$H$5-'СЕТ СН'!$H$17</f>
        <v>3497.6598155399997</v>
      </c>
      <c r="S94" s="36">
        <f>SUMIFS(СВЦЭМ!$C$39:$C$782,СВЦЭМ!$A$39:$A$782,$A94,СВЦЭМ!$B$39:$B$782,S$83)+'СЕТ СН'!$H$9+СВЦЭМ!$D$10+'СЕТ СН'!$H$5-'СЕТ СН'!$H$17</f>
        <v>3511.22637515</v>
      </c>
      <c r="T94" s="36">
        <f>SUMIFS(СВЦЭМ!$C$39:$C$782,СВЦЭМ!$A$39:$A$782,$A94,СВЦЭМ!$B$39:$B$782,T$83)+'СЕТ СН'!$H$9+СВЦЭМ!$D$10+'СЕТ СН'!$H$5-'СЕТ СН'!$H$17</f>
        <v>3477.9905429599999</v>
      </c>
      <c r="U94" s="36">
        <f>SUMIFS(СВЦЭМ!$C$39:$C$782,СВЦЭМ!$A$39:$A$782,$A94,СВЦЭМ!$B$39:$B$782,U$83)+'СЕТ СН'!$H$9+СВЦЭМ!$D$10+'СЕТ СН'!$H$5-'СЕТ СН'!$H$17</f>
        <v>3473.0173147300002</v>
      </c>
      <c r="V94" s="36">
        <f>SUMIFS(СВЦЭМ!$C$39:$C$782,СВЦЭМ!$A$39:$A$782,$A94,СВЦЭМ!$B$39:$B$782,V$83)+'СЕТ СН'!$H$9+СВЦЭМ!$D$10+'СЕТ СН'!$H$5-'СЕТ СН'!$H$17</f>
        <v>3450.86188438</v>
      </c>
      <c r="W94" s="36">
        <f>SUMIFS(СВЦЭМ!$C$39:$C$782,СВЦЭМ!$A$39:$A$782,$A94,СВЦЭМ!$B$39:$B$782,W$83)+'СЕТ СН'!$H$9+СВЦЭМ!$D$10+'СЕТ СН'!$H$5-'СЕТ СН'!$H$17</f>
        <v>3443.6024337899998</v>
      </c>
      <c r="X94" s="36">
        <f>SUMIFS(СВЦЭМ!$C$39:$C$782,СВЦЭМ!$A$39:$A$782,$A94,СВЦЭМ!$B$39:$B$782,X$83)+'СЕТ СН'!$H$9+СВЦЭМ!$D$10+'СЕТ СН'!$H$5-'СЕТ СН'!$H$17</f>
        <v>3459.6822275099998</v>
      </c>
      <c r="Y94" s="36">
        <f>SUMIFS(СВЦЭМ!$C$39:$C$782,СВЦЭМ!$A$39:$A$782,$A94,СВЦЭМ!$B$39:$B$782,Y$83)+'СЕТ СН'!$H$9+СВЦЭМ!$D$10+'СЕТ СН'!$H$5-'СЕТ СН'!$H$17</f>
        <v>3438.7451718299999</v>
      </c>
    </row>
    <row r="95" spans="1:25" ht="15.75" x14ac:dyDescent="0.2">
      <c r="A95" s="35">
        <f t="shared" si="2"/>
        <v>44389</v>
      </c>
      <c r="B95" s="36">
        <f>SUMIFS(СВЦЭМ!$C$39:$C$782,СВЦЭМ!$A$39:$A$782,$A95,СВЦЭМ!$B$39:$B$782,B$83)+'СЕТ СН'!$H$9+СВЦЭМ!$D$10+'СЕТ СН'!$H$5-'СЕТ СН'!$H$17</f>
        <v>3527.69778013</v>
      </c>
      <c r="C95" s="36">
        <f>SUMIFS(СВЦЭМ!$C$39:$C$782,СВЦЭМ!$A$39:$A$782,$A95,СВЦЭМ!$B$39:$B$782,C$83)+'СЕТ СН'!$H$9+СВЦЭМ!$D$10+'СЕТ СН'!$H$5-'СЕТ СН'!$H$17</f>
        <v>3610.37801476</v>
      </c>
      <c r="D95" s="36">
        <f>SUMIFS(СВЦЭМ!$C$39:$C$782,СВЦЭМ!$A$39:$A$782,$A95,СВЦЭМ!$B$39:$B$782,D$83)+'СЕТ СН'!$H$9+СВЦЭМ!$D$10+'СЕТ СН'!$H$5-'СЕТ СН'!$H$17</f>
        <v>3663.9233611599998</v>
      </c>
      <c r="E95" s="36">
        <f>SUMIFS(СВЦЭМ!$C$39:$C$782,СВЦЭМ!$A$39:$A$782,$A95,СВЦЭМ!$B$39:$B$782,E$83)+'СЕТ СН'!$H$9+СВЦЭМ!$D$10+'СЕТ СН'!$H$5-'СЕТ СН'!$H$17</f>
        <v>3691.2205516499998</v>
      </c>
      <c r="F95" s="36">
        <f>SUMIFS(СВЦЭМ!$C$39:$C$782,СВЦЭМ!$A$39:$A$782,$A95,СВЦЭМ!$B$39:$B$782,F$83)+'СЕТ СН'!$H$9+СВЦЭМ!$D$10+'СЕТ СН'!$H$5-'СЕТ СН'!$H$17</f>
        <v>3710.0983883499998</v>
      </c>
      <c r="G95" s="36">
        <f>SUMIFS(СВЦЭМ!$C$39:$C$782,СВЦЭМ!$A$39:$A$782,$A95,СВЦЭМ!$B$39:$B$782,G$83)+'СЕТ СН'!$H$9+СВЦЭМ!$D$10+'СЕТ СН'!$H$5-'СЕТ СН'!$H$17</f>
        <v>3688.7799292299997</v>
      </c>
      <c r="H95" s="36">
        <f>SUMIFS(СВЦЭМ!$C$39:$C$782,СВЦЭМ!$A$39:$A$782,$A95,СВЦЭМ!$B$39:$B$782,H$83)+'СЕТ СН'!$H$9+СВЦЭМ!$D$10+'СЕТ СН'!$H$5-'СЕТ СН'!$H$17</f>
        <v>3640.2584270699999</v>
      </c>
      <c r="I95" s="36">
        <f>SUMIFS(СВЦЭМ!$C$39:$C$782,СВЦЭМ!$A$39:$A$782,$A95,СВЦЭМ!$B$39:$B$782,I$83)+'СЕТ СН'!$H$9+СВЦЭМ!$D$10+'СЕТ СН'!$H$5-'СЕТ СН'!$H$17</f>
        <v>3550.2229397999999</v>
      </c>
      <c r="J95" s="36">
        <f>SUMIFS(СВЦЭМ!$C$39:$C$782,СВЦЭМ!$A$39:$A$782,$A95,СВЦЭМ!$B$39:$B$782,J$83)+'СЕТ СН'!$H$9+СВЦЭМ!$D$10+'СЕТ СН'!$H$5-'СЕТ СН'!$H$17</f>
        <v>3491.1845786499998</v>
      </c>
      <c r="K95" s="36">
        <f>SUMIFS(СВЦЭМ!$C$39:$C$782,СВЦЭМ!$A$39:$A$782,$A95,СВЦЭМ!$B$39:$B$782,K$83)+'СЕТ СН'!$H$9+СВЦЭМ!$D$10+'СЕТ СН'!$H$5-'СЕТ СН'!$H$17</f>
        <v>3519.0655185599999</v>
      </c>
      <c r="L95" s="36">
        <f>SUMIFS(СВЦЭМ!$C$39:$C$782,СВЦЭМ!$A$39:$A$782,$A95,СВЦЭМ!$B$39:$B$782,L$83)+'СЕТ СН'!$H$9+СВЦЭМ!$D$10+'СЕТ СН'!$H$5-'СЕТ СН'!$H$17</f>
        <v>3527.0523165300001</v>
      </c>
      <c r="M95" s="36">
        <f>SUMIFS(СВЦЭМ!$C$39:$C$782,СВЦЭМ!$A$39:$A$782,$A95,СВЦЭМ!$B$39:$B$782,M$83)+'СЕТ СН'!$H$9+СВЦЭМ!$D$10+'СЕТ СН'!$H$5-'СЕТ СН'!$H$17</f>
        <v>3534.5174581000001</v>
      </c>
      <c r="N95" s="36">
        <f>SUMIFS(СВЦЭМ!$C$39:$C$782,СВЦЭМ!$A$39:$A$782,$A95,СВЦЭМ!$B$39:$B$782,N$83)+'СЕТ СН'!$H$9+СВЦЭМ!$D$10+'СЕТ СН'!$H$5-'СЕТ СН'!$H$17</f>
        <v>3541.8760679799998</v>
      </c>
      <c r="O95" s="36">
        <f>SUMIFS(СВЦЭМ!$C$39:$C$782,СВЦЭМ!$A$39:$A$782,$A95,СВЦЭМ!$B$39:$B$782,O$83)+'СЕТ СН'!$H$9+СВЦЭМ!$D$10+'СЕТ СН'!$H$5-'СЕТ СН'!$H$17</f>
        <v>3551.37433237</v>
      </c>
      <c r="P95" s="36">
        <f>SUMIFS(СВЦЭМ!$C$39:$C$782,СВЦЭМ!$A$39:$A$782,$A95,СВЦЭМ!$B$39:$B$782,P$83)+'СЕТ СН'!$H$9+СВЦЭМ!$D$10+'СЕТ СН'!$H$5-'СЕТ СН'!$H$17</f>
        <v>3519.0072327399998</v>
      </c>
      <c r="Q95" s="36">
        <f>SUMIFS(СВЦЭМ!$C$39:$C$782,СВЦЭМ!$A$39:$A$782,$A95,СВЦЭМ!$B$39:$B$782,Q$83)+'СЕТ СН'!$H$9+СВЦЭМ!$D$10+'СЕТ СН'!$H$5-'СЕТ СН'!$H$17</f>
        <v>3532.80364018</v>
      </c>
      <c r="R95" s="36">
        <f>SUMIFS(СВЦЭМ!$C$39:$C$782,СВЦЭМ!$A$39:$A$782,$A95,СВЦЭМ!$B$39:$B$782,R$83)+'СЕТ СН'!$H$9+СВЦЭМ!$D$10+'СЕТ СН'!$H$5-'СЕТ СН'!$H$17</f>
        <v>3518.8758092799999</v>
      </c>
      <c r="S95" s="36">
        <f>SUMIFS(СВЦЭМ!$C$39:$C$782,СВЦЭМ!$A$39:$A$782,$A95,СВЦЭМ!$B$39:$B$782,S$83)+'СЕТ СН'!$H$9+СВЦЭМ!$D$10+'СЕТ СН'!$H$5-'СЕТ СН'!$H$17</f>
        <v>3504.1546928600001</v>
      </c>
      <c r="T95" s="36">
        <f>SUMIFS(СВЦЭМ!$C$39:$C$782,СВЦЭМ!$A$39:$A$782,$A95,СВЦЭМ!$B$39:$B$782,T$83)+'СЕТ СН'!$H$9+СВЦЭМ!$D$10+'СЕТ СН'!$H$5-'СЕТ СН'!$H$17</f>
        <v>3549.82653858</v>
      </c>
      <c r="U95" s="36">
        <f>SUMIFS(СВЦЭМ!$C$39:$C$782,СВЦЭМ!$A$39:$A$782,$A95,СВЦЭМ!$B$39:$B$782,U$83)+'СЕТ СН'!$H$9+СВЦЭМ!$D$10+'СЕТ СН'!$H$5-'СЕТ СН'!$H$17</f>
        <v>3574.32593292</v>
      </c>
      <c r="V95" s="36">
        <f>SUMIFS(СВЦЭМ!$C$39:$C$782,СВЦЭМ!$A$39:$A$782,$A95,СВЦЭМ!$B$39:$B$782,V$83)+'СЕТ СН'!$H$9+СВЦЭМ!$D$10+'СЕТ СН'!$H$5-'СЕТ СН'!$H$17</f>
        <v>3594.0559498299999</v>
      </c>
      <c r="W95" s="36">
        <f>SUMIFS(СВЦЭМ!$C$39:$C$782,СВЦЭМ!$A$39:$A$782,$A95,СВЦЭМ!$B$39:$B$782,W$83)+'СЕТ СН'!$H$9+СВЦЭМ!$D$10+'СЕТ СН'!$H$5-'СЕТ СН'!$H$17</f>
        <v>3590.2478713800001</v>
      </c>
      <c r="X95" s="36">
        <f>SUMIFS(СВЦЭМ!$C$39:$C$782,СВЦЭМ!$A$39:$A$782,$A95,СВЦЭМ!$B$39:$B$782,X$83)+'СЕТ СН'!$H$9+СВЦЭМ!$D$10+'СЕТ СН'!$H$5-'СЕТ СН'!$H$17</f>
        <v>3544.6284954100001</v>
      </c>
      <c r="Y95" s="36">
        <f>SUMIFS(СВЦЭМ!$C$39:$C$782,СВЦЭМ!$A$39:$A$782,$A95,СВЦЭМ!$B$39:$B$782,Y$83)+'СЕТ СН'!$H$9+СВЦЭМ!$D$10+'СЕТ СН'!$H$5-'СЕТ СН'!$H$17</f>
        <v>3502.2684841299997</v>
      </c>
    </row>
    <row r="96" spans="1:25" ht="15.75" x14ac:dyDescent="0.2">
      <c r="A96" s="35">
        <f t="shared" si="2"/>
        <v>44390</v>
      </c>
      <c r="B96" s="36">
        <f>SUMIFS(СВЦЭМ!$C$39:$C$782,СВЦЭМ!$A$39:$A$782,$A96,СВЦЭМ!$B$39:$B$782,B$83)+'СЕТ СН'!$H$9+СВЦЭМ!$D$10+'СЕТ СН'!$H$5-'СЕТ СН'!$H$17</f>
        <v>3574.7626246899999</v>
      </c>
      <c r="C96" s="36">
        <f>SUMIFS(СВЦЭМ!$C$39:$C$782,СВЦЭМ!$A$39:$A$782,$A96,СВЦЭМ!$B$39:$B$782,C$83)+'СЕТ СН'!$H$9+СВЦЭМ!$D$10+'СЕТ СН'!$H$5-'СЕТ СН'!$H$17</f>
        <v>3654.83332896</v>
      </c>
      <c r="D96" s="36">
        <f>SUMIFS(СВЦЭМ!$C$39:$C$782,СВЦЭМ!$A$39:$A$782,$A96,СВЦЭМ!$B$39:$B$782,D$83)+'СЕТ СН'!$H$9+СВЦЭМ!$D$10+'СЕТ СН'!$H$5-'СЕТ СН'!$H$17</f>
        <v>3708.1056526900002</v>
      </c>
      <c r="E96" s="36">
        <f>SUMIFS(СВЦЭМ!$C$39:$C$782,СВЦЭМ!$A$39:$A$782,$A96,СВЦЭМ!$B$39:$B$782,E$83)+'СЕТ СН'!$H$9+СВЦЭМ!$D$10+'СЕТ СН'!$H$5-'СЕТ СН'!$H$17</f>
        <v>3707.6085977600001</v>
      </c>
      <c r="F96" s="36">
        <f>SUMIFS(СВЦЭМ!$C$39:$C$782,СВЦЭМ!$A$39:$A$782,$A96,СВЦЭМ!$B$39:$B$782,F$83)+'СЕТ СН'!$H$9+СВЦЭМ!$D$10+'СЕТ СН'!$H$5-'СЕТ СН'!$H$17</f>
        <v>3709.5742548999997</v>
      </c>
      <c r="G96" s="36">
        <f>SUMIFS(СВЦЭМ!$C$39:$C$782,СВЦЭМ!$A$39:$A$782,$A96,СВЦЭМ!$B$39:$B$782,G$83)+'СЕТ СН'!$H$9+СВЦЭМ!$D$10+'СЕТ СН'!$H$5-'СЕТ СН'!$H$17</f>
        <v>3701.33467552</v>
      </c>
      <c r="H96" s="36">
        <f>SUMIFS(СВЦЭМ!$C$39:$C$782,СВЦЭМ!$A$39:$A$782,$A96,СВЦЭМ!$B$39:$B$782,H$83)+'СЕТ СН'!$H$9+СВЦЭМ!$D$10+'СЕТ СН'!$H$5-'СЕТ СН'!$H$17</f>
        <v>3655.7699548000001</v>
      </c>
      <c r="I96" s="36">
        <f>SUMIFS(СВЦЭМ!$C$39:$C$782,СВЦЭМ!$A$39:$A$782,$A96,СВЦЭМ!$B$39:$B$782,I$83)+'СЕТ СН'!$H$9+СВЦЭМ!$D$10+'СЕТ СН'!$H$5-'СЕТ СН'!$H$17</f>
        <v>3576.6155333299998</v>
      </c>
      <c r="J96" s="36">
        <f>SUMIFS(СВЦЭМ!$C$39:$C$782,СВЦЭМ!$A$39:$A$782,$A96,СВЦЭМ!$B$39:$B$782,J$83)+'СЕТ СН'!$H$9+СВЦЭМ!$D$10+'СЕТ СН'!$H$5-'СЕТ СН'!$H$17</f>
        <v>3515.2761250599997</v>
      </c>
      <c r="K96" s="36">
        <f>SUMIFS(СВЦЭМ!$C$39:$C$782,СВЦЭМ!$A$39:$A$782,$A96,СВЦЭМ!$B$39:$B$782,K$83)+'СЕТ СН'!$H$9+СВЦЭМ!$D$10+'СЕТ СН'!$H$5-'СЕТ СН'!$H$17</f>
        <v>3516.82506732</v>
      </c>
      <c r="L96" s="36">
        <f>SUMIFS(СВЦЭМ!$C$39:$C$782,СВЦЭМ!$A$39:$A$782,$A96,СВЦЭМ!$B$39:$B$782,L$83)+'СЕТ СН'!$H$9+СВЦЭМ!$D$10+'СЕТ СН'!$H$5-'СЕТ СН'!$H$17</f>
        <v>3578.2110730300001</v>
      </c>
      <c r="M96" s="36">
        <f>SUMIFS(СВЦЭМ!$C$39:$C$782,СВЦЭМ!$A$39:$A$782,$A96,СВЦЭМ!$B$39:$B$782,M$83)+'СЕТ СН'!$H$9+СВЦЭМ!$D$10+'СЕТ СН'!$H$5-'СЕТ СН'!$H$17</f>
        <v>3639.1552564399999</v>
      </c>
      <c r="N96" s="36">
        <f>SUMIFS(СВЦЭМ!$C$39:$C$782,СВЦЭМ!$A$39:$A$782,$A96,СВЦЭМ!$B$39:$B$782,N$83)+'СЕТ СН'!$H$9+СВЦЭМ!$D$10+'СЕТ СН'!$H$5-'СЕТ СН'!$H$17</f>
        <v>3537.8622392099996</v>
      </c>
      <c r="O96" s="36">
        <f>SUMIFS(СВЦЭМ!$C$39:$C$782,СВЦЭМ!$A$39:$A$782,$A96,СВЦЭМ!$B$39:$B$782,O$83)+'СЕТ СН'!$H$9+СВЦЭМ!$D$10+'СЕТ СН'!$H$5-'СЕТ СН'!$H$17</f>
        <v>3534.1639627899999</v>
      </c>
      <c r="P96" s="36">
        <f>SUMIFS(СВЦЭМ!$C$39:$C$782,СВЦЭМ!$A$39:$A$782,$A96,СВЦЭМ!$B$39:$B$782,P$83)+'СЕТ СН'!$H$9+СВЦЭМ!$D$10+'СЕТ СН'!$H$5-'СЕТ СН'!$H$17</f>
        <v>3512.20129253</v>
      </c>
      <c r="Q96" s="36">
        <f>SUMIFS(СВЦЭМ!$C$39:$C$782,СВЦЭМ!$A$39:$A$782,$A96,СВЦЭМ!$B$39:$B$782,Q$83)+'СЕТ СН'!$H$9+СВЦЭМ!$D$10+'СЕТ СН'!$H$5-'СЕТ СН'!$H$17</f>
        <v>3508.4410153199997</v>
      </c>
      <c r="R96" s="36">
        <f>SUMIFS(СВЦЭМ!$C$39:$C$782,СВЦЭМ!$A$39:$A$782,$A96,СВЦЭМ!$B$39:$B$782,R$83)+'СЕТ СН'!$H$9+СВЦЭМ!$D$10+'СЕТ СН'!$H$5-'СЕТ СН'!$H$17</f>
        <v>3511.25220709</v>
      </c>
      <c r="S96" s="36">
        <f>SUMIFS(СВЦЭМ!$C$39:$C$782,СВЦЭМ!$A$39:$A$782,$A96,СВЦЭМ!$B$39:$B$782,S$83)+'СЕТ СН'!$H$9+СВЦЭМ!$D$10+'СЕТ СН'!$H$5-'СЕТ СН'!$H$17</f>
        <v>3509.7828775099997</v>
      </c>
      <c r="T96" s="36">
        <f>SUMIFS(СВЦЭМ!$C$39:$C$782,СВЦЭМ!$A$39:$A$782,$A96,СВЦЭМ!$B$39:$B$782,T$83)+'СЕТ СН'!$H$9+СВЦЭМ!$D$10+'СЕТ СН'!$H$5-'СЕТ СН'!$H$17</f>
        <v>3559.5156065299998</v>
      </c>
      <c r="U96" s="36">
        <f>SUMIFS(СВЦЭМ!$C$39:$C$782,СВЦЭМ!$A$39:$A$782,$A96,СВЦЭМ!$B$39:$B$782,U$83)+'СЕТ СН'!$H$9+СВЦЭМ!$D$10+'СЕТ СН'!$H$5-'СЕТ СН'!$H$17</f>
        <v>3579.8761577400001</v>
      </c>
      <c r="V96" s="36">
        <f>SUMIFS(СВЦЭМ!$C$39:$C$782,СВЦЭМ!$A$39:$A$782,$A96,СВЦЭМ!$B$39:$B$782,V$83)+'СЕТ СН'!$H$9+СВЦЭМ!$D$10+'СЕТ СН'!$H$5-'СЕТ СН'!$H$17</f>
        <v>3584.1080729</v>
      </c>
      <c r="W96" s="36">
        <f>SUMIFS(СВЦЭМ!$C$39:$C$782,СВЦЭМ!$A$39:$A$782,$A96,СВЦЭМ!$B$39:$B$782,W$83)+'СЕТ СН'!$H$9+СВЦЭМ!$D$10+'СЕТ СН'!$H$5-'СЕТ СН'!$H$17</f>
        <v>3584.2563575999998</v>
      </c>
      <c r="X96" s="36">
        <f>SUMIFS(СВЦЭМ!$C$39:$C$782,СВЦЭМ!$A$39:$A$782,$A96,СВЦЭМ!$B$39:$B$782,X$83)+'СЕТ СН'!$H$9+СВЦЭМ!$D$10+'СЕТ СН'!$H$5-'СЕТ СН'!$H$17</f>
        <v>3559.9150543799997</v>
      </c>
      <c r="Y96" s="36">
        <f>SUMIFS(СВЦЭМ!$C$39:$C$782,СВЦЭМ!$A$39:$A$782,$A96,СВЦЭМ!$B$39:$B$782,Y$83)+'СЕТ СН'!$H$9+СВЦЭМ!$D$10+'СЕТ СН'!$H$5-'СЕТ СН'!$H$17</f>
        <v>3514.2809309999998</v>
      </c>
    </row>
    <row r="97" spans="1:25" ht="15.75" x14ac:dyDescent="0.2">
      <c r="A97" s="35">
        <f t="shared" si="2"/>
        <v>44391</v>
      </c>
      <c r="B97" s="36">
        <f>SUMIFS(СВЦЭМ!$C$39:$C$782,СВЦЭМ!$A$39:$A$782,$A97,СВЦЭМ!$B$39:$B$782,B$83)+'СЕТ СН'!$H$9+СВЦЭМ!$D$10+'СЕТ СН'!$H$5-'СЕТ СН'!$H$17</f>
        <v>3574.7970389799998</v>
      </c>
      <c r="C97" s="36">
        <f>SUMIFS(СВЦЭМ!$C$39:$C$782,СВЦЭМ!$A$39:$A$782,$A97,СВЦЭМ!$B$39:$B$782,C$83)+'СЕТ СН'!$H$9+СВЦЭМ!$D$10+'СЕТ СН'!$H$5-'СЕТ СН'!$H$17</f>
        <v>3654.9137490399999</v>
      </c>
      <c r="D97" s="36">
        <f>SUMIFS(СВЦЭМ!$C$39:$C$782,СВЦЭМ!$A$39:$A$782,$A97,СВЦЭМ!$B$39:$B$782,D$83)+'СЕТ СН'!$H$9+СВЦЭМ!$D$10+'СЕТ СН'!$H$5-'СЕТ СН'!$H$17</f>
        <v>3715.1504752299998</v>
      </c>
      <c r="E97" s="36">
        <f>SUMIFS(СВЦЭМ!$C$39:$C$782,СВЦЭМ!$A$39:$A$782,$A97,СВЦЭМ!$B$39:$B$782,E$83)+'СЕТ СН'!$H$9+СВЦЭМ!$D$10+'СЕТ СН'!$H$5-'СЕТ СН'!$H$17</f>
        <v>3687.2852973199997</v>
      </c>
      <c r="F97" s="36">
        <f>SUMIFS(СВЦЭМ!$C$39:$C$782,СВЦЭМ!$A$39:$A$782,$A97,СВЦЭМ!$B$39:$B$782,F$83)+'СЕТ СН'!$H$9+СВЦЭМ!$D$10+'СЕТ СН'!$H$5-'СЕТ СН'!$H$17</f>
        <v>3693.5594391499999</v>
      </c>
      <c r="G97" s="36">
        <f>SUMIFS(СВЦЭМ!$C$39:$C$782,СВЦЭМ!$A$39:$A$782,$A97,СВЦЭМ!$B$39:$B$782,G$83)+'СЕТ СН'!$H$9+СВЦЭМ!$D$10+'СЕТ СН'!$H$5-'СЕТ СН'!$H$17</f>
        <v>3694.0793066799997</v>
      </c>
      <c r="H97" s="36">
        <f>SUMIFS(СВЦЭМ!$C$39:$C$782,СВЦЭМ!$A$39:$A$782,$A97,СВЦЭМ!$B$39:$B$782,H$83)+'СЕТ СН'!$H$9+СВЦЭМ!$D$10+'СЕТ СН'!$H$5-'СЕТ СН'!$H$17</f>
        <v>3670.8896874000002</v>
      </c>
      <c r="I97" s="36">
        <f>SUMIFS(СВЦЭМ!$C$39:$C$782,СВЦЭМ!$A$39:$A$782,$A97,СВЦЭМ!$B$39:$B$782,I$83)+'СЕТ СН'!$H$9+СВЦЭМ!$D$10+'СЕТ СН'!$H$5-'СЕТ СН'!$H$17</f>
        <v>3646.0835571600001</v>
      </c>
      <c r="J97" s="36">
        <f>SUMIFS(СВЦЭМ!$C$39:$C$782,СВЦЭМ!$A$39:$A$782,$A97,СВЦЭМ!$B$39:$B$782,J$83)+'СЕТ СН'!$H$9+СВЦЭМ!$D$10+'СЕТ СН'!$H$5-'СЕТ СН'!$H$17</f>
        <v>3657.4945624000002</v>
      </c>
      <c r="K97" s="36">
        <f>SUMIFS(СВЦЭМ!$C$39:$C$782,СВЦЭМ!$A$39:$A$782,$A97,СВЦЭМ!$B$39:$B$782,K$83)+'СЕТ СН'!$H$9+СВЦЭМ!$D$10+'СЕТ СН'!$H$5-'СЕТ СН'!$H$17</f>
        <v>3674.7342205999998</v>
      </c>
      <c r="L97" s="36">
        <f>SUMIFS(СВЦЭМ!$C$39:$C$782,СВЦЭМ!$A$39:$A$782,$A97,СВЦЭМ!$B$39:$B$782,L$83)+'СЕТ СН'!$H$9+СВЦЭМ!$D$10+'СЕТ СН'!$H$5-'СЕТ СН'!$H$17</f>
        <v>3683.7792393700001</v>
      </c>
      <c r="M97" s="36">
        <f>SUMIFS(СВЦЭМ!$C$39:$C$782,СВЦЭМ!$A$39:$A$782,$A97,СВЦЭМ!$B$39:$B$782,M$83)+'СЕТ СН'!$H$9+СВЦЭМ!$D$10+'СЕТ СН'!$H$5-'СЕТ СН'!$H$17</f>
        <v>3694.4759966299998</v>
      </c>
      <c r="N97" s="36">
        <f>SUMIFS(СВЦЭМ!$C$39:$C$782,СВЦЭМ!$A$39:$A$782,$A97,СВЦЭМ!$B$39:$B$782,N$83)+'СЕТ СН'!$H$9+СВЦЭМ!$D$10+'СЕТ СН'!$H$5-'СЕТ СН'!$H$17</f>
        <v>3707.9919557200001</v>
      </c>
      <c r="O97" s="36">
        <f>SUMIFS(СВЦЭМ!$C$39:$C$782,СВЦЭМ!$A$39:$A$782,$A97,СВЦЭМ!$B$39:$B$782,O$83)+'СЕТ СН'!$H$9+СВЦЭМ!$D$10+'СЕТ СН'!$H$5-'СЕТ СН'!$H$17</f>
        <v>3709.13585805</v>
      </c>
      <c r="P97" s="36">
        <f>SUMIFS(СВЦЭМ!$C$39:$C$782,СВЦЭМ!$A$39:$A$782,$A97,СВЦЭМ!$B$39:$B$782,P$83)+'СЕТ СН'!$H$9+СВЦЭМ!$D$10+'СЕТ СН'!$H$5-'СЕТ СН'!$H$17</f>
        <v>3707.3696727699999</v>
      </c>
      <c r="Q97" s="36">
        <f>SUMIFS(СВЦЭМ!$C$39:$C$782,СВЦЭМ!$A$39:$A$782,$A97,СВЦЭМ!$B$39:$B$782,Q$83)+'СЕТ СН'!$H$9+СВЦЭМ!$D$10+'СЕТ СН'!$H$5-'СЕТ СН'!$H$17</f>
        <v>3707.7282648400001</v>
      </c>
      <c r="R97" s="36">
        <f>SUMIFS(СВЦЭМ!$C$39:$C$782,СВЦЭМ!$A$39:$A$782,$A97,СВЦЭМ!$B$39:$B$782,R$83)+'СЕТ СН'!$H$9+СВЦЭМ!$D$10+'СЕТ СН'!$H$5-'СЕТ СН'!$H$17</f>
        <v>3708.3416443900001</v>
      </c>
      <c r="S97" s="36">
        <f>SUMIFS(СВЦЭМ!$C$39:$C$782,СВЦЭМ!$A$39:$A$782,$A97,СВЦЭМ!$B$39:$B$782,S$83)+'СЕТ СН'!$H$9+СВЦЭМ!$D$10+'СЕТ СН'!$H$5-'СЕТ СН'!$H$17</f>
        <v>3686.0474823499999</v>
      </c>
      <c r="T97" s="36">
        <f>SUMIFS(СВЦЭМ!$C$39:$C$782,СВЦЭМ!$A$39:$A$782,$A97,СВЦЭМ!$B$39:$B$782,T$83)+'СЕТ СН'!$H$9+СВЦЭМ!$D$10+'СЕТ СН'!$H$5-'СЕТ СН'!$H$17</f>
        <v>3665.7749795899999</v>
      </c>
      <c r="U97" s="36">
        <f>SUMIFS(СВЦЭМ!$C$39:$C$782,СВЦЭМ!$A$39:$A$782,$A97,СВЦЭМ!$B$39:$B$782,U$83)+'СЕТ СН'!$H$9+СВЦЭМ!$D$10+'СЕТ СН'!$H$5-'СЕТ СН'!$H$17</f>
        <v>3650.6135639599997</v>
      </c>
      <c r="V97" s="36">
        <f>SUMIFS(СВЦЭМ!$C$39:$C$782,СВЦЭМ!$A$39:$A$782,$A97,СВЦЭМ!$B$39:$B$782,V$83)+'СЕТ СН'!$H$9+СВЦЭМ!$D$10+'СЕТ СН'!$H$5-'СЕТ СН'!$H$17</f>
        <v>3653.9932181700001</v>
      </c>
      <c r="W97" s="36">
        <f>SUMIFS(СВЦЭМ!$C$39:$C$782,СВЦЭМ!$A$39:$A$782,$A97,СВЦЭМ!$B$39:$B$782,W$83)+'СЕТ СН'!$H$9+СВЦЭМ!$D$10+'СЕТ СН'!$H$5-'СЕТ СН'!$H$17</f>
        <v>3665.3588251800002</v>
      </c>
      <c r="X97" s="36">
        <f>SUMIFS(СВЦЭМ!$C$39:$C$782,СВЦЭМ!$A$39:$A$782,$A97,СВЦЭМ!$B$39:$B$782,X$83)+'СЕТ СН'!$H$9+СВЦЭМ!$D$10+'СЕТ СН'!$H$5-'СЕТ СН'!$H$17</f>
        <v>3634.7174058000001</v>
      </c>
      <c r="Y97" s="36">
        <f>SUMIFS(СВЦЭМ!$C$39:$C$782,СВЦЭМ!$A$39:$A$782,$A97,СВЦЭМ!$B$39:$B$782,Y$83)+'СЕТ СН'!$H$9+СВЦЭМ!$D$10+'СЕТ СН'!$H$5-'СЕТ СН'!$H$17</f>
        <v>3607.8595718799997</v>
      </c>
    </row>
    <row r="98" spans="1:25" ht="15.75" x14ac:dyDescent="0.2">
      <c r="A98" s="35">
        <f t="shared" si="2"/>
        <v>44392</v>
      </c>
      <c r="B98" s="36">
        <f>SUMIFS(СВЦЭМ!$C$39:$C$782,СВЦЭМ!$A$39:$A$782,$A98,СВЦЭМ!$B$39:$B$782,B$83)+'СЕТ СН'!$H$9+СВЦЭМ!$D$10+'СЕТ СН'!$H$5-'СЕТ СН'!$H$17</f>
        <v>3650.5042117899998</v>
      </c>
      <c r="C98" s="36">
        <f>SUMIFS(СВЦЭМ!$C$39:$C$782,СВЦЭМ!$A$39:$A$782,$A98,СВЦЭМ!$B$39:$B$782,C$83)+'СЕТ СН'!$H$9+СВЦЭМ!$D$10+'СЕТ СН'!$H$5-'СЕТ СН'!$H$17</f>
        <v>3741.97383279</v>
      </c>
      <c r="D98" s="36">
        <f>SUMIFS(СВЦЭМ!$C$39:$C$782,СВЦЭМ!$A$39:$A$782,$A98,СВЦЭМ!$B$39:$B$782,D$83)+'СЕТ СН'!$H$9+СВЦЭМ!$D$10+'СЕТ СН'!$H$5-'СЕТ СН'!$H$17</f>
        <v>3787.6735962499997</v>
      </c>
      <c r="E98" s="36">
        <f>SUMIFS(СВЦЭМ!$C$39:$C$782,СВЦЭМ!$A$39:$A$782,$A98,СВЦЭМ!$B$39:$B$782,E$83)+'СЕТ СН'!$H$9+СВЦЭМ!$D$10+'СЕТ СН'!$H$5-'СЕТ СН'!$H$17</f>
        <v>3815.5367613500002</v>
      </c>
      <c r="F98" s="36">
        <f>SUMIFS(СВЦЭМ!$C$39:$C$782,СВЦЭМ!$A$39:$A$782,$A98,СВЦЭМ!$B$39:$B$782,F$83)+'СЕТ СН'!$H$9+СВЦЭМ!$D$10+'СЕТ СН'!$H$5-'СЕТ СН'!$H$17</f>
        <v>3801.0475337799999</v>
      </c>
      <c r="G98" s="36">
        <f>SUMIFS(СВЦЭМ!$C$39:$C$782,СВЦЭМ!$A$39:$A$782,$A98,СВЦЭМ!$B$39:$B$782,G$83)+'СЕТ СН'!$H$9+СВЦЭМ!$D$10+'СЕТ СН'!$H$5-'СЕТ СН'!$H$17</f>
        <v>3775.93474109</v>
      </c>
      <c r="H98" s="36">
        <f>SUMIFS(СВЦЭМ!$C$39:$C$782,СВЦЭМ!$A$39:$A$782,$A98,СВЦЭМ!$B$39:$B$782,H$83)+'СЕТ СН'!$H$9+СВЦЭМ!$D$10+'СЕТ СН'!$H$5-'СЕТ СН'!$H$17</f>
        <v>3732.2931597199999</v>
      </c>
      <c r="I98" s="36">
        <f>SUMIFS(СВЦЭМ!$C$39:$C$782,СВЦЭМ!$A$39:$A$782,$A98,СВЦЭМ!$B$39:$B$782,I$83)+'СЕТ СН'!$H$9+СВЦЭМ!$D$10+'СЕТ СН'!$H$5-'СЕТ СН'!$H$17</f>
        <v>3637.59446144</v>
      </c>
      <c r="J98" s="36">
        <f>SUMIFS(СВЦЭМ!$C$39:$C$782,СВЦЭМ!$A$39:$A$782,$A98,СВЦЭМ!$B$39:$B$782,J$83)+'СЕТ СН'!$H$9+СВЦЭМ!$D$10+'СЕТ СН'!$H$5-'СЕТ СН'!$H$17</f>
        <v>3559.5040610299998</v>
      </c>
      <c r="K98" s="36">
        <f>SUMIFS(СВЦЭМ!$C$39:$C$782,СВЦЭМ!$A$39:$A$782,$A98,СВЦЭМ!$B$39:$B$782,K$83)+'СЕТ СН'!$H$9+СВЦЭМ!$D$10+'СЕТ СН'!$H$5-'СЕТ СН'!$H$17</f>
        <v>3574.5547033499997</v>
      </c>
      <c r="L98" s="36">
        <f>SUMIFS(СВЦЭМ!$C$39:$C$782,СВЦЭМ!$A$39:$A$782,$A98,СВЦЭМ!$B$39:$B$782,L$83)+'СЕТ СН'!$H$9+СВЦЭМ!$D$10+'СЕТ СН'!$H$5-'СЕТ СН'!$H$17</f>
        <v>3597.86746601</v>
      </c>
      <c r="M98" s="36">
        <f>SUMIFS(СВЦЭМ!$C$39:$C$782,СВЦЭМ!$A$39:$A$782,$A98,СВЦЭМ!$B$39:$B$782,M$83)+'СЕТ СН'!$H$9+СВЦЭМ!$D$10+'СЕТ СН'!$H$5-'СЕТ СН'!$H$17</f>
        <v>3559.7854001000001</v>
      </c>
      <c r="N98" s="36">
        <f>SUMIFS(СВЦЭМ!$C$39:$C$782,СВЦЭМ!$A$39:$A$782,$A98,СВЦЭМ!$B$39:$B$782,N$83)+'СЕТ СН'!$H$9+СВЦЭМ!$D$10+'СЕТ СН'!$H$5-'СЕТ СН'!$H$17</f>
        <v>3596.5209298700001</v>
      </c>
      <c r="O98" s="36">
        <f>SUMIFS(СВЦЭМ!$C$39:$C$782,СВЦЭМ!$A$39:$A$782,$A98,СВЦЭМ!$B$39:$B$782,O$83)+'СЕТ СН'!$H$9+СВЦЭМ!$D$10+'СЕТ СН'!$H$5-'СЕТ СН'!$H$17</f>
        <v>3598.3105454900001</v>
      </c>
      <c r="P98" s="36">
        <f>SUMIFS(СВЦЭМ!$C$39:$C$782,СВЦЭМ!$A$39:$A$782,$A98,СВЦЭМ!$B$39:$B$782,P$83)+'СЕТ СН'!$H$9+СВЦЭМ!$D$10+'СЕТ СН'!$H$5-'СЕТ СН'!$H$17</f>
        <v>3607.8218390799998</v>
      </c>
      <c r="Q98" s="36">
        <f>SUMIFS(СВЦЭМ!$C$39:$C$782,СВЦЭМ!$A$39:$A$782,$A98,СВЦЭМ!$B$39:$B$782,Q$83)+'СЕТ СН'!$H$9+СВЦЭМ!$D$10+'СЕТ СН'!$H$5-'СЕТ СН'!$H$17</f>
        <v>3624.5923335399998</v>
      </c>
      <c r="R98" s="36">
        <f>SUMIFS(СВЦЭМ!$C$39:$C$782,СВЦЭМ!$A$39:$A$782,$A98,СВЦЭМ!$B$39:$B$782,R$83)+'СЕТ СН'!$H$9+СВЦЭМ!$D$10+'СЕТ СН'!$H$5-'СЕТ СН'!$H$17</f>
        <v>3618.2352515100001</v>
      </c>
      <c r="S98" s="36">
        <f>SUMIFS(СВЦЭМ!$C$39:$C$782,СВЦЭМ!$A$39:$A$782,$A98,СВЦЭМ!$B$39:$B$782,S$83)+'СЕТ СН'!$H$9+СВЦЭМ!$D$10+'СЕТ СН'!$H$5-'СЕТ СН'!$H$17</f>
        <v>3580.3162117900001</v>
      </c>
      <c r="T98" s="36">
        <f>SUMIFS(СВЦЭМ!$C$39:$C$782,СВЦЭМ!$A$39:$A$782,$A98,СВЦЭМ!$B$39:$B$782,T$83)+'СЕТ СН'!$H$9+СВЦЭМ!$D$10+'СЕТ СН'!$H$5-'СЕТ СН'!$H$17</f>
        <v>3576.2178893400001</v>
      </c>
      <c r="U98" s="36">
        <f>SUMIFS(СВЦЭМ!$C$39:$C$782,СВЦЭМ!$A$39:$A$782,$A98,СВЦЭМ!$B$39:$B$782,U$83)+'СЕТ СН'!$H$9+СВЦЭМ!$D$10+'СЕТ СН'!$H$5-'СЕТ СН'!$H$17</f>
        <v>3607.4424830099997</v>
      </c>
      <c r="V98" s="36">
        <f>SUMIFS(СВЦЭМ!$C$39:$C$782,СВЦЭМ!$A$39:$A$782,$A98,СВЦЭМ!$B$39:$B$782,V$83)+'СЕТ СН'!$H$9+СВЦЭМ!$D$10+'СЕТ СН'!$H$5-'СЕТ СН'!$H$17</f>
        <v>3599.5571735899998</v>
      </c>
      <c r="W98" s="36">
        <f>SUMIFS(СВЦЭМ!$C$39:$C$782,СВЦЭМ!$A$39:$A$782,$A98,СВЦЭМ!$B$39:$B$782,W$83)+'СЕТ СН'!$H$9+СВЦЭМ!$D$10+'СЕТ СН'!$H$5-'СЕТ СН'!$H$17</f>
        <v>3631.8618040199999</v>
      </c>
      <c r="X98" s="36">
        <f>SUMIFS(СВЦЭМ!$C$39:$C$782,СВЦЭМ!$A$39:$A$782,$A98,СВЦЭМ!$B$39:$B$782,X$83)+'СЕТ СН'!$H$9+СВЦЭМ!$D$10+'СЕТ СН'!$H$5-'СЕТ СН'!$H$17</f>
        <v>3588.8108477599999</v>
      </c>
      <c r="Y98" s="36">
        <f>SUMIFS(СВЦЭМ!$C$39:$C$782,СВЦЭМ!$A$39:$A$782,$A98,СВЦЭМ!$B$39:$B$782,Y$83)+'СЕТ СН'!$H$9+СВЦЭМ!$D$10+'СЕТ СН'!$H$5-'СЕТ СН'!$H$17</f>
        <v>3565.61144298</v>
      </c>
    </row>
    <row r="99" spans="1:25" ht="15.75" x14ac:dyDescent="0.2">
      <c r="A99" s="35">
        <f t="shared" si="2"/>
        <v>44393</v>
      </c>
      <c r="B99" s="36">
        <f>SUMIFS(СВЦЭМ!$C$39:$C$782,СВЦЭМ!$A$39:$A$782,$A99,СВЦЭМ!$B$39:$B$782,B$83)+'СЕТ СН'!$H$9+СВЦЭМ!$D$10+'СЕТ СН'!$H$5-'СЕТ СН'!$H$17</f>
        <v>3568.5988124999999</v>
      </c>
      <c r="C99" s="36">
        <f>SUMIFS(СВЦЭМ!$C$39:$C$782,СВЦЭМ!$A$39:$A$782,$A99,СВЦЭМ!$B$39:$B$782,C$83)+'СЕТ СН'!$H$9+СВЦЭМ!$D$10+'СЕТ СН'!$H$5-'СЕТ СН'!$H$17</f>
        <v>3647.2946704400001</v>
      </c>
      <c r="D99" s="36">
        <f>SUMIFS(СВЦЭМ!$C$39:$C$782,СВЦЭМ!$A$39:$A$782,$A99,СВЦЭМ!$B$39:$B$782,D$83)+'СЕТ СН'!$H$9+СВЦЭМ!$D$10+'СЕТ СН'!$H$5-'СЕТ СН'!$H$17</f>
        <v>3695.2753736</v>
      </c>
      <c r="E99" s="36">
        <f>SUMIFS(СВЦЭМ!$C$39:$C$782,СВЦЭМ!$A$39:$A$782,$A99,СВЦЭМ!$B$39:$B$782,E$83)+'СЕТ СН'!$H$9+СВЦЭМ!$D$10+'СЕТ СН'!$H$5-'СЕТ СН'!$H$17</f>
        <v>3717.34730984</v>
      </c>
      <c r="F99" s="36">
        <f>SUMIFS(СВЦЭМ!$C$39:$C$782,СВЦЭМ!$A$39:$A$782,$A99,СВЦЭМ!$B$39:$B$782,F$83)+'СЕТ СН'!$H$9+СВЦЭМ!$D$10+'СЕТ СН'!$H$5-'СЕТ СН'!$H$17</f>
        <v>3718.1725343099997</v>
      </c>
      <c r="G99" s="36">
        <f>SUMIFS(СВЦЭМ!$C$39:$C$782,СВЦЭМ!$A$39:$A$782,$A99,СВЦЭМ!$B$39:$B$782,G$83)+'СЕТ СН'!$H$9+СВЦЭМ!$D$10+'СЕТ СН'!$H$5-'СЕТ СН'!$H$17</f>
        <v>3694.95041455</v>
      </c>
      <c r="H99" s="36">
        <f>SUMIFS(СВЦЭМ!$C$39:$C$782,СВЦЭМ!$A$39:$A$782,$A99,СВЦЭМ!$B$39:$B$782,H$83)+'СЕТ СН'!$H$9+СВЦЭМ!$D$10+'СЕТ СН'!$H$5-'СЕТ СН'!$H$17</f>
        <v>3661.4303961400001</v>
      </c>
      <c r="I99" s="36">
        <f>SUMIFS(СВЦЭМ!$C$39:$C$782,СВЦЭМ!$A$39:$A$782,$A99,СВЦЭМ!$B$39:$B$782,I$83)+'СЕТ СН'!$H$9+СВЦЭМ!$D$10+'СЕТ СН'!$H$5-'СЕТ СН'!$H$17</f>
        <v>3604.7988866000001</v>
      </c>
      <c r="J99" s="36">
        <f>SUMIFS(СВЦЭМ!$C$39:$C$782,СВЦЭМ!$A$39:$A$782,$A99,СВЦЭМ!$B$39:$B$782,J$83)+'СЕТ СН'!$H$9+СВЦЭМ!$D$10+'СЕТ СН'!$H$5-'СЕТ СН'!$H$17</f>
        <v>3546.7541905500002</v>
      </c>
      <c r="K99" s="36">
        <f>SUMIFS(СВЦЭМ!$C$39:$C$782,СВЦЭМ!$A$39:$A$782,$A99,СВЦЭМ!$B$39:$B$782,K$83)+'СЕТ СН'!$H$9+СВЦЭМ!$D$10+'СЕТ СН'!$H$5-'СЕТ СН'!$H$17</f>
        <v>3596.1738062699997</v>
      </c>
      <c r="L99" s="36">
        <f>SUMIFS(СВЦЭМ!$C$39:$C$782,СВЦЭМ!$A$39:$A$782,$A99,СВЦЭМ!$B$39:$B$782,L$83)+'СЕТ СН'!$H$9+СВЦЭМ!$D$10+'СЕТ СН'!$H$5-'СЕТ СН'!$H$17</f>
        <v>3611.7637963100001</v>
      </c>
      <c r="M99" s="36">
        <f>SUMIFS(СВЦЭМ!$C$39:$C$782,СВЦЭМ!$A$39:$A$782,$A99,СВЦЭМ!$B$39:$B$782,M$83)+'СЕТ СН'!$H$9+СВЦЭМ!$D$10+'СЕТ СН'!$H$5-'СЕТ СН'!$H$17</f>
        <v>3543.5819330899999</v>
      </c>
      <c r="N99" s="36">
        <f>SUMIFS(СВЦЭМ!$C$39:$C$782,СВЦЭМ!$A$39:$A$782,$A99,СВЦЭМ!$B$39:$B$782,N$83)+'СЕТ СН'!$H$9+СВЦЭМ!$D$10+'СЕТ СН'!$H$5-'СЕТ СН'!$H$17</f>
        <v>3483.9934274299999</v>
      </c>
      <c r="O99" s="36">
        <f>SUMIFS(СВЦЭМ!$C$39:$C$782,СВЦЭМ!$A$39:$A$782,$A99,СВЦЭМ!$B$39:$B$782,O$83)+'СЕТ СН'!$H$9+СВЦЭМ!$D$10+'СЕТ СН'!$H$5-'СЕТ СН'!$H$17</f>
        <v>3504.64703302</v>
      </c>
      <c r="P99" s="36">
        <f>SUMIFS(СВЦЭМ!$C$39:$C$782,СВЦЭМ!$A$39:$A$782,$A99,СВЦЭМ!$B$39:$B$782,P$83)+'СЕТ СН'!$H$9+СВЦЭМ!$D$10+'СЕТ СН'!$H$5-'СЕТ СН'!$H$17</f>
        <v>3512.7241837699999</v>
      </c>
      <c r="Q99" s="36">
        <f>SUMIFS(СВЦЭМ!$C$39:$C$782,СВЦЭМ!$A$39:$A$782,$A99,СВЦЭМ!$B$39:$B$782,Q$83)+'СЕТ СН'!$H$9+СВЦЭМ!$D$10+'СЕТ СН'!$H$5-'СЕТ СН'!$H$17</f>
        <v>3509.1312126799999</v>
      </c>
      <c r="R99" s="36">
        <f>SUMIFS(СВЦЭМ!$C$39:$C$782,СВЦЭМ!$A$39:$A$782,$A99,СВЦЭМ!$B$39:$B$782,R$83)+'СЕТ СН'!$H$9+СВЦЭМ!$D$10+'СЕТ СН'!$H$5-'СЕТ СН'!$H$17</f>
        <v>3500.10450438</v>
      </c>
      <c r="S99" s="36">
        <f>SUMIFS(СВЦЭМ!$C$39:$C$782,СВЦЭМ!$A$39:$A$782,$A99,СВЦЭМ!$B$39:$B$782,S$83)+'СЕТ СН'!$H$9+СВЦЭМ!$D$10+'СЕТ СН'!$H$5-'СЕТ СН'!$H$17</f>
        <v>3552.7510554299997</v>
      </c>
      <c r="T99" s="36">
        <f>SUMIFS(СВЦЭМ!$C$39:$C$782,СВЦЭМ!$A$39:$A$782,$A99,СВЦЭМ!$B$39:$B$782,T$83)+'СЕТ СН'!$H$9+СВЦЭМ!$D$10+'СЕТ СН'!$H$5-'СЕТ СН'!$H$17</f>
        <v>3555.6129308499999</v>
      </c>
      <c r="U99" s="36">
        <f>SUMIFS(СВЦЭМ!$C$39:$C$782,СВЦЭМ!$A$39:$A$782,$A99,СВЦЭМ!$B$39:$B$782,U$83)+'СЕТ СН'!$H$9+СВЦЭМ!$D$10+'СЕТ СН'!$H$5-'СЕТ СН'!$H$17</f>
        <v>3564.6862953999998</v>
      </c>
      <c r="V99" s="36">
        <f>SUMIFS(СВЦЭМ!$C$39:$C$782,СВЦЭМ!$A$39:$A$782,$A99,СВЦЭМ!$B$39:$B$782,V$83)+'СЕТ СН'!$H$9+СВЦЭМ!$D$10+'СЕТ СН'!$H$5-'СЕТ СН'!$H$17</f>
        <v>3565.68127448</v>
      </c>
      <c r="W99" s="36">
        <f>SUMIFS(СВЦЭМ!$C$39:$C$782,СВЦЭМ!$A$39:$A$782,$A99,СВЦЭМ!$B$39:$B$782,W$83)+'СЕТ СН'!$H$9+СВЦЭМ!$D$10+'СЕТ СН'!$H$5-'СЕТ СН'!$H$17</f>
        <v>3592.4242361899996</v>
      </c>
      <c r="X99" s="36">
        <f>SUMIFS(СВЦЭМ!$C$39:$C$782,СВЦЭМ!$A$39:$A$782,$A99,СВЦЭМ!$B$39:$B$782,X$83)+'СЕТ СН'!$H$9+СВЦЭМ!$D$10+'СЕТ СН'!$H$5-'СЕТ СН'!$H$17</f>
        <v>3576.92157499</v>
      </c>
      <c r="Y99" s="36">
        <f>SUMIFS(СВЦЭМ!$C$39:$C$782,СВЦЭМ!$A$39:$A$782,$A99,СВЦЭМ!$B$39:$B$782,Y$83)+'СЕТ СН'!$H$9+СВЦЭМ!$D$10+'СЕТ СН'!$H$5-'СЕТ СН'!$H$17</f>
        <v>3514.8584241199997</v>
      </c>
    </row>
    <row r="100" spans="1:25" ht="15.75" x14ac:dyDescent="0.2">
      <c r="A100" s="35">
        <f t="shared" si="2"/>
        <v>44394</v>
      </c>
      <c r="B100" s="36">
        <f>SUMIFS(СВЦЭМ!$C$39:$C$782,СВЦЭМ!$A$39:$A$782,$A100,СВЦЭМ!$B$39:$B$782,B$83)+'СЕТ СН'!$H$9+СВЦЭМ!$D$10+'СЕТ СН'!$H$5-'СЕТ СН'!$H$17</f>
        <v>3550.15748261</v>
      </c>
      <c r="C100" s="36">
        <f>SUMIFS(СВЦЭМ!$C$39:$C$782,СВЦЭМ!$A$39:$A$782,$A100,СВЦЭМ!$B$39:$B$782,C$83)+'СЕТ СН'!$H$9+СВЦЭМ!$D$10+'СЕТ СН'!$H$5-'СЕТ СН'!$H$17</f>
        <v>3620.5262572500001</v>
      </c>
      <c r="D100" s="36">
        <f>SUMIFS(СВЦЭМ!$C$39:$C$782,СВЦЭМ!$A$39:$A$782,$A100,СВЦЭМ!$B$39:$B$782,D$83)+'СЕТ СН'!$H$9+СВЦЭМ!$D$10+'СЕТ СН'!$H$5-'СЕТ СН'!$H$17</f>
        <v>3665.61294894</v>
      </c>
      <c r="E100" s="36">
        <f>SUMIFS(СВЦЭМ!$C$39:$C$782,СВЦЭМ!$A$39:$A$782,$A100,СВЦЭМ!$B$39:$B$782,E$83)+'СЕТ СН'!$H$9+СВЦЭМ!$D$10+'СЕТ СН'!$H$5-'СЕТ СН'!$H$17</f>
        <v>3678.3603159200002</v>
      </c>
      <c r="F100" s="36">
        <f>SUMIFS(СВЦЭМ!$C$39:$C$782,СВЦЭМ!$A$39:$A$782,$A100,СВЦЭМ!$B$39:$B$782,F$83)+'СЕТ СН'!$H$9+СВЦЭМ!$D$10+'СЕТ СН'!$H$5-'СЕТ СН'!$H$17</f>
        <v>3677.1403148599998</v>
      </c>
      <c r="G100" s="36">
        <f>SUMIFS(СВЦЭМ!$C$39:$C$782,СВЦЭМ!$A$39:$A$782,$A100,СВЦЭМ!$B$39:$B$782,G$83)+'СЕТ СН'!$H$9+СВЦЭМ!$D$10+'СЕТ СН'!$H$5-'СЕТ СН'!$H$17</f>
        <v>3687.5935955099999</v>
      </c>
      <c r="H100" s="36">
        <f>SUMIFS(СВЦЭМ!$C$39:$C$782,СВЦЭМ!$A$39:$A$782,$A100,СВЦЭМ!$B$39:$B$782,H$83)+'СЕТ СН'!$H$9+СВЦЭМ!$D$10+'СЕТ СН'!$H$5-'СЕТ СН'!$H$17</f>
        <v>3670.6421678400002</v>
      </c>
      <c r="I100" s="36">
        <f>SUMIFS(СВЦЭМ!$C$39:$C$782,СВЦЭМ!$A$39:$A$782,$A100,СВЦЭМ!$B$39:$B$782,I$83)+'СЕТ СН'!$H$9+СВЦЭМ!$D$10+'СЕТ СН'!$H$5-'СЕТ СН'!$H$17</f>
        <v>3612.2298800600001</v>
      </c>
      <c r="J100" s="36">
        <f>SUMIFS(СВЦЭМ!$C$39:$C$782,СВЦЭМ!$A$39:$A$782,$A100,СВЦЭМ!$B$39:$B$782,J$83)+'СЕТ СН'!$H$9+СВЦЭМ!$D$10+'СЕТ СН'!$H$5-'СЕТ СН'!$H$17</f>
        <v>3568.4614501900001</v>
      </c>
      <c r="K100" s="36">
        <f>SUMIFS(СВЦЭМ!$C$39:$C$782,СВЦЭМ!$A$39:$A$782,$A100,СВЦЭМ!$B$39:$B$782,K$83)+'СЕТ СН'!$H$9+СВЦЭМ!$D$10+'СЕТ СН'!$H$5-'СЕТ СН'!$H$17</f>
        <v>3533.9990386700001</v>
      </c>
      <c r="L100" s="36">
        <f>SUMIFS(СВЦЭМ!$C$39:$C$782,СВЦЭМ!$A$39:$A$782,$A100,СВЦЭМ!$B$39:$B$782,L$83)+'СЕТ СН'!$H$9+СВЦЭМ!$D$10+'СЕТ СН'!$H$5-'СЕТ СН'!$H$17</f>
        <v>3567.05424584</v>
      </c>
      <c r="M100" s="36">
        <f>SUMIFS(СВЦЭМ!$C$39:$C$782,СВЦЭМ!$A$39:$A$782,$A100,СВЦЭМ!$B$39:$B$782,M$83)+'СЕТ СН'!$H$9+СВЦЭМ!$D$10+'СЕТ СН'!$H$5-'СЕТ СН'!$H$17</f>
        <v>3523.1087650899999</v>
      </c>
      <c r="N100" s="36">
        <f>SUMIFS(СВЦЭМ!$C$39:$C$782,СВЦЭМ!$A$39:$A$782,$A100,СВЦЭМ!$B$39:$B$782,N$83)+'СЕТ СН'!$H$9+СВЦЭМ!$D$10+'СЕТ СН'!$H$5-'СЕТ СН'!$H$17</f>
        <v>3532.4715524399999</v>
      </c>
      <c r="O100" s="36">
        <f>SUMIFS(СВЦЭМ!$C$39:$C$782,СВЦЭМ!$A$39:$A$782,$A100,СВЦЭМ!$B$39:$B$782,O$83)+'СЕТ СН'!$H$9+СВЦЭМ!$D$10+'СЕТ СН'!$H$5-'СЕТ СН'!$H$17</f>
        <v>3544.2045385199999</v>
      </c>
      <c r="P100" s="36">
        <f>SUMIFS(СВЦЭМ!$C$39:$C$782,СВЦЭМ!$A$39:$A$782,$A100,СВЦЭМ!$B$39:$B$782,P$83)+'СЕТ СН'!$H$9+СВЦЭМ!$D$10+'СЕТ СН'!$H$5-'СЕТ СН'!$H$17</f>
        <v>3576.7101062399997</v>
      </c>
      <c r="Q100" s="36">
        <f>SUMIFS(СВЦЭМ!$C$39:$C$782,СВЦЭМ!$A$39:$A$782,$A100,СВЦЭМ!$B$39:$B$782,Q$83)+'СЕТ СН'!$H$9+СВЦЭМ!$D$10+'СЕТ СН'!$H$5-'СЕТ СН'!$H$17</f>
        <v>3597.5211491700002</v>
      </c>
      <c r="R100" s="36">
        <f>SUMIFS(СВЦЭМ!$C$39:$C$782,СВЦЭМ!$A$39:$A$782,$A100,СВЦЭМ!$B$39:$B$782,R$83)+'СЕТ СН'!$H$9+СВЦЭМ!$D$10+'СЕТ СН'!$H$5-'СЕТ СН'!$H$17</f>
        <v>3578.1284841899997</v>
      </c>
      <c r="S100" s="36">
        <f>SUMIFS(СВЦЭМ!$C$39:$C$782,СВЦЭМ!$A$39:$A$782,$A100,СВЦЭМ!$B$39:$B$782,S$83)+'СЕТ СН'!$H$9+СВЦЭМ!$D$10+'СЕТ СН'!$H$5-'СЕТ СН'!$H$17</f>
        <v>3548.2448964699997</v>
      </c>
      <c r="T100" s="36">
        <f>SUMIFS(СВЦЭМ!$C$39:$C$782,СВЦЭМ!$A$39:$A$782,$A100,СВЦЭМ!$B$39:$B$782,T$83)+'СЕТ СН'!$H$9+СВЦЭМ!$D$10+'СЕТ СН'!$H$5-'СЕТ СН'!$H$17</f>
        <v>3582.1961945100002</v>
      </c>
      <c r="U100" s="36">
        <f>SUMIFS(СВЦЭМ!$C$39:$C$782,СВЦЭМ!$A$39:$A$782,$A100,СВЦЭМ!$B$39:$B$782,U$83)+'СЕТ СН'!$H$9+СВЦЭМ!$D$10+'СЕТ СН'!$H$5-'СЕТ СН'!$H$17</f>
        <v>3588.83680082</v>
      </c>
      <c r="V100" s="36">
        <f>SUMIFS(СВЦЭМ!$C$39:$C$782,СВЦЭМ!$A$39:$A$782,$A100,СВЦЭМ!$B$39:$B$782,V$83)+'СЕТ СН'!$H$9+СВЦЭМ!$D$10+'СЕТ СН'!$H$5-'СЕТ СН'!$H$17</f>
        <v>3586.6096659599998</v>
      </c>
      <c r="W100" s="36">
        <f>SUMIFS(СВЦЭМ!$C$39:$C$782,СВЦЭМ!$A$39:$A$782,$A100,СВЦЭМ!$B$39:$B$782,W$83)+'СЕТ СН'!$H$9+СВЦЭМ!$D$10+'СЕТ СН'!$H$5-'СЕТ СН'!$H$17</f>
        <v>3600.7557191699998</v>
      </c>
      <c r="X100" s="36">
        <f>SUMIFS(СВЦЭМ!$C$39:$C$782,СВЦЭМ!$A$39:$A$782,$A100,СВЦЭМ!$B$39:$B$782,X$83)+'СЕТ СН'!$H$9+СВЦЭМ!$D$10+'СЕТ СН'!$H$5-'СЕТ СН'!$H$17</f>
        <v>3573.10162962</v>
      </c>
      <c r="Y100" s="36">
        <f>SUMIFS(СВЦЭМ!$C$39:$C$782,СВЦЭМ!$A$39:$A$782,$A100,СВЦЭМ!$B$39:$B$782,Y$83)+'СЕТ СН'!$H$9+СВЦЭМ!$D$10+'СЕТ СН'!$H$5-'СЕТ СН'!$H$17</f>
        <v>3529.34047302</v>
      </c>
    </row>
    <row r="101" spans="1:25" ht="15.75" x14ac:dyDescent="0.2">
      <c r="A101" s="35">
        <f t="shared" si="2"/>
        <v>44395</v>
      </c>
      <c r="B101" s="36">
        <f>SUMIFS(СВЦЭМ!$C$39:$C$782,СВЦЭМ!$A$39:$A$782,$A101,СВЦЭМ!$B$39:$B$782,B$83)+'СЕТ СН'!$H$9+СВЦЭМ!$D$10+'СЕТ СН'!$H$5-'СЕТ СН'!$H$17</f>
        <v>3554.5643722999998</v>
      </c>
      <c r="C101" s="36">
        <f>SUMIFS(СВЦЭМ!$C$39:$C$782,СВЦЭМ!$A$39:$A$782,$A101,СВЦЭМ!$B$39:$B$782,C$83)+'СЕТ СН'!$H$9+СВЦЭМ!$D$10+'СЕТ СН'!$H$5-'СЕТ СН'!$H$17</f>
        <v>3614.3169125300001</v>
      </c>
      <c r="D101" s="36">
        <f>SUMIFS(СВЦЭМ!$C$39:$C$782,СВЦЭМ!$A$39:$A$782,$A101,СВЦЭМ!$B$39:$B$782,D$83)+'СЕТ СН'!$H$9+СВЦЭМ!$D$10+'СЕТ СН'!$H$5-'СЕТ СН'!$H$17</f>
        <v>3650.03736996</v>
      </c>
      <c r="E101" s="36">
        <f>SUMIFS(СВЦЭМ!$C$39:$C$782,СВЦЭМ!$A$39:$A$782,$A101,СВЦЭМ!$B$39:$B$782,E$83)+'СЕТ СН'!$H$9+СВЦЭМ!$D$10+'СЕТ СН'!$H$5-'СЕТ СН'!$H$17</f>
        <v>3663.2069505199997</v>
      </c>
      <c r="F101" s="36">
        <f>SUMIFS(СВЦЭМ!$C$39:$C$782,СВЦЭМ!$A$39:$A$782,$A101,СВЦЭМ!$B$39:$B$782,F$83)+'СЕТ СН'!$H$9+СВЦЭМ!$D$10+'СЕТ СН'!$H$5-'СЕТ СН'!$H$17</f>
        <v>3678.8856487799999</v>
      </c>
      <c r="G101" s="36">
        <f>SUMIFS(СВЦЭМ!$C$39:$C$782,СВЦЭМ!$A$39:$A$782,$A101,СВЦЭМ!$B$39:$B$782,G$83)+'СЕТ СН'!$H$9+СВЦЭМ!$D$10+'СЕТ СН'!$H$5-'СЕТ СН'!$H$17</f>
        <v>3690.9401739899999</v>
      </c>
      <c r="H101" s="36">
        <f>SUMIFS(СВЦЭМ!$C$39:$C$782,СВЦЭМ!$A$39:$A$782,$A101,СВЦЭМ!$B$39:$B$782,H$83)+'СЕТ СН'!$H$9+СВЦЭМ!$D$10+'СЕТ СН'!$H$5-'СЕТ СН'!$H$17</f>
        <v>3667.9434373300001</v>
      </c>
      <c r="I101" s="36">
        <f>SUMIFS(СВЦЭМ!$C$39:$C$782,СВЦЭМ!$A$39:$A$782,$A101,СВЦЭМ!$B$39:$B$782,I$83)+'СЕТ СН'!$H$9+СВЦЭМ!$D$10+'СЕТ СН'!$H$5-'СЕТ СН'!$H$17</f>
        <v>3612.3469712299998</v>
      </c>
      <c r="J101" s="36">
        <f>SUMIFS(СВЦЭМ!$C$39:$C$782,СВЦЭМ!$A$39:$A$782,$A101,СВЦЭМ!$B$39:$B$782,J$83)+'СЕТ СН'!$H$9+СВЦЭМ!$D$10+'СЕТ СН'!$H$5-'СЕТ СН'!$H$17</f>
        <v>3540.0000030699998</v>
      </c>
      <c r="K101" s="36">
        <f>SUMIFS(СВЦЭМ!$C$39:$C$782,СВЦЭМ!$A$39:$A$782,$A101,СВЦЭМ!$B$39:$B$782,K$83)+'СЕТ СН'!$H$9+СВЦЭМ!$D$10+'СЕТ СН'!$H$5-'СЕТ СН'!$H$17</f>
        <v>3517.2269581400001</v>
      </c>
      <c r="L101" s="36">
        <f>SUMIFS(СВЦЭМ!$C$39:$C$782,СВЦЭМ!$A$39:$A$782,$A101,СВЦЭМ!$B$39:$B$782,L$83)+'СЕТ СН'!$H$9+СВЦЭМ!$D$10+'СЕТ СН'!$H$5-'СЕТ СН'!$H$17</f>
        <v>3509.05939945</v>
      </c>
      <c r="M101" s="36">
        <f>SUMIFS(СВЦЭМ!$C$39:$C$782,СВЦЭМ!$A$39:$A$782,$A101,СВЦЭМ!$B$39:$B$782,M$83)+'СЕТ СН'!$H$9+СВЦЭМ!$D$10+'СЕТ СН'!$H$5-'СЕТ СН'!$H$17</f>
        <v>3518.2400042700001</v>
      </c>
      <c r="N101" s="36">
        <f>SUMIFS(СВЦЭМ!$C$39:$C$782,СВЦЭМ!$A$39:$A$782,$A101,СВЦЭМ!$B$39:$B$782,N$83)+'СЕТ СН'!$H$9+СВЦЭМ!$D$10+'СЕТ СН'!$H$5-'СЕТ СН'!$H$17</f>
        <v>3540.4219890099998</v>
      </c>
      <c r="O101" s="36">
        <f>SUMIFS(СВЦЭМ!$C$39:$C$782,СВЦЭМ!$A$39:$A$782,$A101,СВЦЭМ!$B$39:$B$782,O$83)+'СЕТ СН'!$H$9+СВЦЭМ!$D$10+'СЕТ СН'!$H$5-'СЕТ СН'!$H$17</f>
        <v>3551.24609685</v>
      </c>
      <c r="P101" s="36">
        <f>SUMIFS(СВЦЭМ!$C$39:$C$782,СВЦЭМ!$A$39:$A$782,$A101,СВЦЭМ!$B$39:$B$782,P$83)+'СЕТ СН'!$H$9+СВЦЭМ!$D$10+'СЕТ СН'!$H$5-'СЕТ СН'!$H$17</f>
        <v>3546.2937108900001</v>
      </c>
      <c r="Q101" s="36">
        <f>SUMIFS(СВЦЭМ!$C$39:$C$782,СВЦЭМ!$A$39:$A$782,$A101,СВЦЭМ!$B$39:$B$782,Q$83)+'СЕТ СН'!$H$9+СВЦЭМ!$D$10+'СЕТ СН'!$H$5-'СЕТ СН'!$H$17</f>
        <v>3564.4527486500001</v>
      </c>
      <c r="R101" s="36">
        <f>SUMIFS(СВЦЭМ!$C$39:$C$782,СВЦЭМ!$A$39:$A$782,$A101,СВЦЭМ!$B$39:$B$782,R$83)+'СЕТ СН'!$H$9+СВЦЭМ!$D$10+'СЕТ СН'!$H$5-'СЕТ СН'!$H$17</f>
        <v>3546.7840431300001</v>
      </c>
      <c r="S101" s="36">
        <f>SUMIFS(СВЦЭМ!$C$39:$C$782,СВЦЭМ!$A$39:$A$782,$A101,СВЦЭМ!$B$39:$B$782,S$83)+'СЕТ СН'!$H$9+СВЦЭМ!$D$10+'СЕТ СН'!$H$5-'СЕТ СН'!$H$17</f>
        <v>3553.7752457199999</v>
      </c>
      <c r="T101" s="36">
        <f>SUMIFS(СВЦЭМ!$C$39:$C$782,СВЦЭМ!$A$39:$A$782,$A101,СВЦЭМ!$B$39:$B$782,T$83)+'СЕТ СН'!$H$9+СВЦЭМ!$D$10+'СЕТ СН'!$H$5-'СЕТ СН'!$H$17</f>
        <v>3555.4774330999999</v>
      </c>
      <c r="U101" s="36">
        <f>SUMIFS(СВЦЭМ!$C$39:$C$782,СВЦЭМ!$A$39:$A$782,$A101,СВЦЭМ!$B$39:$B$782,U$83)+'СЕТ СН'!$H$9+СВЦЭМ!$D$10+'СЕТ СН'!$H$5-'СЕТ СН'!$H$17</f>
        <v>3521.2462887299998</v>
      </c>
      <c r="V101" s="36">
        <f>SUMIFS(СВЦЭМ!$C$39:$C$782,СВЦЭМ!$A$39:$A$782,$A101,СВЦЭМ!$B$39:$B$782,V$83)+'СЕТ СН'!$H$9+СВЦЭМ!$D$10+'СЕТ СН'!$H$5-'СЕТ СН'!$H$17</f>
        <v>3524.52148369</v>
      </c>
      <c r="W101" s="36">
        <f>SUMIFS(СВЦЭМ!$C$39:$C$782,СВЦЭМ!$A$39:$A$782,$A101,СВЦЭМ!$B$39:$B$782,W$83)+'СЕТ СН'!$H$9+СВЦЭМ!$D$10+'СЕТ СН'!$H$5-'СЕТ СН'!$H$17</f>
        <v>3494.2716479400001</v>
      </c>
      <c r="X101" s="36">
        <f>SUMIFS(СВЦЭМ!$C$39:$C$782,СВЦЭМ!$A$39:$A$782,$A101,СВЦЭМ!$B$39:$B$782,X$83)+'СЕТ СН'!$H$9+СВЦЭМ!$D$10+'СЕТ СН'!$H$5-'СЕТ СН'!$H$17</f>
        <v>3523.0135508899998</v>
      </c>
      <c r="Y101" s="36">
        <f>SUMIFS(СВЦЭМ!$C$39:$C$782,СВЦЭМ!$A$39:$A$782,$A101,СВЦЭМ!$B$39:$B$782,Y$83)+'СЕТ СН'!$H$9+СВЦЭМ!$D$10+'СЕТ СН'!$H$5-'СЕТ СН'!$H$17</f>
        <v>3582.25453006</v>
      </c>
    </row>
    <row r="102" spans="1:25" ht="15.75" x14ac:dyDescent="0.2">
      <c r="A102" s="35">
        <f t="shared" si="2"/>
        <v>44396</v>
      </c>
      <c r="B102" s="36">
        <f>SUMIFS(СВЦЭМ!$C$39:$C$782,СВЦЭМ!$A$39:$A$782,$A102,СВЦЭМ!$B$39:$B$782,B$83)+'СЕТ СН'!$H$9+СВЦЭМ!$D$10+'СЕТ СН'!$H$5-'СЕТ СН'!$H$17</f>
        <v>3657.3442443399999</v>
      </c>
      <c r="C102" s="36">
        <f>SUMIFS(СВЦЭМ!$C$39:$C$782,СВЦЭМ!$A$39:$A$782,$A102,СВЦЭМ!$B$39:$B$782,C$83)+'СЕТ СН'!$H$9+СВЦЭМ!$D$10+'СЕТ СН'!$H$5-'СЕТ СН'!$H$17</f>
        <v>3718.81140701</v>
      </c>
      <c r="D102" s="36">
        <f>SUMIFS(СВЦЭМ!$C$39:$C$782,СВЦЭМ!$A$39:$A$782,$A102,СВЦЭМ!$B$39:$B$782,D$83)+'СЕТ СН'!$H$9+СВЦЭМ!$D$10+'СЕТ СН'!$H$5-'СЕТ СН'!$H$17</f>
        <v>3739.7520350099999</v>
      </c>
      <c r="E102" s="36">
        <f>SUMIFS(СВЦЭМ!$C$39:$C$782,СВЦЭМ!$A$39:$A$782,$A102,СВЦЭМ!$B$39:$B$782,E$83)+'СЕТ СН'!$H$9+СВЦЭМ!$D$10+'СЕТ СН'!$H$5-'СЕТ СН'!$H$17</f>
        <v>3736.4271457699997</v>
      </c>
      <c r="F102" s="36">
        <f>SUMIFS(СВЦЭМ!$C$39:$C$782,СВЦЭМ!$A$39:$A$782,$A102,СВЦЭМ!$B$39:$B$782,F$83)+'СЕТ СН'!$H$9+СВЦЭМ!$D$10+'СЕТ СН'!$H$5-'СЕТ СН'!$H$17</f>
        <v>3732.7403355799997</v>
      </c>
      <c r="G102" s="36">
        <f>SUMIFS(СВЦЭМ!$C$39:$C$782,СВЦЭМ!$A$39:$A$782,$A102,СВЦЭМ!$B$39:$B$782,G$83)+'СЕТ СН'!$H$9+СВЦЭМ!$D$10+'СЕТ СН'!$H$5-'СЕТ СН'!$H$17</f>
        <v>3721.5307694799999</v>
      </c>
      <c r="H102" s="36">
        <f>SUMIFS(СВЦЭМ!$C$39:$C$782,СВЦЭМ!$A$39:$A$782,$A102,СВЦЭМ!$B$39:$B$782,H$83)+'СЕТ СН'!$H$9+СВЦЭМ!$D$10+'СЕТ СН'!$H$5-'СЕТ СН'!$H$17</f>
        <v>3743.7372814</v>
      </c>
      <c r="I102" s="36">
        <f>SUMIFS(СВЦЭМ!$C$39:$C$782,СВЦЭМ!$A$39:$A$782,$A102,СВЦЭМ!$B$39:$B$782,I$83)+'СЕТ СН'!$H$9+СВЦЭМ!$D$10+'СЕТ СН'!$H$5-'СЕТ СН'!$H$17</f>
        <v>3669.61667468</v>
      </c>
      <c r="J102" s="36">
        <f>SUMIFS(СВЦЭМ!$C$39:$C$782,СВЦЭМ!$A$39:$A$782,$A102,СВЦЭМ!$B$39:$B$782,J$83)+'СЕТ СН'!$H$9+СВЦЭМ!$D$10+'СЕТ СН'!$H$5-'СЕТ СН'!$H$17</f>
        <v>3613.47890667</v>
      </c>
      <c r="K102" s="36">
        <f>SUMIFS(СВЦЭМ!$C$39:$C$782,СВЦЭМ!$A$39:$A$782,$A102,СВЦЭМ!$B$39:$B$782,K$83)+'СЕТ СН'!$H$9+СВЦЭМ!$D$10+'СЕТ СН'!$H$5-'СЕТ СН'!$H$17</f>
        <v>3566.2136056999998</v>
      </c>
      <c r="L102" s="36">
        <f>SUMIFS(СВЦЭМ!$C$39:$C$782,СВЦЭМ!$A$39:$A$782,$A102,СВЦЭМ!$B$39:$B$782,L$83)+'СЕТ СН'!$H$9+СВЦЭМ!$D$10+'СЕТ СН'!$H$5-'СЕТ СН'!$H$17</f>
        <v>3538.4510317699996</v>
      </c>
      <c r="M102" s="36">
        <f>SUMIFS(СВЦЭМ!$C$39:$C$782,СВЦЭМ!$A$39:$A$782,$A102,СВЦЭМ!$B$39:$B$782,M$83)+'СЕТ СН'!$H$9+СВЦЭМ!$D$10+'СЕТ СН'!$H$5-'СЕТ СН'!$H$17</f>
        <v>3562.2757463399998</v>
      </c>
      <c r="N102" s="36">
        <f>SUMIFS(СВЦЭМ!$C$39:$C$782,СВЦЭМ!$A$39:$A$782,$A102,СВЦЭМ!$B$39:$B$782,N$83)+'СЕТ СН'!$H$9+СВЦЭМ!$D$10+'СЕТ СН'!$H$5-'СЕТ СН'!$H$17</f>
        <v>3567.6581991100002</v>
      </c>
      <c r="O102" s="36">
        <f>SUMIFS(СВЦЭМ!$C$39:$C$782,СВЦЭМ!$A$39:$A$782,$A102,СВЦЭМ!$B$39:$B$782,O$83)+'СЕТ СН'!$H$9+СВЦЭМ!$D$10+'СЕТ СН'!$H$5-'СЕТ СН'!$H$17</f>
        <v>3583.4324509399999</v>
      </c>
      <c r="P102" s="36">
        <f>SUMIFS(СВЦЭМ!$C$39:$C$782,СВЦЭМ!$A$39:$A$782,$A102,СВЦЭМ!$B$39:$B$782,P$83)+'СЕТ СН'!$H$9+СВЦЭМ!$D$10+'СЕТ СН'!$H$5-'СЕТ СН'!$H$17</f>
        <v>3566.0619662399999</v>
      </c>
      <c r="Q102" s="36">
        <f>SUMIFS(СВЦЭМ!$C$39:$C$782,СВЦЭМ!$A$39:$A$782,$A102,СВЦЭМ!$B$39:$B$782,Q$83)+'СЕТ СН'!$H$9+СВЦЭМ!$D$10+'СЕТ СН'!$H$5-'СЕТ СН'!$H$17</f>
        <v>3557.1867037299999</v>
      </c>
      <c r="R102" s="36">
        <f>SUMIFS(СВЦЭМ!$C$39:$C$782,СВЦЭМ!$A$39:$A$782,$A102,СВЦЭМ!$B$39:$B$782,R$83)+'СЕТ СН'!$H$9+СВЦЭМ!$D$10+'СЕТ СН'!$H$5-'СЕТ СН'!$H$17</f>
        <v>3544.8817328499999</v>
      </c>
      <c r="S102" s="36">
        <f>SUMIFS(СВЦЭМ!$C$39:$C$782,СВЦЭМ!$A$39:$A$782,$A102,СВЦЭМ!$B$39:$B$782,S$83)+'СЕТ СН'!$H$9+СВЦЭМ!$D$10+'СЕТ СН'!$H$5-'СЕТ СН'!$H$17</f>
        <v>3531.25545285</v>
      </c>
      <c r="T102" s="36">
        <f>SUMIFS(СВЦЭМ!$C$39:$C$782,СВЦЭМ!$A$39:$A$782,$A102,СВЦЭМ!$B$39:$B$782,T$83)+'СЕТ СН'!$H$9+СВЦЭМ!$D$10+'СЕТ СН'!$H$5-'СЕТ СН'!$H$17</f>
        <v>3520.5091131499998</v>
      </c>
      <c r="U102" s="36">
        <f>SUMIFS(СВЦЭМ!$C$39:$C$782,СВЦЭМ!$A$39:$A$782,$A102,СВЦЭМ!$B$39:$B$782,U$83)+'СЕТ СН'!$H$9+СВЦЭМ!$D$10+'СЕТ СН'!$H$5-'СЕТ СН'!$H$17</f>
        <v>3528.5769136600002</v>
      </c>
      <c r="V102" s="36">
        <f>SUMIFS(СВЦЭМ!$C$39:$C$782,СВЦЭМ!$A$39:$A$782,$A102,СВЦЭМ!$B$39:$B$782,V$83)+'СЕТ СН'!$H$9+СВЦЭМ!$D$10+'СЕТ СН'!$H$5-'СЕТ СН'!$H$17</f>
        <v>3529.1837112399999</v>
      </c>
      <c r="W102" s="36">
        <f>SUMIFS(СВЦЭМ!$C$39:$C$782,СВЦЭМ!$A$39:$A$782,$A102,СВЦЭМ!$B$39:$B$782,W$83)+'СЕТ СН'!$H$9+СВЦЭМ!$D$10+'СЕТ СН'!$H$5-'СЕТ СН'!$H$17</f>
        <v>3539.8904802699999</v>
      </c>
      <c r="X102" s="36">
        <f>SUMIFS(СВЦЭМ!$C$39:$C$782,СВЦЭМ!$A$39:$A$782,$A102,СВЦЭМ!$B$39:$B$782,X$83)+'СЕТ СН'!$H$9+СВЦЭМ!$D$10+'СЕТ СН'!$H$5-'СЕТ СН'!$H$17</f>
        <v>3536.0370616</v>
      </c>
      <c r="Y102" s="36">
        <f>SUMIFS(СВЦЭМ!$C$39:$C$782,СВЦЭМ!$A$39:$A$782,$A102,СВЦЭМ!$B$39:$B$782,Y$83)+'СЕТ СН'!$H$9+СВЦЭМ!$D$10+'СЕТ СН'!$H$5-'СЕТ СН'!$H$17</f>
        <v>3567.5042496199999</v>
      </c>
    </row>
    <row r="103" spans="1:25" ht="15.75" x14ac:dyDescent="0.2">
      <c r="A103" s="35">
        <f t="shared" si="2"/>
        <v>44397</v>
      </c>
      <c r="B103" s="36">
        <f>SUMIFS(СВЦЭМ!$C$39:$C$782,СВЦЭМ!$A$39:$A$782,$A103,СВЦЭМ!$B$39:$B$782,B$83)+'СЕТ СН'!$H$9+СВЦЭМ!$D$10+'СЕТ СН'!$H$5-'СЕТ СН'!$H$17</f>
        <v>3620.4525369399998</v>
      </c>
      <c r="C103" s="36">
        <f>SUMIFS(СВЦЭМ!$C$39:$C$782,СВЦЭМ!$A$39:$A$782,$A103,СВЦЭМ!$B$39:$B$782,C$83)+'СЕТ СН'!$H$9+СВЦЭМ!$D$10+'СЕТ СН'!$H$5-'СЕТ СН'!$H$17</f>
        <v>3703.36668504</v>
      </c>
      <c r="D103" s="36">
        <f>SUMIFS(СВЦЭМ!$C$39:$C$782,СВЦЭМ!$A$39:$A$782,$A103,СВЦЭМ!$B$39:$B$782,D$83)+'СЕТ СН'!$H$9+СВЦЭМ!$D$10+'СЕТ СН'!$H$5-'СЕТ СН'!$H$17</f>
        <v>3760.67690937</v>
      </c>
      <c r="E103" s="36">
        <f>SUMIFS(СВЦЭМ!$C$39:$C$782,СВЦЭМ!$A$39:$A$782,$A103,СВЦЭМ!$B$39:$B$782,E$83)+'СЕТ СН'!$H$9+СВЦЭМ!$D$10+'СЕТ СН'!$H$5-'СЕТ СН'!$H$17</f>
        <v>3765.90503081</v>
      </c>
      <c r="F103" s="36">
        <f>SUMIFS(СВЦЭМ!$C$39:$C$782,СВЦЭМ!$A$39:$A$782,$A103,СВЦЭМ!$B$39:$B$782,F$83)+'СЕТ СН'!$H$9+СВЦЭМ!$D$10+'СЕТ СН'!$H$5-'СЕТ СН'!$H$17</f>
        <v>3778.2210568099999</v>
      </c>
      <c r="G103" s="36">
        <f>SUMIFS(СВЦЭМ!$C$39:$C$782,СВЦЭМ!$A$39:$A$782,$A103,СВЦЭМ!$B$39:$B$782,G$83)+'СЕТ СН'!$H$9+СВЦЭМ!$D$10+'СЕТ СН'!$H$5-'СЕТ СН'!$H$17</f>
        <v>3744.7841030899999</v>
      </c>
      <c r="H103" s="36">
        <f>SUMIFS(СВЦЭМ!$C$39:$C$782,СВЦЭМ!$A$39:$A$782,$A103,СВЦЭМ!$B$39:$B$782,H$83)+'СЕТ СН'!$H$9+СВЦЭМ!$D$10+'СЕТ СН'!$H$5-'СЕТ СН'!$H$17</f>
        <v>3689.3095384399999</v>
      </c>
      <c r="I103" s="36">
        <f>SUMIFS(СВЦЭМ!$C$39:$C$782,СВЦЭМ!$A$39:$A$782,$A103,СВЦЭМ!$B$39:$B$782,I$83)+'СЕТ СН'!$H$9+СВЦЭМ!$D$10+'СЕТ СН'!$H$5-'СЕТ СН'!$H$17</f>
        <v>3608.3833540199998</v>
      </c>
      <c r="J103" s="36">
        <f>SUMIFS(СВЦЭМ!$C$39:$C$782,СВЦЭМ!$A$39:$A$782,$A103,СВЦЭМ!$B$39:$B$782,J$83)+'СЕТ СН'!$H$9+СВЦЭМ!$D$10+'СЕТ СН'!$H$5-'СЕТ СН'!$H$17</f>
        <v>3537.6909844000002</v>
      </c>
      <c r="K103" s="36">
        <f>SUMIFS(СВЦЭМ!$C$39:$C$782,СВЦЭМ!$A$39:$A$782,$A103,СВЦЭМ!$B$39:$B$782,K$83)+'СЕТ СН'!$H$9+СВЦЭМ!$D$10+'СЕТ СН'!$H$5-'СЕТ СН'!$H$17</f>
        <v>3516.8819532500002</v>
      </c>
      <c r="L103" s="36">
        <f>SUMIFS(СВЦЭМ!$C$39:$C$782,СВЦЭМ!$A$39:$A$782,$A103,СВЦЭМ!$B$39:$B$782,L$83)+'СЕТ СН'!$H$9+СВЦЭМ!$D$10+'СЕТ СН'!$H$5-'СЕТ СН'!$H$17</f>
        <v>3511.21329986</v>
      </c>
      <c r="M103" s="36">
        <f>SUMIFS(СВЦЭМ!$C$39:$C$782,СВЦЭМ!$A$39:$A$782,$A103,СВЦЭМ!$B$39:$B$782,M$83)+'СЕТ СН'!$H$9+СВЦЭМ!$D$10+'СЕТ СН'!$H$5-'СЕТ СН'!$H$17</f>
        <v>3499.52534732</v>
      </c>
      <c r="N103" s="36">
        <f>SUMIFS(СВЦЭМ!$C$39:$C$782,СВЦЭМ!$A$39:$A$782,$A103,СВЦЭМ!$B$39:$B$782,N$83)+'СЕТ СН'!$H$9+СВЦЭМ!$D$10+'СЕТ СН'!$H$5-'СЕТ СН'!$H$17</f>
        <v>3531.6020067499999</v>
      </c>
      <c r="O103" s="36">
        <f>SUMIFS(СВЦЭМ!$C$39:$C$782,СВЦЭМ!$A$39:$A$782,$A103,СВЦЭМ!$B$39:$B$782,O$83)+'СЕТ СН'!$H$9+СВЦЭМ!$D$10+'СЕТ СН'!$H$5-'СЕТ СН'!$H$17</f>
        <v>3521.09830027</v>
      </c>
      <c r="P103" s="36">
        <f>SUMIFS(СВЦЭМ!$C$39:$C$782,СВЦЭМ!$A$39:$A$782,$A103,СВЦЭМ!$B$39:$B$782,P$83)+'СЕТ СН'!$H$9+СВЦЭМ!$D$10+'СЕТ СН'!$H$5-'СЕТ СН'!$H$17</f>
        <v>3534.9269207299999</v>
      </c>
      <c r="Q103" s="36">
        <f>SUMIFS(СВЦЭМ!$C$39:$C$782,СВЦЭМ!$A$39:$A$782,$A103,СВЦЭМ!$B$39:$B$782,Q$83)+'СЕТ СН'!$H$9+СВЦЭМ!$D$10+'СЕТ СН'!$H$5-'СЕТ СН'!$H$17</f>
        <v>3520.18750697</v>
      </c>
      <c r="R103" s="36">
        <f>SUMIFS(СВЦЭМ!$C$39:$C$782,СВЦЭМ!$A$39:$A$782,$A103,СВЦЭМ!$B$39:$B$782,R$83)+'СЕТ СН'!$H$9+СВЦЭМ!$D$10+'СЕТ СН'!$H$5-'СЕТ СН'!$H$17</f>
        <v>3536.9668166199999</v>
      </c>
      <c r="S103" s="36">
        <f>SUMIFS(СВЦЭМ!$C$39:$C$782,СВЦЭМ!$A$39:$A$782,$A103,СВЦЭМ!$B$39:$B$782,S$83)+'СЕТ СН'!$H$9+СВЦЭМ!$D$10+'СЕТ СН'!$H$5-'СЕТ СН'!$H$17</f>
        <v>3503.4498421399999</v>
      </c>
      <c r="T103" s="36">
        <f>SUMIFS(СВЦЭМ!$C$39:$C$782,СВЦЭМ!$A$39:$A$782,$A103,СВЦЭМ!$B$39:$B$782,T$83)+'СЕТ СН'!$H$9+СВЦЭМ!$D$10+'СЕТ СН'!$H$5-'СЕТ СН'!$H$17</f>
        <v>3549.9031599800001</v>
      </c>
      <c r="U103" s="36">
        <f>SUMIFS(СВЦЭМ!$C$39:$C$782,СВЦЭМ!$A$39:$A$782,$A103,СВЦЭМ!$B$39:$B$782,U$83)+'СЕТ СН'!$H$9+СВЦЭМ!$D$10+'СЕТ СН'!$H$5-'СЕТ СН'!$H$17</f>
        <v>3553.15222593</v>
      </c>
      <c r="V103" s="36">
        <f>SUMIFS(СВЦЭМ!$C$39:$C$782,СВЦЭМ!$A$39:$A$782,$A103,СВЦЭМ!$B$39:$B$782,V$83)+'СЕТ СН'!$H$9+СВЦЭМ!$D$10+'СЕТ СН'!$H$5-'СЕТ СН'!$H$17</f>
        <v>3562.20117923</v>
      </c>
      <c r="W103" s="36">
        <f>SUMIFS(СВЦЭМ!$C$39:$C$782,СВЦЭМ!$A$39:$A$782,$A103,СВЦЭМ!$B$39:$B$782,W$83)+'СЕТ СН'!$H$9+СВЦЭМ!$D$10+'СЕТ СН'!$H$5-'СЕТ СН'!$H$17</f>
        <v>3583.6889968599999</v>
      </c>
      <c r="X103" s="36">
        <f>SUMIFS(СВЦЭМ!$C$39:$C$782,СВЦЭМ!$A$39:$A$782,$A103,СВЦЭМ!$B$39:$B$782,X$83)+'СЕТ СН'!$H$9+СВЦЭМ!$D$10+'СЕТ СН'!$H$5-'СЕТ СН'!$H$17</f>
        <v>3563.84467455</v>
      </c>
      <c r="Y103" s="36">
        <f>SUMIFS(СВЦЭМ!$C$39:$C$782,СВЦЭМ!$A$39:$A$782,$A103,СВЦЭМ!$B$39:$B$782,Y$83)+'СЕТ СН'!$H$9+СВЦЭМ!$D$10+'СЕТ СН'!$H$5-'СЕТ СН'!$H$17</f>
        <v>3563.4517469900002</v>
      </c>
    </row>
    <row r="104" spans="1:25" ht="15.75" x14ac:dyDescent="0.2">
      <c r="A104" s="35">
        <f t="shared" si="2"/>
        <v>44398</v>
      </c>
      <c r="B104" s="36">
        <f>SUMIFS(СВЦЭМ!$C$39:$C$782,СВЦЭМ!$A$39:$A$782,$A104,СВЦЭМ!$B$39:$B$782,B$83)+'СЕТ СН'!$H$9+СВЦЭМ!$D$10+'СЕТ СН'!$H$5-'СЕТ СН'!$H$17</f>
        <v>3736.3394774999997</v>
      </c>
      <c r="C104" s="36">
        <f>SUMIFS(СВЦЭМ!$C$39:$C$782,СВЦЭМ!$A$39:$A$782,$A104,СВЦЭМ!$B$39:$B$782,C$83)+'СЕТ СН'!$H$9+СВЦЭМ!$D$10+'СЕТ СН'!$H$5-'СЕТ СН'!$H$17</f>
        <v>3813.8193457799998</v>
      </c>
      <c r="D104" s="36">
        <f>SUMIFS(СВЦЭМ!$C$39:$C$782,СВЦЭМ!$A$39:$A$782,$A104,СВЦЭМ!$B$39:$B$782,D$83)+'СЕТ СН'!$H$9+СВЦЭМ!$D$10+'СЕТ СН'!$H$5-'СЕТ СН'!$H$17</f>
        <v>3887.3221314299999</v>
      </c>
      <c r="E104" s="36">
        <f>SUMIFS(СВЦЭМ!$C$39:$C$782,СВЦЭМ!$A$39:$A$782,$A104,СВЦЭМ!$B$39:$B$782,E$83)+'СЕТ СН'!$H$9+СВЦЭМ!$D$10+'СЕТ СН'!$H$5-'СЕТ СН'!$H$17</f>
        <v>3900.5277631899999</v>
      </c>
      <c r="F104" s="36">
        <f>SUMIFS(СВЦЭМ!$C$39:$C$782,СВЦЭМ!$A$39:$A$782,$A104,СВЦЭМ!$B$39:$B$782,F$83)+'СЕТ СН'!$H$9+СВЦЭМ!$D$10+'СЕТ СН'!$H$5-'СЕТ СН'!$H$17</f>
        <v>3909.6234607799997</v>
      </c>
      <c r="G104" s="36">
        <f>SUMIFS(СВЦЭМ!$C$39:$C$782,СВЦЭМ!$A$39:$A$782,$A104,СВЦЭМ!$B$39:$B$782,G$83)+'СЕТ СН'!$H$9+СВЦЭМ!$D$10+'СЕТ СН'!$H$5-'СЕТ СН'!$H$17</f>
        <v>3881.6686281100001</v>
      </c>
      <c r="H104" s="36">
        <f>SUMIFS(СВЦЭМ!$C$39:$C$782,СВЦЭМ!$A$39:$A$782,$A104,СВЦЭМ!$B$39:$B$782,H$83)+'СЕТ СН'!$H$9+СВЦЭМ!$D$10+'СЕТ СН'!$H$5-'СЕТ СН'!$H$17</f>
        <v>3859.6610808099999</v>
      </c>
      <c r="I104" s="36">
        <f>SUMIFS(СВЦЭМ!$C$39:$C$782,СВЦЭМ!$A$39:$A$782,$A104,СВЦЭМ!$B$39:$B$782,I$83)+'СЕТ СН'!$H$9+СВЦЭМ!$D$10+'СЕТ СН'!$H$5-'СЕТ СН'!$H$17</f>
        <v>3763.23921763</v>
      </c>
      <c r="J104" s="36">
        <f>SUMIFS(СВЦЭМ!$C$39:$C$782,СВЦЭМ!$A$39:$A$782,$A104,СВЦЭМ!$B$39:$B$782,J$83)+'СЕТ СН'!$H$9+СВЦЭМ!$D$10+'СЕТ СН'!$H$5-'СЕТ СН'!$H$17</f>
        <v>3701.9497504000001</v>
      </c>
      <c r="K104" s="36">
        <f>SUMIFS(СВЦЭМ!$C$39:$C$782,СВЦЭМ!$A$39:$A$782,$A104,СВЦЭМ!$B$39:$B$782,K$83)+'СЕТ СН'!$H$9+СВЦЭМ!$D$10+'СЕТ СН'!$H$5-'СЕТ СН'!$H$17</f>
        <v>3639.4514280599997</v>
      </c>
      <c r="L104" s="36">
        <f>SUMIFS(СВЦЭМ!$C$39:$C$782,СВЦЭМ!$A$39:$A$782,$A104,СВЦЭМ!$B$39:$B$782,L$83)+'СЕТ СН'!$H$9+СВЦЭМ!$D$10+'СЕТ СН'!$H$5-'СЕТ СН'!$H$17</f>
        <v>3588.22952016</v>
      </c>
      <c r="M104" s="36">
        <f>SUMIFS(СВЦЭМ!$C$39:$C$782,СВЦЭМ!$A$39:$A$782,$A104,СВЦЭМ!$B$39:$B$782,M$83)+'СЕТ СН'!$H$9+СВЦЭМ!$D$10+'СЕТ СН'!$H$5-'СЕТ СН'!$H$17</f>
        <v>3595.6828344199998</v>
      </c>
      <c r="N104" s="36">
        <f>SUMIFS(СВЦЭМ!$C$39:$C$782,СВЦЭМ!$A$39:$A$782,$A104,СВЦЭМ!$B$39:$B$782,N$83)+'СЕТ СН'!$H$9+СВЦЭМ!$D$10+'СЕТ СН'!$H$5-'СЕТ СН'!$H$17</f>
        <v>3631.6219709500001</v>
      </c>
      <c r="O104" s="36">
        <f>SUMIFS(СВЦЭМ!$C$39:$C$782,СВЦЭМ!$A$39:$A$782,$A104,СВЦЭМ!$B$39:$B$782,O$83)+'СЕТ СН'!$H$9+СВЦЭМ!$D$10+'СЕТ СН'!$H$5-'СЕТ СН'!$H$17</f>
        <v>3633.3882740700001</v>
      </c>
      <c r="P104" s="36">
        <f>SUMIFS(СВЦЭМ!$C$39:$C$782,СВЦЭМ!$A$39:$A$782,$A104,СВЦЭМ!$B$39:$B$782,P$83)+'СЕТ СН'!$H$9+СВЦЭМ!$D$10+'СЕТ СН'!$H$5-'СЕТ СН'!$H$17</f>
        <v>3652.62592752</v>
      </c>
      <c r="Q104" s="36">
        <f>SUMIFS(СВЦЭМ!$C$39:$C$782,СВЦЭМ!$A$39:$A$782,$A104,СВЦЭМ!$B$39:$B$782,Q$83)+'СЕТ СН'!$H$9+СВЦЭМ!$D$10+'СЕТ СН'!$H$5-'СЕТ СН'!$H$17</f>
        <v>3625.96771072</v>
      </c>
      <c r="R104" s="36">
        <f>SUMIFS(СВЦЭМ!$C$39:$C$782,СВЦЭМ!$A$39:$A$782,$A104,СВЦЭМ!$B$39:$B$782,R$83)+'СЕТ СН'!$H$9+СВЦЭМ!$D$10+'СЕТ СН'!$H$5-'СЕТ СН'!$H$17</f>
        <v>3629.5989331999999</v>
      </c>
      <c r="S104" s="36">
        <f>SUMIFS(СВЦЭМ!$C$39:$C$782,СВЦЭМ!$A$39:$A$782,$A104,СВЦЭМ!$B$39:$B$782,S$83)+'СЕТ СН'!$H$9+СВЦЭМ!$D$10+'СЕТ СН'!$H$5-'СЕТ СН'!$H$17</f>
        <v>3611.78555706</v>
      </c>
      <c r="T104" s="36">
        <f>SUMIFS(СВЦЭМ!$C$39:$C$782,СВЦЭМ!$A$39:$A$782,$A104,СВЦЭМ!$B$39:$B$782,T$83)+'СЕТ СН'!$H$9+СВЦЭМ!$D$10+'СЕТ СН'!$H$5-'СЕТ СН'!$H$17</f>
        <v>3597.9150331399997</v>
      </c>
      <c r="U104" s="36">
        <f>SUMIFS(СВЦЭМ!$C$39:$C$782,СВЦЭМ!$A$39:$A$782,$A104,СВЦЭМ!$B$39:$B$782,U$83)+'СЕТ СН'!$H$9+СВЦЭМ!$D$10+'СЕТ СН'!$H$5-'СЕТ СН'!$H$17</f>
        <v>3619.9504674199998</v>
      </c>
      <c r="V104" s="36">
        <f>SUMIFS(СВЦЭМ!$C$39:$C$782,СВЦЭМ!$A$39:$A$782,$A104,СВЦЭМ!$B$39:$B$782,V$83)+'СЕТ СН'!$H$9+СВЦЭМ!$D$10+'СЕТ СН'!$H$5-'СЕТ СН'!$H$17</f>
        <v>3627.49028077</v>
      </c>
      <c r="W104" s="36">
        <f>SUMIFS(СВЦЭМ!$C$39:$C$782,СВЦЭМ!$A$39:$A$782,$A104,СВЦЭМ!$B$39:$B$782,W$83)+'СЕТ СН'!$H$9+СВЦЭМ!$D$10+'СЕТ СН'!$H$5-'СЕТ СН'!$H$17</f>
        <v>3608.7250483500002</v>
      </c>
      <c r="X104" s="36">
        <f>SUMIFS(СВЦЭМ!$C$39:$C$782,СВЦЭМ!$A$39:$A$782,$A104,СВЦЭМ!$B$39:$B$782,X$83)+'СЕТ СН'!$H$9+СВЦЭМ!$D$10+'СЕТ СН'!$H$5-'СЕТ СН'!$H$17</f>
        <v>3647.2558534099999</v>
      </c>
      <c r="Y104" s="36">
        <f>SUMIFS(СВЦЭМ!$C$39:$C$782,СВЦЭМ!$A$39:$A$782,$A104,СВЦЭМ!$B$39:$B$782,Y$83)+'СЕТ СН'!$H$9+СВЦЭМ!$D$10+'СЕТ СН'!$H$5-'СЕТ СН'!$H$17</f>
        <v>3704.9541947299999</v>
      </c>
    </row>
    <row r="105" spans="1:25" ht="15.75" x14ac:dyDescent="0.2">
      <c r="A105" s="35">
        <f t="shared" si="2"/>
        <v>44399</v>
      </c>
      <c r="B105" s="36">
        <f>SUMIFS(СВЦЭМ!$C$39:$C$782,СВЦЭМ!$A$39:$A$782,$A105,СВЦЭМ!$B$39:$B$782,B$83)+'СЕТ СН'!$H$9+СВЦЭМ!$D$10+'СЕТ СН'!$H$5-'СЕТ СН'!$H$17</f>
        <v>3633.4801665199998</v>
      </c>
      <c r="C105" s="36">
        <f>SUMIFS(СВЦЭМ!$C$39:$C$782,СВЦЭМ!$A$39:$A$782,$A105,СВЦЭМ!$B$39:$B$782,C$83)+'СЕТ СН'!$H$9+СВЦЭМ!$D$10+'СЕТ СН'!$H$5-'СЕТ СН'!$H$17</f>
        <v>3695.33372693</v>
      </c>
      <c r="D105" s="36">
        <f>SUMIFS(СВЦЭМ!$C$39:$C$782,СВЦЭМ!$A$39:$A$782,$A105,СВЦЭМ!$B$39:$B$782,D$83)+'СЕТ СН'!$H$9+СВЦЭМ!$D$10+'СЕТ СН'!$H$5-'СЕТ СН'!$H$17</f>
        <v>3691.3554442599998</v>
      </c>
      <c r="E105" s="36">
        <f>SUMIFS(СВЦЭМ!$C$39:$C$782,СВЦЭМ!$A$39:$A$782,$A105,СВЦЭМ!$B$39:$B$782,E$83)+'СЕТ СН'!$H$9+СВЦЭМ!$D$10+'СЕТ СН'!$H$5-'СЕТ СН'!$H$17</f>
        <v>3714.08796046</v>
      </c>
      <c r="F105" s="36">
        <f>SUMIFS(СВЦЭМ!$C$39:$C$782,СВЦЭМ!$A$39:$A$782,$A105,СВЦЭМ!$B$39:$B$782,F$83)+'СЕТ СН'!$H$9+СВЦЭМ!$D$10+'СЕТ СН'!$H$5-'СЕТ СН'!$H$17</f>
        <v>3712.6918443499999</v>
      </c>
      <c r="G105" s="36">
        <f>SUMIFS(СВЦЭМ!$C$39:$C$782,СВЦЭМ!$A$39:$A$782,$A105,СВЦЭМ!$B$39:$B$782,G$83)+'СЕТ СН'!$H$9+СВЦЭМ!$D$10+'СЕТ СН'!$H$5-'СЕТ СН'!$H$17</f>
        <v>3696.8600968999999</v>
      </c>
      <c r="H105" s="36">
        <f>SUMIFS(СВЦЭМ!$C$39:$C$782,СВЦЭМ!$A$39:$A$782,$A105,СВЦЭМ!$B$39:$B$782,H$83)+'СЕТ СН'!$H$9+СВЦЭМ!$D$10+'СЕТ СН'!$H$5-'СЕТ СН'!$H$17</f>
        <v>3647.5055255699999</v>
      </c>
      <c r="I105" s="36">
        <f>SUMIFS(СВЦЭМ!$C$39:$C$782,СВЦЭМ!$A$39:$A$782,$A105,СВЦЭМ!$B$39:$B$782,I$83)+'СЕТ СН'!$H$9+СВЦЭМ!$D$10+'СЕТ СН'!$H$5-'СЕТ СН'!$H$17</f>
        <v>3592.1329228200002</v>
      </c>
      <c r="J105" s="36">
        <f>SUMIFS(СВЦЭМ!$C$39:$C$782,СВЦЭМ!$A$39:$A$782,$A105,СВЦЭМ!$B$39:$B$782,J$83)+'СЕТ СН'!$H$9+СВЦЭМ!$D$10+'СЕТ СН'!$H$5-'СЕТ СН'!$H$17</f>
        <v>3518.3868747299998</v>
      </c>
      <c r="K105" s="36">
        <f>SUMIFS(СВЦЭМ!$C$39:$C$782,СВЦЭМ!$A$39:$A$782,$A105,СВЦЭМ!$B$39:$B$782,K$83)+'СЕТ СН'!$H$9+СВЦЭМ!$D$10+'СЕТ СН'!$H$5-'СЕТ СН'!$H$17</f>
        <v>3495.2485562399997</v>
      </c>
      <c r="L105" s="36">
        <f>SUMIFS(СВЦЭМ!$C$39:$C$782,СВЦЭМ!$A$39:$A$782,$A105,СВЦЭМ!$B$39:$B$782,L$83)+'СЕТ СН'!$H$9+СВЦЭМ!$D$10+'СЕТ СН'!$H$5-'СЕТ СН'!$H$17</f>
        <v>3514.2237543000001</v>
      </c>
      <c r="M105" s="36">
        <f>SUMIFS(СВЦЭМ!$C$39:$C$782,СВЦЭМ!$A$39:$A$782,$A105,СВЦЭМ!$B$39:$B$782,M$83)+'СЕТ СН'!$H$9+СВЦЭМ!$D$10+'СЕТ СН'!$H$5-'СЕТ СН'!$H$17</f>
        <v>3477.3145573000002</v>
      </c>
      <c r="N105" s="36">
        <f>SUMIFS(СВЦЭМ!$C$39:$C$782,СВЦЭМ!$A$39:$A$782,$A105,СВЦЭМ!$B$39:$B$782,N$83)+'СЕТ СН'!$H$9+СВЦЭМ!$D$10+'СЕТ СН'!$H$5-'СЕТ СН'!$H$17</f>
        <v>3483.5168755699997</v>
      </c>
      <c r="O105" s="36">
        <f>SUMIFS(СВЦЭМ!$C$39:$C$782,СВЦЭМ!$A$39:$A$782,$A105,СВЦЭМ!$B$39:$B$782,O$83)+'СЕТ СН'!$H$9+СВЦЭМ!$D$10+'СЕТ СН'!$H$5-'СЕТ СН'!$H$17</f>
        <v>3480.79865496</v>
      </c>
      <c r="P105" s="36">
        <f>SUMIFS(СВЦЭМ!$C$39:$C$782,СВЦЭМ!$A$39:$A$782,$A105,СВЦЭМ!$B$39:$B$782,P$83)+'СЕТ СН'!$H$9+СВЦЭМ!$D$10+'СЕТ СН'!$H$5-'СЕТ СН'!$H$17</f>
        <v>3481.3863984700001</v>
      </c>
      <c r="Q105" s="36">
        <f>SUMIFS(СВЦЭМ!$C$39:$C$782,СВЦЭМ!$A$39:$A$782,$A105,СВЦЭМ!$B$39:$B$782,Q$83)+'СЕТ СН'!$H$9+СВЦЭМ!$D$10+'СЕТ СН'!$H$5-'СЕТ СН'!$H$17</f>
        <v>3480.1357853499999</v>
      </c>
      <c r="R105" s="36">
        <f>SUMIFS(СВЦЭМ!$C$39:$C$782,СВЦЭМ!$A$39:$A$782,$A105,СВЦЭМ!$B$39:$B$782,R$83)+'СЕТ СН'!$H$9+СВЦЭМ!$D$10+'СЕТ СН'!$H$5-'СЕТ СН'!$H$17</f>
        <v>3505.5581811299999</v>
      </c>
      <c r="S105" s="36">
        <f>SUMIFS(СВЦЭМ!$C$39:$C$782,СВЦЭМ!$A$39:$A$782,$A105,СВЦЭМ!$B$39:$B$782,S$83)+'СЕТ СН'!$H$9+СВЦЭМ!$D$10+'СЕТ СН'!$H$5-'СЕТ СН'!$H$17</f>
        <v>3474.3796881799999</v>
      </c>
      <c r="T105" s="36">
        <f>SUMIFS(СВЦЭМ!$C$39:$C$782,СВЦЭМ!$A$39:$A$782,$A105,СВЦЭМ!$B$39:$B$782,T$83)+'СЕТ СН'!$H$9+СВЦЭМ!$D$10+'СЕТ СН'!$H$5-'СЕТ СН'!$H$17</f>
        <v>3550.2716532999998</v>
      </c>
      <c r="U105" s="36">
        <f>SUMIFS(СВЦЭМ!$C$39:$C$782,СВЦЭМ!$A$39:$A$782,$A105,СВЦЭМ!$B$39:$B$782,U$83)+'СЕТ СН'!$H$9+СВЦЭМ!$D$10+'СЕТ СН'!$H$5-'СЕТ СН'!$H$17</f>
        <v>3562.51714537</v>
      </c>
      <c r="V105" s="36">
        <f>SUMIFS(СВЦЭМ!$C$39:$C$782,СВЦЭМ!$A$39:$A$782,$A105,СВЦЭМ!$B$39:$B$782,V$83)+'СЕТ СН'!$H$9+СВЦЭМ!$D$10+'СЕТ СН'!$H$5-'СЕТ СН'!$H$17</f>
        <v>3556.36783264</v>
      </c>
      <c r="W105" s="36">
        <f>SUMIFS(СВЦЭМ!$C$39:$C$782,СВЦЭМ!$A$39:$A$782,$A105,СВЦЭМ!$B$39:$B$782,W$83)+'СЕТ СН'!$H$9+СВЦЭМ!$D$10+'СЕТ СН'!$H$5-'СЕТ СН'!$H$17</f>
        <v>3574.5201090599999</v>
      </c>
      <c r="X105" s="36">
        <f>SUMIFS(СВЦЭМ!$C$39:$C$782,СВЦЭМ!$A$39:$A$782,$A105,СВЦЭМ!$B$39:$B$782,X$83)+'СЕТ СН'!$H$9+СВЦЭМ!$D$10+'СЕТ СН'!$H$5-'СЕТ СН'!$H$17</f>
        <v>3547.3513486000002</v>
      </c>
      <c r="Y105" s="36">
        <f>SUMIFS(СВЦЭМ!$C$39:$C$782,СВЦЭМ!$A$39:$A$782,$A105,СВЦЭМ!$B$39:$B$782,Y$83)+'СЕТ СН'!$H$9+СВЦЭМ!$D$10+'СЕТ СН'!$H$5-'СЕТ СН'!$H$17</f>
        <v>3530.6331603999997</v>
      </c>
    </row>
    <row r="106" spans="1:25" ht="15.75" x14ac:dyDescent="0.2">
      <c r="A106" s="35">
        <f t="shared" si="2"/>
        <v>44400</v>
      </c>
      <c r="B106" s="36">
        <f>SUMIFS(СВЦЭМ!$C$39:$C$782,СВЦЭМ!$A$39:$A$782,$A106,СВЦЭМ!$B$39:$B$782,B$83)+'СЕТ СН'!$H$9+СВЦЭМ!$D$10+'СЕТ СН'!$H$5-'СЕТ СН'!$H$17</f>
        <v>3563.47902634</v>
      </c>
      <c r="C106" s="36">
        <f>SUMIFS(СВЦЭМ!$C$39:$C$782,СВЦЭМ!$A$39:$A$782,$A106,СВЦЭМ!$B$39:$B$782,C$83)+'СЕТ СН'!$H$9+СВЦЭМ!$D$10+'СЕТ СН'!$H$5-'СЕТ СН'!$H$17</f>
        <v>3611.12237061</v>
      </c>
      <c r="D106" s="36">
        <f>SUMIFS(СВЦЭМ!$C$39:$C$782,СВЦЭМ!$A$39:$A$782,$A106,СВЦЭМ!$B$39:$B$782,D$83)+'СЕТ СН'!$H$9+СВЦЭМ!$D$10+'СЕТ СН'!$H$5-'СЕТ СН'!$H$17</f>
        <v>3631.6985221300001</v>
      </c>
      <c r="E106" s="36">
        <f>SUMIFS(СВЦЭМ!$C$39:$C$782,СВЦЭМ!$A$39:$A$782,$A106,СВЦЭМ!$B$39:$B$782,E$83)+'СЕТ СН'!$H$9+СВЦЭМ!$D$10+'СЕТ СН'!$H$5-'СЕТ СН'!$H$17</f>
        <v>3672.4462764999998</v>
      </c>
      <c r="F106" s="36">
        <f>SUMIFS(СВЦЭМ!$C$39:$C$782,СВЦЭМ!$A$39:$A$782,$A106,СВЦЭМ!$B$39:$B$782,F$83)+'СЕТ СН'!$H$9+СВЦЭМ!$D$10+'СЕТ СН'!$H$5-'СЕТ СН'!$H$17</f>
        <v>3668.12522167</v>
      </c>
      <c r="G106" s="36">
        <f>SUMIFS(СВЦЭМ!$C$39:$C$782,СВЦЭМ!$A$39:$A$782,$A106,СВЦЭМ!$B$39:$B$782,G$83)+'СЕТ СН'!$H$9+СВЦЭМ!$D$10+'СЕТ СН'!$H$5-'СЕТ СН'!$H$17</f>
        <v>3642.0479665100002</v>
      </c>
      <c r="H106" s="36">
        <f>SUMIFS(СВЦЭМ!$C$39:$C$782,СВЦЭМ!$A$39:$A$782,$A106,СВЦЭМ!$B$39:$B$782,H$83)+'СЕТ СН'!$H$9+СВЦЭМ!$D$10+'СЕТ СН'!$H$5-'СЕТ СН'!$H$17</f>
        <v>3605.4299314700002</v>
      </c>
      <c r="I106" s="36">
        <f>SUMIFS(СВЦЭМ!$C$39:$C$782,СВЦЭМ!$A$39:$A$782,$A106,СВЦЭМ!$B$39:$B$782,I$83)+'СЕТ СН'!$H$9+СВЦЭМ!$D$10+'СЕТ СН'!$H$5-'СЕТ СН'!$H$17</f>
        <v>3493.5516276799999</v>
      </c>
      <c r="J106" s="36">
        <f>SUMIFS(СВЦЭМ!$C$39:$C$782,СВЦЭМ!$A$39:$A$782,$A106,СВЦЭМ!$B$39:$B$782,J$83)+'СЕТ СН'!$H$9+СВЦЭМ!$D$10+'СЕТ СН'!$H$5-'СЕТ СН'!$H$17</f>
        <v>3479.4218982799998</v>
      </c>
      <c r="K106" s="36">
        <f>SUMIFS(СВЦЭМ!$C$39:$C$782,СВЦЭМ!$A$39:$A$782,$A106,СВЦЭМ!$B$39:$B$782,K$83)+'СЕТ СН'!$H$9+СВЦЭМ!$D$10+'СЕТ СН'!$H$5-'СЕТ СН'!$H$17</f>
        <v>3501.4531923</v>
      </c>
      <c r="L106" s="36">
        <f>SUMIFS(СВЦЭМ!$C$39:$C$782,СВЦЭМ!$A$39:$A$782,$A106,СВЦЭМ!$B$39:$B$782,L$83)+'СЕТ СН'!$H$9+СВЦЭМ!$D$10+'СЕТ СН'!$H$5-'СЕТ СН'!$H$17</f>
        <v>3524.4502725799998</v>
      </c>
      <c r="M106" s="36">
        <f>SUMIFS(СВЦЭМ!$C$39:$C$782,СВЦЭМ!$A$39:$A$782,$A106,СВЦЭМ!$B$39:$B$782,M$83)+'СЕТ СН'!$H$9+СВЦЭМ!$D$10+'СЕТ СН'!$H$5-'СЕТ СН'!$H$17</f>
        <v>3513.34428445</v>
      </c>
      <c r="N106" s="36">
        <f>SUMIFS(СВЦЭМ!$C$39:$C$782,СВЦЭМ!$A$39:$A$782,$A106,СВЦЭМ!$B$39:$B$782,N$83)+'СЕТ СН'!$H$9+СВЦЭМ!$D$10+'СЕТ СН'!$H$5-'СЕТ СН'!$H$17</f>
        <v>3510.9265976400002</v>
      </c>
      <c r="O106" s="36">
        <f>SUMIFS(СВЦЭМ!$C$39:$C$782,СВЦЭМ!$A$39:$A$782,$A106,СВЦЭМ!$B$39:$B$782,O$83)+'СЕТ СН'!$H$9+СВЦЭМ!$D$10+'СЕТ СН'!$H$5-'СЕТ СН'!$H$17</f>
        <v>3489.6118703100001</v>
      </c>
      <c r="P106" s="36">
        <f>SUMIFS(СВЦЭМ!$C$39:$C$782,СВЦЭМ!$A$39:$A$782,$A106,СВЦЭМ!$B$39:$B$782,P$83)+'СЕТ СН'!$H$9+СВЦЭМ!$D$10+'СЕТ СН'!$H$5-'СЕТ СН'!$H$17</f>
        <v>3492.8593289599999</v>
      </c>
      <c r="Q106" s="36">
        <f>SUMIFS(СВЦЭМ!$C$39:$C$782,СВЦЭМ!$A$39:$A$782,$A106,СВЦЭМ!$B$39:$B$782,Q$83)+'СЕТ СН'!$H$9+СВЦЭМ!$D$10+'СЕТ СН'!$H$5-'СЕТ СН'!$H$17</f>
        <v>3488.4719528799997</v>
      </c>
      <c r="R106" s="36">
        <f>SUMIFS(СВЦЭМ!$C$39:$C$782,СВЦЭМ!$A$39:$A$782,$A106,СВЦЭМ!$B$39:$B$782,R$83)+'СЕТ СН'!$H$9+СВЦЭМ!$D$10+'СЕТ СН'!$H$5-'СЕТ СН'!$H$17</f>
        <v>3495.24410863</v>
      </c>
      <c r="S106" s="36">
        <f>SUMIFS(СВЦЭМ!$C$39:$C$782,СВЦЭМ!$A$39:$A$782,$A106,СВЦЭМ!$B$39:$B$782,S$83)+'СЕТ СН'!$H$9+СВЦЭМ!$D$10+'СЕТ СН'!$H$5-'СЕТ СН'!$H$17</f>
        <v>3519.2837880699999</v>
      </c>
      <c r="T106" s="36">
        <f>SUMIFS(СВЦЭМ!$C$39:$C$782,СВЦЭМ!$A$39:$A$782,$A106,СВЦЭМ!$B$39:$B$782,T$83)+'СЕТ СН'!$H$9+СВЦЭМ!$D$10+'СЕТ СН'!$H$5-'СЕТ СН'!$H$17</f>
        <v>3538.4679743699999</v>
      </c>
      <c r="U106" s="36">
        <f>SUMIFS(СВЦЭМ!$C$39:$C$782,СВЦЭМ!$A$39:$A$782,$A106,СВЦЭМ!$B$39:$B$782,U$83)+'СЕТ СН'!$H$9+СВЦЭМ!$D$10+'СЕТ СН'!$H$5-'СЕТ СН'!$H$17</f>
        <v>3535.0355877900001</v>
      </c>
      <c r="V106" s="36">
        <f>SUMIFS(СВЦЭМ!$C$39:$C$782,СВЦЭМ!$A$39:$A$782,$A106,СВЦЭМ!$B$39:$B$782,V$83)+'СЕТ СН'!$H$9+СВЦЭМ!$D$10+'СЕТ СН'!$H$5-'СЕТ СН'!$H$17</f>
        <v>3522.4596366199999</v>
      </c>
      <c r="W106" s="36">
        <f>SUMIFS(СВЦЭМ!$C$39:$C$782,СВЦЭМ!$A$39:$A$782,$A106,СВЦЭМ!$B$39:$B$782,W$83)+'СЕТ СН'!$H$9+СВЦЭМ!$D$10+'СЕТ СН'!$H$5-'СЕТ СН'!$H$17</f>
        <v>3530.0639780199999</v>
      </c>
      <c r="X106" s="36">
        <f>SUMIFS(СВЦЭМ!$C$39:$C$782,СВЦЭМ!$A$39:$A$782,$A106,СВЦЭМ!$B$39:$B$782,X$83)+'СЕТ СН'!$H$9+СВЦЭМ!$D$10+'СЕТ СН'!$H$5-'СЕТ СН'!$H$17</f>
        <v>3537.65146637</v>
      </c>
      <c r="Y106" s="36">
        <f>SUMIFS(СВЦЭМ!$C$39:$C$782,СВЦЭМ!$A$39:$A$782,$A106,СВЦЭМ!$B$39:$B$782,Y$83)+'СЕТ СН'!$H$9+СВЦЭМ!$D$10+'СЕТ СН'!$H$5-'СЕТ СН'!$H$17</f>
        <v>3515.9070447499998</v>
      </c>
    </row>
    <row r="107" spans="1:25" ht="15.75" x14ac:dyDescent="0.2">
      <c r="A107" s="35">
        <f t="shared" si="2"/>
        <v>44401</v>
      </c>
      <c r="B107" s="36">
        <f>SUMIFS(СВЦЭМ!$C$39:$C$782,СВЦЭМ!$A$39:$A$782,$A107,СВЦЭМ!$B$39:$B$782,B$83)+'СЕТ СН'!$H$9+СВЦЭМ!$D$10+'СЕТ СН'!$H$5-'СЕТ СН'!$H$17</f>
        <v>3568.5152088499999</v>
      </c>
      <c r="C107" s="36">
        <f>SUMIFS(СВЦЭМ!$C$39:$C$782,СВЦЭМ!$A$39:$A$782,$A107,СВЦЭМ!$B$39:$B$782,C$83)+'СЕТ СН'!$H$9+СВЦЭМ!$D$10+'СЕТ СН'!$H$5-'СЕТ СН'!$H$17</f>
        <v>3539.3500909099998</v>
      </c>
      <c r="D107" s="36">
        <f>SUMIFS(СВЦЭМ!$C$39:$C$782,СВЦЭМ!$A$39:$A$782,$A107,СВЦЭМ!$B$39:$B$782,D$83)+'СЕТ СН'!$H$9+СВЦЭМ!$D$10+'СЕТ СН'!$H$5-'СЕТ СН'!$H$17</f>
        <v>3625.42840007</v>
      </c>
      <c r="E107" s="36">
        <f>SUMIFS(СВЦЭМ!$C$39:$C$782,СВЦЭМ!$A$39:$A$782,$A107,СВЦЭМ!$B$39:$B$782,E$83)+'СЕТ СН'!$H$9+СВЦЭМ!$D$10+'СЕТ СН'!$H$5-'СЕТ СН'!$H$17</f>
        <v>3642.2236883</v>
      </c>
      <c r="F107" s="36">
        <f>SUMIFS(СВЦЭМ!$C$39:$C$782,СВЦЭМ!$A$39:$A$782,$A107,СВЦЭМ!$B$39:$B$782,F$83)+'СЕТ СН'!$H$9+СВЦЭМ!$D$10+'СЕТ СН'!$H$5-'СЕТ СН'!$H$17</f>
        <v>3635.90979814</v>
      </c>
      <c r="G107" s="36">
        <f>SUMIFS(СВЦЭМ!$C$39:$C$782,СВЦЭМ!$A$39:$A$782,$A107,СВЦЭМ!$B$39:$B$782,G$83)+'СЕТ СН'!$H$9+СВЦЭМ!$D$10+'СЕТ СН'!$H$5-'СЕТ СН'!$H$17</f>
        <v>3617.1028464199999</v>
      </c>
      <c r="H107" s="36">
        <f>SUMIFS(СВЦЭМ!$C$39:$C$782,СВЦЭМ!$A$39:$A$782,$A107,СВЦЭМ!$B$39:$B$782,H$83)+'СЕТ СН'!$H$9+СВЦЭМ!$D$10+'СЕТ СН'!$H$5-'СЕТ СН'!$H$17</f>
        <v>3608.64436527</v>
      </c>
      <c r="I107" s="36">
        <f>SUMIFS(СВЦЭМ!$C$39:$C$782,СВЦЭМ!$A$39:$A$782,$A107,СВЦЭМ!$B$39:$B$782,I$83)+'СЕТ СН'!$H$9+СВЦЭМ!$D$10+'СЕТ СН'!$H$5-'СЕТ СН'!$H$17</f>
        <v>3525.6927045100001</v>
      </c>
      <c r="J107" s="36">
        <f>SUMIFS(СВЦЭМ!$C$39:$C$782,СВЦЭМ!$A$39:$A$782,$A107,СВЦЭМ!$B$39:$B$782,J$83)+'СЕТ СН'!$H$9+СВЦЭМ!$D$10+'СЕТ СН'!$H$5-'СЕТ СН'!$H$17</f>
        <v>3504.3409465</v>
      </c>
      <c r="K107" s="36">
        <f>SUMIFS(СВЦЭМ!$C$39:$C$782,СВЦЭМ!$A$39:$A$782,$A107,СВЦЭМ!$B$39:$B$782,K$83)+'СЕТ СН'!$H$9+СВЦЭМ!$D$10+'СЕТ СН'!$H$5-'СЕТ СН'!$H$17</f>
        <v>3481.3207357599999</v>
      </c>
      <c r="L107" s="36">
        <f>SUMIFS(СВЦЭМ!$C$39:$C$782,СВЦЭМ!$A$39:$A$782,$A107,СВЦЭМ!$B$39:$B$782,L$83)+'СЕТ СН'!$H$9+СВЦЭМ!$D$10+'СЕТ СН'!$H$5-'СЕТ СН'!$H$17</f>
        <v>3508.7878207700001</v>
      </c>
      <c r="M107" s="36">
        <f>SUMIFS(СВЦЭМ!$C$39:$C$782,СВЦЭМ!$A$39:$A$782,$A107,СВЦЭМ!$B$39:$B$782,M$83)+'СЕТ СН'!$H$9+СВЦЭМ!$D$10+'СЕТ СН'!$H$5-'СЕТ СН'!$H$17</f>
        <v>3491.1149406499999</v>
      </c>
      <c r="N107" s="36">
        <f>SUMIFS(СВЦЭМ!$C$39:$C$782,СВЦЭМ!$A$39:$A$782,$A107,СВЦЭМ!$B$39:$B$782,N$83)+'СЕТ СН'!$H$9+СВЦЭМ!$D$10+'СЕТ СН'!$H$5-'СЕТ СН'!$H$17</f>
        <v>3495.83863741</v>
      </c>
      <c r="O107" s="36">
        <f>SUMIFS(СВЦЭМ!$C$39:$C$782,СВЦЭМ!$A$39:$A$782,$A107,СВЦЭМ!$B$39:$B$782,O$83)+'СЕТ СН'!$H$9+СВЦЭМ!$D$10+'СЕТ СН'!$H$5-'СЕТ СН'!$H$17</f>
        <v>3529.5969870399999</v>
      </c>
      <c r="P107" s="36">
        <f>SUMIFS(СВЦЭМ!$C$39:$C$782,СВЦЭМ!$A$39:$A$782,$A107,СВЦЭМ!$B$39:$B$782,P$83)+'СЕТ СН'!$H$9+СВЦЭМ!$D$10+'СЕТ СН'!$H$5-'СЕТ СН'!$H$17</f>
        <v>3546.7209730499999</v>
      </c>
      <c r="Q107" s="36">
        <f>SUMIFS(СВЦЭМ!$C$39:$C$782,СВЦЭМ!$A$39:$A$782,$A107,СВЦЭМ!$B$39:$B$782,Q$83)+'СЕТ СН'!$H$9+СВЦЭМ!$D$10+'СЕТ СН'!$H$5-'СЕТ СН'!$H$17</f>
        <v>3537.0319648199998</v>
      </c>
      <c r="R107" s="36">
        <f>SUMIFS(СВЦЭМ!$C$39:$C$782,СВЦЭМ!$A$39:$A$782,$A107,СВЦЭМ!$B$39:$B$782,R$83)+'СЕТ СН'!$H$9+СВЦЭМ!$D$10+'СЕТ СН'!$H$5-'СЕТ СН'!$H$17</f>
        <v>3520.6274062900002</v>
      </c>
      <c r="S107" s="36">
        <f>SUMIFS(СВЦЭМ!$C$39:$C$782,СВЦЭМ!$A$39:$A$782,$A107,СВЦЭМ!$B$39:$B$782,S$83)+'СЕТ СН'!$H$9+СВЦЭМ!$D$10+'СЕТ СН'!$H$5-'СЕТ СН'!$H$17</f>
        <v>3477.3587984199999</v>
      </c>
      <c r="T107" s="36">
        <f>SUMIFS(СВЦЭМ!$C$39:$C$782,СВЦЭМ!$A$39:$A$782,$A107,СВЦЭМ!$B$39:$B$782,T$83)+'СЕТ СН'!$H$9+СВЦЭМ!$D$10+'СЕТ СН'!$H$5-'СЕТ СН'!$H$17</f>
        <v>3496.1156412299997</v>
      </c>
      <c r="U107" s="36">
        <f>SUMIFS(СВЦЭМ!$C$39:$C$782,СВЦЭМ!$A$39:$A$782,$A107,СВЦЭМ!$B$39:$B$782,U$83)+'СЕТ СН'!$H$9+СВЦЭМ!$D$10+'СЕТ СН'!$H$5-'СЕТ СН'!$H$17</f>
        <v>3455.5384813400001</v>
      </c>
      <c r="V107" s="36">
        <f>SUMIFS(СВЦЭМ!$C$39:$C$782,СВЦЭМ!$A$39:$A$782,$A107,СВЦЭМ!$B$39:$B$782,V$83)+'СЕТ СН'!$H$9+СВЦЭМ!$D$10+'СЕТ СН'!$H$5-'СЕТ СН'!$H$17</f>
        <v>3457.1159449899997</v>
      </c>
      <c r="W107" s="36">
        <f>SUMIFS(СВЦЭМ!$C$39:$C$782,СВЦЭМ!$A$39:$A$782,$A107,СВЦЭМ!$B$39:$B$782,W$83)+'СЕТ СН'!$H$9+СВЦЭМ!$D$10+'СЕТ СН'!$H$5-'СЕТ СН'!$H$17</f>
        <v>3476.44906773</v>
      </c>
      <c r="X107" s="36">
        <f>SUMIFS(СВЦЭМ!$C$39:$C$782,СВЦЭМ!$A$39:$A$782,$A107,СВЦЭМ!$B$39:$B$782,X$83)+'СЕТ СН'!$H$9+СВЦЭМ!$D$10+'СЕТ СН'!$H$5-'СЕТ СН'!$H$17</f>
        <v>3520.50420626</v>
      </c>
      <c r="Y107" s="36">
        <f>SUMIFS(СВЦЭМ!$C$39:$C$782,СВЦЭМ!$A$39:$A$782,$A107,СВЦЭМ!$B$39:$B$782,Y$83)+'СЕТ СН'!$H$9+СВЦЭМ!$D$10+'СЕТ СН'!$H$5-'СЕТ СН'!$H$17</f>
        <v>3530.8805884100002</v>
      </c>
    </row>
    <row r="108" spans="1:25" ht="15.75" x14ac:dyDescent="0.2">
      <c r="A108" s="35">
        <f t="shared" si="2"/>
        <v>44402</v>
      </c>
      <c r="B108" s="36">
        <f>SUMIFS(СВЦЭМ!$C$39:$C$782,СВЦЭМ!$A$39:$A$782,$A108,СВЦЭМ!$B$39:$B$782,B$83)+'СЕТ СН'!$H$9+СВЦЭМ!$D$10+'СЕТ СН'!$H$5-'СЕТ СН'!$H$17</f>
        <v>3502.99075963</v>
      </c>
      <c r="C108" s="36">
        <f>SUMIFS(СВЦЭМ!$C$39:$C$782,СВЦЭМ!$A$39:$A$782,$A108,СВЦЭМ!$B$39:$B$782,C$83)+'СЕТ СН'!$H$9+СВЦЭМ!$D$10+'СЕТ СН'!$H$5-'СЕТ СН'!$H$17</f>
        <v>3580.3920951299997</v>
      </c>
      <c r="D108" s="36">
        <f>SUMIFS(СВЦЭМ!$C$39:$C$782,СВЦЭМ!$A$39:$A$782,$A108,СВЦЭМ!$B$39:$B$782,D$83)+'СЕТ СН'!$H$9+СВЦЭМ!$D$10+'СЕТ СН'!$H$5-'СЕТ СН'!$H$17</f>
        <v>3609.6949055300001</v>
      </c>
      <c r="E108" s="36">
        <f>SUMIFS(СВЦЭМ!$C$39:$C$782,СВЦЭМ!$A$39:$A$782,$A108,СВЦЭМ!$B$39:$B$782,E$83)+'СЕТ СН'!$H$9+СВЦЭМ!$D$10+'СЕТ СН'!$H$5-'СЕТ СН'!$H$17</f>
        <v>3625.44112812</v>
      </c>
      <c r="F108" s="36">
        <f>SUMIFS(СВЦЭМ!$C$39:$C$782,СВЦЭМ!$A$39:$A$782,$A108,СВЦЭМ!$B$39:$B$782,F$83)+'СЕТ СН'!$H$9+СВЦЭМ!$D$10+'СЕТ СН'!$H$5-'СЕТ СН'!$H$17</f>
        <v>3631.9717900000001</v>
      </c>
      <c r="G108" s="36">
        <f>SUMIFS(СВЦЭМ!$C$39:$C$782,СВЦЭМ!$A$39:$A$782,$A108,СВЦЭМ!$B$39:$B$782,G$83)+'СЕТ СН'!$H$9+СВЦЭМ!$D$10+'СЕТ СН'!$H$5-'СЕТ СН'!$H$17</f>
        <v>3623.7251291399998</v>
      </c>
      <c r="H108" s="36">
        <f>SUMIFS(СВЦЭМ!$C$39:$C$782,СВЦЭМ!$A$39:$A$782,$A108,СВЦЭМ!$B$39:$B$782,H$83)+'СЕТ СН'!$H$9+СВЦЭМ!$D$10+'СЕТ СН'!$H$5-'СЕТ СН'!$H$17</f>
        <v>3602.9993454300002</v>
      </c>
      <c r="I108" s="36">
        <f>SUMIFS(СВЦЭМ!$C$39:$C$782,СВЦЭМ!$A$39:$A$782,$A108,СВЦЭМ!$B$39:$B$782,I$83)+'СЕТ СН'!$H$9+СВЦЭМ!$D$10+'СЕТ СН'!$H$5-'СЕТ СН'!$H$17</f>
        <v>3550.6929054799998</v>
      </c>
      <c r="J108" s="36">
        <f>SUMIFS(СВЦЭМ!$C$39:$C$782,СВЦЭМ!$A$39:$A$782,$A108,СВЦЭМ!$B$39:$B$782,J$83)+'СЕТ СН'!$H$9+СВЦЭМ!$D$10+'СЕТ СН'!$H$5-'СЕТ СН'!$H$17</f>
        <v>3485.3429143599997</v>
      </c>
      <c r="K108" s="36">
        <f>SUMIFS(СВЦЭМ!$C$39:$C$782,СВЦЭМ!$A$39:$A$782,$A108,СВЦЭМ!$B$39:$B$782,K$83)+'СЕТ СН'!$H$9+СВЦЭМ!$D$10+'СЕТ СН'!$H$5-'СЕТ СН'!$H$17</f>
        <v>3452.9439248399999</v>
      </c>
      <c r="L108" s="36">
        <f>SUMIFS(СВЦЭМ!$C$39:$C$782,СВЦЭМ!$A$39:$A$782,$A108,СВЦЭМ!$B$39:$B$782,L$83)+'СЕТ СН'!$H$9+СВЦЭМ!$D$10+'СЕТ СН'!$H$5-'СЕТ СН'!$H$17</f>
        <v>3452.6505887499998</v>
      </c>
      <c r="M108" s="36">
        <f>SUMIFS(СВЦЭМ!$C$39:$C$782,СВЦЭМ!$A$39:$A$782,$A108,СВЦЭМ!$B$39:$B$782,M$83)+'СЕТ СН'!$H$9+СВЦЭМ!$D$10+'СЕТ СН'!$H$5-'СЕТ СН'!$H$17</f>
        <v>3467.3957729399999</v>
      </c>
      <c r="N108" s="36">
        <f>SUMIFS(СВЦЭМ!$C$39:$C$782,СВЦЭМ!$A$39:$A$782,$A108,СВЦЭМ!$B$39:$B$782,N$83)+'СЕТ СН'!$H$9+СВЦЭМ!$D$10+'СЕТ СН'!$H$5-'СЕТ СН'!$H$17</f>
        <v>3513.4006282099999</v>
      </c>
      <c r="O108" s="36">
        <f>SUMIFS(СВЦЭМ!$C$39:$C$782,СВЦЭМ!$A$39:$A$782,$A108,СВЦЭМ!$B$39:$B$782,O$83)+'СЕТ СН'!$H$9+СВЦЭМ!$D$10+'СЕТ СН'!$H$5-'СЕТ СН'!$H$17</f>
        <v>3552.4229009299997</v>
      </c>
      <c r="P108" s="36">
        <f>SUMIFS(СВЦЭМ!$C$39:$C$782,СВЦЭМ!$A$39:$A$782,$A108,СВЦЭМ!$B$39:$B$782,P$83)+'СЕТ СН'!$H$9+СВЦЭМ!$D$10+'СЕТ СН'!$H$5-'СЕТ СН'!$H$17</f>
        <v>3552.7825982499999</v>
      </c>
      <c r="Q108" s="36">
        <f>SUMIFS(СВЦЭМ!$C$39:$C$782,СВЦЭМ!$A$39:$A$782,$A108,СВЦЭМ!$B$39:$B$782,Q$83)+'СЕТ СН'!$H$9+СВЦЭМ!$D$10+'СЕТ СН'!$H$5-'СЕТ СН'!$H$17</f>
        <v>3558.33647066</v>
      </c>
      <c r="R108" s="36">
        <f>SUMIFS(СВЦЭМ!$C$39:$C$782,СВЦЭМ!$A$39:$A$782,$A108,СВЦЭМ!$B$39:$B$782,R$83)+'СЕТ СН'!$H$9+СВЦЭМ!$D$10+'СЕТ СН'!$H$5-'СЕТ СН'!$H$17</f>
        <v>3516.1342674799998</v>
      </c>
      <c r="S108" s="36">
        <f>SUMIFS(СВЦЭМ!$C$39:$C$782,СВЦЭМ!$A$39:$A$782,$A108,СВЦЭМ!$B$39:$B$782,S$83)+'СЕТ СН'!$H$9+СВЦЭМ!$D$10+'СЕТ СН'!$H$5-'СЕТ СН'!$H$17</f>
        <v>3497.1313962599997</v>
      </c>
      <c r="T108" s="36">
        <f>SUMIFS(СВЦЭМ!$C$39:$C$782,СВЦЭМ!$A$39:$A$782,$A108,СВЦЭМ!$B$39:$B$782,T$83)+'СЕТ СН'!$H$9+СВЦЭМ!$D$10+'СЕТ СН'!$H$5-'СЕТ СН'!$H$17</f>
        <v>3468.43759176</v>
      </c>
      <c r="U108" s="36">
        <f>SUMIFS(СВЦЭМ!$C$39:$C$782,СВЦЭМ!$A$39:$A$782,$A108,СВЦЭМ!$B$39:$B$782,U$83)+'СЕТ СН'!$H$9+СВЦЭМ!$D$10+'СЕТ СН'!$H$5-'СЕТ СН'!$H$17</f>
        <v>3458.2031160900001</v>
      </c>
      <c r="V108" s="36">
        <f>SUMIFS(СВЦЭМ!$C$39:$C$782,СВЦЭМ!$A$39:$A$782,$A108,СВЦЭМ!$B$39:$B$782,V$83)+'СЕТ СН'!$H$9+СВЦЭМ!$D$10+'СЕТ СН'!$H$5-'СЕТ СН'!$H$17</f>
        <v>3461.45725932</v>
      </c>
      <c r="W108" s="36">
        <f>SUMIFS(СВЦЭМ!$C$39:$C$782,СВЦЭМ!$A$39:$A$782,$A108,СВЦЭМ!$B$39:$B$782,W$83)+'СЕТ СН'!$H$9+СВЦЭМ!$D$10+'СЕТ СН'!$H$5-'СЕТ СН'!$H$17</f>
        <v>3504.0144852100002</v>
      </c>
      <c r="X108" s="36">
        <f>SUMIFS(СВЦЭМ!$C$39:$C$782,СВЦЭМ!$A$39:$A$782,$A108,СВЦЭМ!$B$39:$B$782,X$83)+'СЕТ СН'!$H$9+СВЦЭМ!$D$10+'СЕТ СН'!$H$5-'СЕТ СН'!$H$17</f>
        <v>3465.46179373</v>
      </c>
      <c r="Y108" s="36">
        <f>SUMIFS(СВЦЭМ!$C$39:$C$782,СВЦЭМ!$A$39:$A$782,$A108,СВЦЭМ!$B$39:$B$782,Y$83)+'СЕТ СН'!$H$9+СВЦЭМ!$D$10+'СЕТ СН'!$H$5-'СЕТ СН'!$H$17</f>
        <v>3484.6752211899998</v>
      </c>
    </row>
    <row r="109" spans="1:25" ht="15.75" x14ac:dyDescent="0.2">
      <c r="A109" s="35">
        <f t="shared" si="2"/>
        <v>44403</v>
      </c>
      <c r="B109" s="36">
        <f>SUMIFS(СВЦЭМ!$C$39:$C$782,СВЦЭМ!$A$39:$A$782,$A109,СВЦЭМ!$B$39:$B$782,B$83)+'СЕТ СН'!$H$9+СВЦЭМ!$D$10+'СЕТ СН'!$H$5-'СЕТ СН'!$H$17</f>
        <v>3513.6818128699997</v>
      </c>
      <c r="C109" s="36">
        <f>SUMIFS(СВЦЭМ!$C$39:$C$782,СВЦЭМ!$A$39:$A$782,$A109,СВЦЭМ!$B$39:$B$782,C$83)+'СЕТ СН'!$H$9+СВЦЭМ!$D$10+'СЕТ СН'!$H$5-'СЕТ СН'!$H$17</f>
        <v>3577.2403261499999</v>
      </c>
      <c r="D109" s="36">
        <f>SUMIFS(СВЦЭМ!$C$39:$C$782,СВЦЭМ!$A$39:$A$782,$A109,СВЦЭМ!$B$39:$B$782,D$83)+'СЕТ СН'!$H$9+СВЦЭМ!$D$10+'СЕТ СН'!$H$5-'СЕТ СН'!$H$17</f>
        <v>3606.9699727500001</v>
      </c>
      <c r="E109" s="36">
        <f>SUMIFS(СВЦЭМ!$C$39:$C$782,СВЦЭМ!$A$39:$A$782,$A109,СВЦЭМ!$B$39:$B$782,E$83)+'СЕТ СН'!$H$9+СВЦЭМ!$D$10+'СЕТ СН'!$H$5-'СЕТ СН'!$H$17</f>
        <v>3610.0324691300002</v>
      </c>
      <c r="F109" s="36">
        <f>SUMIFS(СВЦЭМ!$C$39:$C$782,СВЦЭМ!$A$39:$A$782,$A109,СВЦЭМ!$B$39:$B$782,F$83)+'СЕТ СН'!$H$9+СВЦЭМ!$D$10+'СЕТ СН'!$H$5-'СЕТ СН'!$H$17</f>
        <v>3607.7768738599998</v>
      </c>
      <c r="G109" s="36">
        <f>SUMIFS(СВЦЭМ!$C$39:$C$782,СВЦЭМ!$A$39:$A$782,$A109,СВЦЭМ!$B$39:$B$782,G$83)+'СЕТ СН'!$H$9+СВЦЭМ!$D$10+'СЕТ СН'!$H$5-'СЕТ СН'!$H$17</f>
        <v>3598.5653653700001</v>
      </c>
      <c r="H109" s="36">
        <f>SUMIFS(СВЦЭМ!$C$39:$C$782,СВЦЭМ!$A$39:$A$782,$A109,СВЦЭМ!$B$39:$B$782,H$83)+'СЕТ СН'!$H$9+СВЦЭМ!$D$10+'СЕТ СН'!$H$5-'СЕТ СН'!$H$17</f>
        <v>3587.1305751299997</v>
      </c>
      <c r="I109" s="36">
        <f>SUMIFS(СВЦЭМ!$C$39:$C$782,СВЦЭМ!$A$39:$A$782,$A109,СВЦЭМ!$B$39:$B$782,I$83)+'СЕТ СН'!$H$9+СВЦЭМ!$D$10+'СЕТ СН'!$H$5-'СЕТ СН'!$H$17</f>
        <v>3523.8587258399998</v>
      </c>
      <c r="J109" s="36">
        <f>SUMIFS(СВЦЭМ!$C$39:$C$782,СВЦЭМ!$A$39:$A$782,$A109,СВЦЭМ!$B$39:$B$782,J$83)+'СЕТ СН'!$H$9+СВЦЭМ!$D$10+'СЕТ СН'!$H$5-'СЕТ СН'!$H$17</f>
        <v>3477.2506316600002</v>
      </c>
      <c r="K109" s="36">
        <f>SUMIFS(СВЦЭМ!$C$39:$C$782,СВЦЭМ!$A$39:$A$782,$A109,СВЦЭМ!$B$39:$B$782,K$83)+'СЕТ СН'!$H$9+СВЦЭМ!$D$10+'СЕТ СН'!$H$5-'СЕТ СН'!$H$17</f>
        <v>3529.1659365999999</v>
      </c>
      <c r="L109" s="36">
        <f>SUMIFS(СВЦЭМ!$C$39:$C$782,СВЦЭМ!$A$39:$A$782,$A109,СВЦЭМ!$B$39:$B$782,L$83)+'СЕТ СН'!$H$9+СВЦЭМ!$D$10+'СЕТ СН'!$H$5-'СЕТ СН'!$H$17</f>
        <v>3559.5545853899998</v>
      </c>
      <c r="M109" s="36">
        <f>SUMIFS(СВЦЭМ!$C$39:$C$782,СВЦЭМ!$A$39:$A$782,$A109,СВЦЭМ!$B$39:$B$782,M$83)+'СЕТ СН'!$H$9+СВЦЭМ!$D$10+'СЕТ СН'!$H$5-'СЕТ СН'!$H$17</f>
        <v>3533.59757046</v>
      </c>
      <c r="N109" s="36">
        <f>SUMIFS(СВЦЭМ!$C$39:$C$782,СВЦЭМ!$A$39:$A$782,$A109,СВЦЭМ!$B$39:$B$782,N$83)+'СЕТ СН'!$H$9+СВЦЭМ!$D$10+'СЕТ СН'!$H$5-'СЕТ СН'!$H$17</f>
        <v>3580.0308222599997</v>
      </c>
      <c r="O109" s="36">
        <f>SUMIFS(СВЦЭМ!$C$39:$C$782,СВЦЭМ!$A$39:$A$782,$A109,СВЦЭМ!$B$39:$B$782,O$83)+'СЕТ СН'!$H$9+СВЦЭМ!$D$10+'СЕТ СН'!$H$5-'СЕТ СН'!$H$17</f>
        <v>3563.2426273800002</v>
      </c>
      <c r="P109" s="36">
        <f>SUMIFS(СВЦЭМ!$C$39:$C$782,СВЦЭМ!$A$39:$A$782,$A109,СВЦЭМ!$B$39:$B$782,P$83)+'СЕТ СН'!$H$9+СВЦЭМ!$D$10+'СЕТ СН'!$H$5-'СЕТ СН'!$H$17</f>
        <v>3572.0742923999996</v>
      </c>
      <c r="Q109" s="36">
        <f>SUMIFS(СВЦЭМ!$C$39:$C$782,СВЦЭМ!$A$39:$A$782,$A109,СВЦЭМ!$B$39:$B$782,Q$83)+'СЕТ СН'!$H$9+СВЦЭМ!$D$10+'СЕТ СН'!$H$5-'СЕТ СН'!$H$17</f>
        <v>3565.0434799300001</v>
      </c>
      <c r="R109" s="36">
        <f>SUMIFS(СВЦЭМ!$C$39:$C$782,СВЦЭМ!$A$39:$A$782,$A109,СВЦЭМ!$B$39:$B$782,R$83)+'СЕТ СН'!$H$9+СВЦЭМ!$D$10+'СЕТ СН'!$H$5-'СЕТ СН'!$H$17</f>
        <v>3574.2670688399999</v>
      </c>
      <c r="S109" s="36">
        <f>SUMIFS(СВЦЭМ!$C$39:$C$782,СВЦЭМ!$A$39:$A$782,$A109,СВЦЭМ!$B$39:$B$782,S$83)+'СЕТ СН'!$H$9+СВЦЭМ!$D$10+'СЕТ СН'!$H$5-'СЕТ СН'!$H$17</f>
        <v>3495.3649743599999</v>
      </c>
      <c r="T109" s="36">
        <f>SUMIFS(СВЦЭМ!$C$39:$C$782,СВЦЭМ!$A$39:$A$782,$A109,СВЦЭМ!$B$39:$B$782,T$83)+'СЕТ СН'!$H$9+СВЦЭМ!$D$10+'СЕТ СН'!$H$5-'СЕТ СН'!$H$17</f>
        <v>3479.73729134</v>
      </c>
      <c r="U109" s="36">
        <f>SUMIFS(СВЦЭМ!$C$39:$C$782,СВЦЭМ!$A$39:$A$782,$A109,СВЦЭМ!$B$39:$B$782,U$83)+'СЕТ СН'!$H$9+СВЦЭМ!$D$10+'СЕТ СН'!$H$5-'СЕТ СН'!$H$17</f>
        <v>3483.4330458499999</v>
      </c>
      <c r="V109" s="36">
        <f>SUMIFS(СВЦЭМ!$C$39:$C$782,СВЦЭМ!$A$39:$A$782,$A109,СВЦЭМ!$B$39:$B$782,V$83)+'СЕТ СН'!$H$9+СВЦЭМ!$D$10+'СЕТ СН'!$H$5-'СЕТ СН'!$H$17</f>
        <v>3479.1405262499998</v>
      </c>
      <c r="W109" s="36">
        <f>SUMIFS(СВЦЭМ!$C$39:$C$782,СВЦЭМ!$A$39:$A$782,$A109,СВЦЭМ!$B$39:$B$782,W$83)+'СЕТ СН'!$H$9+СВЦЭМ!$D$10+'СЕТ СН'!$H$5-'СЕТ СН'!$H$17</f>
        <v>3531.0246688399998</v>
      </c>
      <c r="X109" s="36">
        <f>SUMIFS(СВЦЭМ!$C$39:$C$782,СВЦЭМ!$A$39:$A$782,$A109,СВЦЭМ!$B$39:$B$782,X$83)+'СЕТ СН'!$H$9+СВЦЭМ!$D$10+'СЕТ СН'!$H$5-'СЕТ СН'!$H$17</f>
        <v>3496.4396882800002</v>
      </c>
      <c r="Y109" s="36">
        <f>SUMIFS(СВЦЭМ!$C$39:$C$782,СВЦЭМ!$A$39:$A$782,$A109,СВЦЭМ!$B$39:$B$782,Y$83)+'СЕТ СН'!$H$9+СВЦЭМ!$D$10+'СЕТ СН'!$H$5-'СЕТ СН'!$H$17</f>
        <v>3435.6739155800001</v>
      </c>
    </row>
    <row r="110" spans="1:25" ht="15.75" x14ac:dyDescent="0.2">
      <c r="A110" s="35">
        <f t="shared" si="2"/>
        <v>44404</v>
      </c>
      <c r="B110" s="36">
        <f>SUMIFS(СВЦЭМ!$C$39:$C$782,СВЦЭМ!$A$39:$A$782,$A110,СВЦЭМ!$B$39:$B$782,B$83)+'СЕТ СН'!$H$9+СВЦЭМ!$D$10+'СЕТ СН'!$H$5-'СЕТ СН'!$H$17</f>
        <v>3632.5542961299998</v>
      </c>
      <c r="C110" s="36">
        <f>SUMIFS(СВЦЭМ!$C$39:$C$782,СВЦЭМ!$A$39:$A$782,$A110,СВЦЭМ!$B$39:$B$782,C$83)+'СЕТ СН'!$H$9+СВЦЭМ!$D$10+'СЕТ СН'!$H$5-'СЕТ СН'!$H$17</f>
        <v>3688.8192320799999</v>
      </c>
      <c r="D110" s="36">
        <f>SUMIFS(СВЦЭМ!$C$39:$C$782,СВЦЭМ!$A$39:$A$782,$A110,СВЦЭМ!$B$39:$B$782,D$83)+'СЕТ СН'!$H$9+СВЦЭМ!$D$10+'СЕТ СН'!$H$5-'СЕТ СН'!$H$17</f>
        <v>3718.3076863599999</v>
      </c>
      <c r="E110" s="36">
        <f>SUMIFS(СВЦЭМ!$C$39:$C$782,СВЦЭМ!$A$39:$A$782,$A110,СВЦЭМ!$B$39:$B$782,E$83)+'СЕТ СН'!$H$9+СВЦЭМ!$D$10+'СЕТ СН'!$H$5-'СЕТ СН'!$H$17</f>
        <v>3738.2424806499998</v>
      </c>
      <c r="F110" s="36">
        <f>SUMIFS(СВЦЭМ!$C$39:$C$782,СВЦЭМ!$A$39:$A$782,$A110,СВЦЭМ!$B$39:$B$782,F$83)+'СЕТ СН'!$H$9+СВЦЭМ!$D$10+'СЕТ СН'!$H$5-'СЕТ СН'!$H$17</f>
        <v>3734.61751736</v>
      </c>
      <c r="G110" s="36">
        <f>SUMIFS(СВЦЭМ!$C$39:$C$782,СВЦЭМ!$A$39:$A$782,$A110,СВЦЭМ!$B$39:$B$782,G$83)+'СЕТ СН'!$H$9+СВЦЭМ!$D$10+'СЕТ СН'!$H$5-'СЕТ СН'!$H$17</f>
        <v>3717.26380724</v>
      </c>
      <c r="H110" s="36">
        <f>SUMIFS(СВЦЭМ!$C$39:$C$782,СВЦЭМ!$A$39:$A$782,$A110,СВЦЭМ!$B$39:$B$782,H$83)+'СЕТ СН'!$H$9+СВЦЭМ!$D$10+'СЕТ СН'!$H$5-'СЕТ СН'!$H$17</f>
        <v>3687.1399592399998</v>
      </c>
      <c r="I110" s="36">
        <f>SUMIFS(СВЦЭМ!$C$39:$C$782,СВЦЭМ!$A$39:$A$782,$A110,СВЦЭМ!$B$39:$B$782,I$83)+'СЕТ СН'!$H$9+СВЦЭМ!$D$10+'СЕТ СН'!$H$5-'СЕТ СН'!$H$17</f>
        <v>3624.3172577999999</v>
      </c>
      <c r="J110" s="36">
        <f>SUMIFS(СВЦЭМ!$C$39:$C$782,СВЦЭМ!$A$39:$A$782,$A110,СВЦЭМ!$B$39:$B$782,J$83)+'СЕТ СН'!$H$9+СВЦЭМ!$D$10+'СЕТ СН'!$H$5-'СЕТ СН'!$H$17</f>
        <v>3581.1573689799998</v>
      </c>
      <c r="K110" s="36">
        <f>SUMIFS(СВЦЭМ!$C$39:$C$782,СВЦЭМ!$A$39:$A$782,$A110,СВЦЭМ!$B$39:$B$782,K$83)+'СЕТ СН'!$H$9+СВЦЭМ!$D$10+'СЕТ СН'!$H$5-'СЕТ СН'!$H$17</f>
        <v>3521.6854106399996</v>
      </c>
      <c r="L110" s="36">
        <f>SUMIFS(СВЦЭМ!$C$39:$C$782,СВЦЭМ!$A$39:$A$782,$A110,СВЦЭМ!$B$39:$B$782,L$83)+'СЕТ СН'!$H$9+СВЦЭМ!$D$10+'СЕТ СН'!$H$5-'СЕТ СН'!$H$17</f>
        <v>3526.1383169299997</v>
      </c>
      <c r="M110" s="36">
        <f>SUMIFS(СВЦЭМ!$C$39:$C$782,СВЦЭМ!$A$39:$A$782,$A110,СВЦЭМ!$B$39:$B$782,M$83)+'СЕТ СН'!$H$9+СВЦЭМ!$D$10+'СЕТ СН'!$H$5-'СЕТ СН'!$H$17</f>
        <v>3581.9645267299998</v>
      </c>
      <c r="N110" s="36">
        <f>SUMIFS(СВЦЭМ!$C$39:$C$782,СВЦЭМ!$A$39:$A$782,$A110,СВЦЭМ!$B$39:$B$782,N$83)+'СЕТ СН'!$H$9+СВЦЭМ!$D$10+'СЕТ СН'!$H$5-'СЕТ СН'!$H$17</f>
        <v>3615.0319035100001</v>
      </c>
      <c r="O110" s="36">
        <f>SUMIFS(СВЦЭМ!$C$39:$C$782,СВЦЭМ!$A$39:$A$782,$A110,СВЦЭМ!$B$39:$B$782,O$83)+'СЕТ СН'!$H$9+СВЦЭМ!$D$10+'СЕТ СН'!$H$5-'СЕТ СН'!$H$17</f>
        <v>3611.3111639199997</v>
      </c>
      <c r="P110" s="36">
        <f>SUMIFS(СВЦЭМ!$C$39:$C$782,СВЦЭМ!$A$39:$A$782,$A110,СВЦЭМ!$B$39:$B$782,P$83)+'СЕТ СН'!$H$9+СВЦЭМ!$D$10+'СЕТ СН'!$H$5-'СЕТ СН'!$H$17</f>
        <v>3616.9962999899999</v>
      </c>
      <c r="Q110" s="36">
        <f>SUMIFS(СВЦЭМ!$C$39:$C$782,СВЦЭМ!$A$39:$A$782,$A110,СВЦЭМ!$B$39:$B$782,Q$83)+'СЕТ СН'!$H$9+СВЦЭМ!$D$10+'СЕТ СН'!$H$5-'СЕТ СН'!$H$17</f>
        <v>3611.1983045899997</v>
      </c>
      <c r="R110" s="36">
        <f>SUMIFS(СВЦЭМ!$C$39:$C$782,СВЦЭМ!$A$39:$A$782,$A110,СВЦЭМ!$B$39:$B$782,R$83)+'СЕТ СН'!$H$9+СВЦЭМ!$D$10+'СЕТ СН'!$H$5-'СЕТ СН'!$H$17</f>
        <v>3603.1088898799999</v>
      </c>
      <c r="S110" s="36">
        <f>SUMIFS(СВЦЭМ!$C$39:$C$782,СВЦЭМ!$A$39:$A$782,$A110,СВЦЭМ!$B$39:$B$782,S$83)+'СЕТ СН'!$H$9+СВЦЭМ!$D$10+'СЕТ СН'!$H$5-'СЕТ СН'!$H$17</f>
        <v>3593.7980585599998</v>
      </c>
      <c r="T110" s="36">
        <f>SUMIFS(СВЦЭМ!$C$39:$C$782,СВЦЭМ!$A$39:$A$782,$A110,СВЦЭМ!$B$39:$B$782,T$83)+'СЕТ СН'!$H$9+СВЦЭМ!$D$10+'СЕТ СН'!$H$5-'СЕТ СН'!$H$17</f>
        <v>3575.7353651799999</v>
      </c>
      <c r="U110" s="36">
        <f>SUMIFS(СВЦЭМ!$C$39:$C$782,СВЦЭМ!$A$39:$A$782,$A110,СВЦЭМ!$B$39:$B$782,U$83)+'СЕТ СН'!$H$9+СВЦЭМ!$D$10+'СЕТ СН'!$H$5-'СЕТ СН'!$H$17</f>
        <v>3563.1535508699999</v>
      </c>
      <c r="V110" s="36">
        <f>SUMIFS(СВЦЭМ!$C$39:$C$782,СВЦЭМ!$A$39:$A$782,$A110,СВЦЭМ!$B$39:$B$782,V$83)+'СЕТ СН'!$H$9+СВЦЭМ!$D$10+'СЕТ СН'!$H$5-'СЕТ СН'!$H$17</f>
        <v>3520.01042504</v>
      </c>
      <c r="W110" s="36">
        <f>SUMIFS(СВЦЭМ!$C$39:$C$782,СВЦЭМ!$A$39:$A$782,$A110,СВЦЭМ!$B$39:$B$782,W$83)+'СЕТ СН'!$H$9+СВЦЭМ!$D$10+'СЕТ СН'!$H$5-'СЕТ СН'!$H$17</f>
        <v>3527.1501159899999</v>
      </c>
      <c r="X110" s="36">
        <f>SUMIFS(СВЦЭМ!$C$39:$C$782,СВЦЭМ!$A$39:$A$782,$A110,СВЦЭМ!$B$39:$B$782,X$83)+'СЕТ СН'!$H$9+СВЦЭМ!$D$10+'СЕТ СН'!$H$5-'СЕТ СН'!$H$17</f>
        <v>3541.6205285799997</v>
      </c>
      <c r="Y110" s="36">
        <f>SUMIFS(СВЦЭМ!$C$39:$C$782,СВЦЭМ!$A$39:$A$782,$A110,СВЦЭМ!$B$39:$B$782,Y$83)+'СЕТ СН'!$H$9+СВЦЭМ!$D$10+'СЕТ СН'!$H$5-'СЕТ СН'!$H$17</f>
        <v>3600.6489049100001</v>
      </c>
    </row>
    <row r="111" spans="1:25" ht="15.75" x14ac:dyDescent="0.2">
      <c r="A111" s="35">
        <f t="shared" si="2"/>
        <v>44405</v>
      </c>
      <c r="B111" s="36">
        <f>SUMIFS(СВЦЭМ!$C$39:$C$782,СВЦЭМ!$A$39:$A$782,$A111,СВЦЭМ!$B$39:$B$782,B$83)+'СЕТ СН'!$H$9+СВЦЭМ!$D$10+'СЕТ СН'!$H$5-'СЕТ СН'!$H$17</f>
        <v>3651.1267324999999</v>
      </c>
      <c r="C111" s="36">
        <f>SUMIFS(СВЦЭМ!$C$39:$C$782,СВЦЭМ!$A$39:$A$782,$A111,СВЦЭМ!$B$39:$B$782,C$83)+'СЕТ СН'!$H$9+СВЦЭМ!$D$10+'СЕТ СН'!$H$5-'СЕТ СН'!$H$17</f>
        <v>3643.56306249</v>
      </c>
      <c r="D111" s="36">
        <f>SUMIFS(СВЦЭМ!$C$39:$C$782,СВЦЭМ!$A$39:$A$782,$A111,СВЦЭМ!$B$39:$B$782,D$83)+'СЕТ СН'!$H$9+СВЦЭМ!$D$10+'СЕТ СН'!$H$5-'СЕТ СН'!$H$17</f>
        <v>3688.61576522</v>
      </c>
      <c r="E111" s="36">
        <f>SUMIFS(СВЦЭМ!$C$39:$C$782,СВЦЭМ!$A$39:$A$782,$A111,СВЦЭМ!$B$39:$B$782,E$83)+'СЕТ СН'!$H$9+СВЦЭМ!$D$10+'СЕТ СН'!$H$5-'СЕТ СН'!$H$17</f>
        <v>3697.4849042000001</v>
      </c>
      <c r="F111" s="36">
        <f>SUMIFS(СВЦЭМ!$C$39:$C$782,СВЦЭМ!$A$39:$A$782,$A111,СВЦЭМ!$B$39:$B$782,F$83)+'СЕТ СН'!$H$9+СВЦЭМ!$D$10+'СЕТ СН'!$H$5-'СЕТ СН'!$H$17</f>
        <v>3688.4406827799999</v>
      </c>
      <c r="G111" s="36">
        <f>SUMIFS(СВЦЭМ!$C$39:$C$782,СВЦЭМ!$A$39:$A$782,$A111,СВЦЭМ!$B$39:$B$782,G$83)+'СЕТ СН'!$H$9+СВЦЭМ!$D$10+'СЕТ СН'!$H$5-'СЕТ СН'!$H$17</f>
        <v>3682.4618739899997</v>
      </c>
      <c r="H111" s="36">
        <f>SUMIFS(СВЦЭМ!$C$39:$C$782,СВЦЭМ!$A$39:$A$782,$A111,СВЦЭМ!$B$39:$B$782,H$83)+'СЕТ СН'!$H$9+СВЦЭМ!$D$10+'СЕТ СН'!$H$5-'СЕТ СН'!$H$17</f>
        <v>3670.9581182299999</v>
      </c>
      <c r="I111" s="36">
        <f>SUMIFS(СВЦЭМ!$C$39:$C$782,СВЦЭМ!$A$39:$A$782,$A111,СВЦЭМ!$B$39:$B$782,I$83)+'СЕТ СН'!$H$9+СВЦЭМ!$D$10+'СЕТ СН'!$H$5-'СЕТ СН'!$H$17</f>
        <v>3632.4426503599998</v>
      </c>
      <c r="J111" s="36">
        <f>SUMIFS(СВЦЭМ!$C$39:$C$782,СВЦЭМ!$A$39:$A$782,$A111,СВЦЭМ!$B$39:$B$782,J$83)+'СЕТ СН'!$H$9+СВЦЭМ!$D$10+'СЕТ СН'!$H$5-'СЕТ СН'!$H$17</f>
        <v>3586.30909819</v>
      </c>
      <c r="K111" s="36">
        <f>SUMIFS(СВЦЭМ!$C$39:$C$782,СВЦЭМ!$A$39:$A$782,$A111,СВЦЭМ!$B$39:$B$782,K$83)+'СЕТ СН'!$H$9+СВЦЭМ!$D$10+'СЕТ СН'!$H$5-'СЕТ СН'!$H$17</f>
        <v>3598.7798543499998</v>
      </c>
      <c r="L111" s="36">
        <f>SUMIFS(СВЦЭМ!$C$39:$C$782,СВЦЭМ!$A$39:$A$782,$A111,СВЦЭМ!$B$39:$B$782,L$83)+'СЕТ СН'!$H$9+СВЦЭМ!$D$10+'СЕТ СН'!$H$5-'СЕТ СН'!$H$17</f>
        <v>3574.6177227999997</v>
      </c>
      <c r="M111" s="36">
        <f>SUMIFS(СВЦЭМ!$C$39:$C$782,СВЦЭМ!$A$39:$A$782,$A111,СВЦЭМ!$B$39:$B$782,M$83)+'СЕТ СН'!$H$9+СВЦЭМ!$D$10+'СЕТ СН'!$H$5-'СЕТ СН'!$H$17</f>
        <v>3578.5419419999998</v>
      </c>
      <c r="N111" s="36">
        <f>SUMIFS(СВЦЭМ!$C$39:$C$782,СВЦЭМ!$A$39:$A$782,$A111,СВЦЭМ!$B$39:$B$782,N$83)+'СЕТ СН'!$H$9+СВЦЭМ!$D$10+'СЕТ СН'!$H$5-'СЕТ СН'!$H$17</f>
        <v>3579.9522864699998</v>
      </c>
      <c r="O111" s="36">
        <f>SUMIFS(СВЦЭМ!$C$39:$C$782,СВЦЭМ!$A$39:$A$782,$A111,СВЦЭМ!$B$39:$B$782,O$83)+'СЕТ СН'!$H$9+СВЦЭМ!$D$10+'СЕТ СН'!$H$5-'СЕТ СН'!$H$17</f>
        <v>3588.70201709</v>
      </c>
      <c r="P111" s="36">
        <f>SUMIFS(СВЦЭМ!$C$39:$C$782,СВЦЭМ!$A$39:$A$782,$A111,СВЦЭМ!$B$39:$B$782,P$83)+'СЕТ СН'!$H$9+СВЦЭМ!$D$10+'СЕТ СН'!$H$5-'СЕТ СН'!$H$17</f>
        <v>3632.7726726199999</v>
      </c>
      <c r="Q111" s="36">
        <f>SUMIFS(СВЦЭМ!$C$39:$C$782,СВЦЭМ!$A$39:$A$782,$A111,СВЦЭМ!$B$39:$B$782,Q$83)+'СЕТ СН'!$H$9+СВЦЭМ!$D$10+'СЕТ СН'!$H$5-'СЕТ СН'!$H$17</f>
        <v>3626.5334687999998</v>
      </c>
      <c r="R111" s="36">
        <f>SUMIFS(СВЦЭМ!$C$39:$C$782,СВЦЭМ!$A$39:$A$782,$A111,СВЦЭМ!$B$39:$B$782,R$83)+'СЕТ СН'!$H$9+СВЦЭМ!$D$10+'СЕТ СН'!$H$5-'СЕТ СН'!$H$17</f>
        <v>3625.00073961</v>
      </c>
      <c r="S111" s="36">
        <f>SUMIFS(СВЦЭМ!$C$39:$C$782,СВЦЭМ!$A$39:$A$782,$A111,СВЦЭМ!$B$39:$B$782,S$83)+'СЕТ СН'!$H$9+СВЦЭМ!$D$10+'СЕТ СН'!$H$5-'СЕТ СН'!$H$17</f>
        <v>3616.6863491200002</v>
      </c>
      <c r="T111" s="36">
        <f>SUMIFS(СВЦЭМ!$C$39:$C$782,СВЦЭМ!$A$39:$A$782,$A111,СВЦЭМ!$B$39:$B$782,T$83)+'СЕТ СН'!$H$9+СВЦЭМ!$D$10+'СЕТ СН'!$H$5-'СЕТ СН'!$H$17</f>
        <v>3612.3026743999999</v>
      </c>
      <c r="U111" s="36">
        <f>SUMIFS(СВЦЭМ!$C$39:$C$782,СВЦЭМ!$A$39:$A$782,$A111,СВЦЭМ!$B$39:$B$782,U$83)+'СЕТ СН'!$H$9+СВЦЭМ!$D$10+'СЕТ СН'!$H$5-'СЕТ СН'!$H$17</f>
        <v>3607.24641935</v>
      </c>
      <c r="V111" s="36">
        <f>SUMIFS(СВЦЭМ!$C$39:$C$782,СВЦЭМ!$A$39:$A$782,$A111,СВЦЭМ!$B$39:$B$782,V$83)+'СЕТ СН'!$H$9+СВЦЭМ!$D$10+'СЕТ СН'!$H$5-'СЕТ СН'!$H$17</f>
        <v>3598.2699603699998</v>
      </c>
      <c r="W111" s="36">
        <f>SUMIFS(СВЦЭМ!$C$39:$C$782,СВЦЭМ!$A$39:$A$782,$A111,СВЦЭМ!$B$39:$B$782,W$83)+'СЕТ СН'!$H$9+СВЦЭМ!$D$10+'СЕТ СН'!$H$5-'СЕТ СН'!$H$17</f>
        <v>3628.02335743</v>
      </c>
      <c r="X111" s="36">
        <f>SUMIFS(СВЦЭМ!$C$39:$C$782,СВЦЭМ!$A$39:$A$782,$A111,СВЦЭМ!$B$39:$B$782,X$83)+'СЕТ СН'!$H$9+СВЦЭМ!$D$10+'СЕТ СН'!$H$5-'СЕТ СН'!$H$17</f>
        <v>3598.4459153299999</v>
      </c>
      <c r="Y111" s="36">
        <f>SUMIFS(СВЦЭМ!$C$39:$C$782,СВЦЭМ!$A$39:$A$782,$A111,СВЦЭМ!$B$39:$B$782,Y$83)+'СЕТ СН'!$H$9+СВЦЭМ!$D$10+'СЕТ СН'!$H$5-'СЕТ СН'!$H$17</f>
        <v>3581.6039948899997</v>
      </c>
    </row>
    <row r="112" spans="1:25" ht="15.75" x14ac:dyDescent="0.2">
      <c r="A112" s="35">
        <f t="shared" si="2"/>
        <v>44406</v>
      </c>
      <c r="B112" s="36">
        <f>SUMIFS(СВЦЭМ!$C$39:$C$782,СВЦЭМ!$A$39:$A$782,$A112,СВЦЭМ!$B$39:$B$782,B$83)+'СЕТ СН'!$H$9+СВЦЭМ!$D$10+'СЕТ СН'!$H$5-'СЕТ СН'!$H$17</f>
        <v>3629.65406837</v>
      </c>
      <c r="C112" s="36">
        <f>SUMIFS(СВЦЭМ!$C$39:$C$782,СВЦЭМ!$A$39:$A$782,$A112,СВЦЭМ!$B$39:$B$782,C$83)+'СЕТ СН'!$H$9+СВЦЭМ!$D$10+'СЕТ СН'!$H$5-'СЕТ СН'!$H$17</f>
        <v>3787.8481111599999</v>
      </c>
      <c r="D112" s="36">
        <f>SUMIFS(СВЦЭМ!$C$39:$C$782,СВЦЭМ!$A$39:$A$782,$A112,СВЦЭМ!$B$39:$B$782,D$83)+'СЕТ СН'!$H$9+СВЦЭМ!$D$10+'СЕТ СН'!$H$5-'СЕТ СН'!$H$17</f>
        <v>3752.27246367</v>
      </c>
      <c r="E112" s="36">
        <f>SUMIFS(СВЦЭМ!$C$39:$C$782,СВЦЭМ!$A$39:$A$782,$A112,СВЦЭМ!$B$39:$B$782,E$83)+'СЕТ СН'!$H$9+СВЦЭМ!$D$10+'СЕТ СН'!$H$5-'СЕТ СН'!$H$17</f>
        <v>3728.6912940900002</v>
      </c>
      <c r="F112" s="36">
        <f>SUMIFS(СВЦЭМ!$C$39:$C$782,СВЦЭМ!$A$39:$A$782,$A112,СВЦЭМ!$B$39:$B$782,F$83)+'СЕТ СН'!$H$9+СВЦЭМ!$D$10+'СЕТ СН'!$H$5-'СЕТ СН'!$H$17</f>
        <v>3723.6432611700002</v>
      </c>
      <c r="G112" s="36">
        <f>SUMIFS(СВЦЭМ!$C$39:$C$782,СВЦЭМ!$A$39:$A$782,$A112,СВЦЭМ!$B$39:$B$782,G$83)+'СЕТ СН'!$H$9+СВЦЭМ!$D$10+'СЕТ СН'!$H$5-'СЕТ СН'!$H$17</f>
        <v>3729.9607165799998</v>
      </c>
      <c r="H112" s="36">
        <f>SUMIFS(СВЦЭМ!$C$39:$C$782,СВЦЭМ!$A$39:$A$782,$A112,СВЦЭМ!$B$39:$B$782,H$83)+'СЕТ СН'!$H$9+СВЦЭМ!$D$10+'СЕТ СН'!$H$5-'СЕТ СН'!$H$17</f>
        <v>3774.4219479499998</v>
      </c>
      <c r="I112" s="36">
        <f>SUMIFS(СВЦЭМ!$C$39:$C$782,СВЦЭМ!$A$39:$A$782,$A112,СВЦЭМ!$B$39:$B$782,I$83)+'СЕТ СН'!$H$9+СВЦЭМ!$D$10+'СЕТ СН'!$H$5-'СЕТ СН'!$H$17</f>
        <v>3767.3689805700001</v>
      </c>
      <c r="J112" s="36">
        <f>SUMIFS(СВЦЭМ!$C$39:$C$782,СВЦЭМ!$A$39:$A$782,$A112,СВЦЭМ!$B$39:$B$782,J$83)+'СЕТ СН'!$H$9+СВЦЭМ!$D$10+'СЕТ СН'!$H$5-'СЕТ СН'!$H$17</f>
        <v>3676.1973086399998</v>
      </c>
      <c r="K112" s="36">
        <f>SUMIFS(СВЦЭМ!$C$39:$C$782,СВЦЭМ!$A$39:$A$782,$A112,СВЦЭМ!$B$39:$B$782,K$83)+'СЕТ СН'!$H$9+СВЦЭМ!$D$10+'СЕТ СН'!$H$5-'СЕТ СН'!$H$17</f>
        <v>3634.5338326199999</v>
      </c>
      <c r="L112" s="36">
        <f>SUMIFS(СВЦЭМ!$C$39:$C$782,СВЦЭМ!$A$39:$A$782,$A112,СВЦЭМ!$B$39:$B$782,L$83)+'СЕТ СН'!$H$9+СВЦЭМ!$D$10+'СЕТ СН'!$H$5-'СЕТ СН'!$H$17</f>
        <v>3641.6672241799997</v>
      </c>
      <c r="M112" s="36">
        <f>SUMIFS(СВЦЭМ!$C$39:$C$782,СВЦЭМ!$A$39:$A$782,$A112,СВЦЭМ!$B$39:$B$782,M$83)+'СЕТ СН'!$H$9+СВЦЭМ!$D$10+'СЕТ СН'!$H$5-'СЕТ СН'!$H$17</f>
        <v>3650.7581052199998</v>
      </c>
      <c r="N112" s="36">
        <f>SUMIFS(СВЦЭМ!$C$39:$C$782,СВЦЭМ!$A$39:$A$782,$A112,СВЦЭМ!$B$39:$B$782,N$83)+'СЕТ СН'!$H$9+СВЦЭМ!$D$10+'СЕТ СН'!$H$5-'СЕТ СН'!$H$17</f>
        <v>3645.25399569</v>
      </c>
      <c r="O112" s="36">
        <f>SUMIFS(СВЦЭМ!$C$39:$C$782,СВЦЭМ!$A$39:$A$782,$A112,СВЦЭМ!$B$39:$B$782,O$83)+'СЕТ СН'!$H$9+СВЦЭМ!$D$10+'СЕТ СН'!$H$5-'СЕТ СН'!$H$17</f>
        <v>3644.8676133700001</v>
      </c>
      <c r="P112" s="36">
        <f>SUMIFS(СВЦЭМ!$C$39:$C$782,СВЦЭМ!$A$39:$A$782,$A112,СВЦЭМ!$B$39:$B$782,P$83)+'СЕТ СН'!$H$9+СВЦЭМ!$D$10+'СЕТ СН'!$H$5-'СЕТ СН'!$H$17</f>
        <v>3652.92349023</v>
      </c>
      <c r="Q112" s="36">
        <f>SUMIFS(СВЦЭМ!$C$39:$C$782,СВЦЭМ!$A$39:$A$782,$A112,СВЦЭМ!$B$39:$B$782,Q$83)+'СЕТ СН'!$H$9+СВЦЭМ!$D$10+'СЕТ СН'!$H$5-'СЕТ СН'!$H$17</f>
        <v>3664.8949605999996</v>
      </c>
      <c r="R112" s="36">
        <f>SUMIFS(СВЦЭМ!$C$39:$C$782,СВЦЭМ!$A$39:$A$782,$A112,СВЦЭМ!$B$39:$B$782,R$83)+'СЕТ СН'!$H$9+СВЦЭМ!$D$10+'СЕТ СН'!$H$5-'СЕТ СН'!$H$17</f>
        <v>3659.7935102299998</v>
      </c>
      <c r="S112" s="36">
        <f>SUMIFS(СВЦЭМ!$C$39:$C$782,СВЦЭМ!$A$39:$A$782,$A112,СВЦЭМ!$B$39:$B$782,S$83)+'СЕТ СН'!$H$9+СВЦЭМ!$D$10+'СЕТ СН'!$H$5-'СЕТ СН'!$H$17</f>
        <v>3642.1839510499999</v>
      </c>
      <c r="T112" s="36">
        <f>SUMIFS(СВЦЭМ!$C$39:$C$782,СВЦЭМ!$A$39:$A$782,$A112,СВЦЭМ!$B$39:$B$782,T$83)+'СЕТ СН'!$H$9+СВЦЭМ!$D$10+'СЕТ СН'!$H$5-'СЕТ СН'!$H$17</f>
        <v>3609.7202769</v>
      </c>
      <c r="U112" s="36">
        <f>SUMIFS(СВЦЭМ!$C$39:$C$782,СВЦЭМ!$A$39:$A$782,$A112,СВЦЭМ!$B$39:$B$782,U$83)+'СЕТ СН'!$H$9+СВЦЭМ!$D$10+'СЕТ СН'!$H$5-'СЕТ СН'!$H$17</f>
        <v>3601.3949173999999</v>
      </c>
      <c r="V112" s="36">
        <f>SUMIFS(СВЦЭМ!$C$39:$C$782,СВЦЭМ!$A$39:$A$782,$A112,СВЦЭМ!$B$39:$B$782,V$83)+'СЕТ СН'!$H$9+СВЦЭМ!$D$10+'СЕТ СН'!$H$5-'СЕТ СН'!$H$17</f>
        <v>3599.5612357999998</v>
      </c>
      <c r="W112" s="36">
        <f>SUMIFS(СВЦЭМ!$C$39:$C$782,СВЦЭМ!$A$39:$A$782,$A112,СВЦЭМ!$B$39:$B$782,W$83)+'СЕТ СН'!$H$9+СВЦЭМ!$D$10+'СЕТ СН'!$H$5-'СЕТ СН'!$H$17</f>
        <v>3625.4598854400001</v>
      </c>
      <c r="X112" s="36">
        <f>SUMIFS(СВЦЭМ!$C$39:$C$782,СВЦЭМ!$A$39:$A$782,$A112,СВЦЭМ!$B$39:$B$782,X$83)+'СЕТ СН'!$H$9+СВЦЭМ!$D$10+'СЕТ СН'!$H$5-'СЕТ СН'!$H$17</f>
        <v>3636.3022406599998</v>
      </c>
      <c r="Y112" s="36">
        <f>SUMIFS(СВЦЭМ!$C$39:$C$782,СВЦЭМ!$A$39:$A$782,$A112,СВЦЭМ!$B$39:$B$782,Y$83)+'СЕТ СН'!$H$9+СВЦЭМ!$D$10+'СЕТ СН'!$H$5-'СЕТ СН'!$H$17</f>
        <v>3701.2294321199997</v>
      </c>
    </row>
    <row r="113" spans="1:27" ht="15.75" x14ac:dyDescent="0.2">
      <c r="A113" s="35">
        <f t="shared" si="2"/>
        <v>44407</v>
      </c>
      <c r="B113" s="36">
        <f>SUMIFS(СВЦЭМ!$C$39:$C$782,СВЦЭМ!$A$39:$A$782,$A113,СВЦЭМ!$B$39:$B$782,B$83)+'СЕТ СН'!$H$9+СВЦЭМ!$D$10+'СЕТ СН'!$H$5-'СЕТ СН'!$H$17</f>
        <v>3702.5240138899999</v>
      </c>
      <c r="C113" s="36">
        <f>SUMIFS(СВЦЭМ!$C$39:$C$782,СВЦЭМ!$A$39:$A$782,$A113,СВЦЭМ!$B$39:$B$782,C$83)+'СЕТ СН'!$H$9+СВЦЭМ!$D$10+'СЕТ СН'!$H$5-'СЕТ СН'!$H$17</f>
        <v>3721.4957608300001</v>
      </c>
      <c r="D113" s="36">
        <f>SUMIFS(СВЦЭМ!$C$39:$C$782,СВЦЭМ!$A$39:$A$782,$A113,СВЦЭМ!$B$39:$B$782,D$83)+'СЕТ СН'!$H$9+СВЦЭМ!$D$10+'СЕТ СН'!$H$5-'СЕТ СН'!$H$17</f>
        <v>3683.0250914200001</v>
      </c>
      <c r="E113" s="36">
        <f>SUMIFS(СВЦЭМ!$C$39:$C$782,СВЦЭМ!$A$39:$A$782,$A113,СВЦЭМ!$B$39:$B$782,E$83)+'СЕТ СН'!$H$9+СВЦЭМ!$D$10+'СЕТ СН'!$H$5-'СЕТ СН'!$H$17</f>
        <v>3703.1126555800001</v>
      </c>
      <c r="F113" s="36">
        <f>SUMIFS(СВЦЭМ!$C$39:$C$782,СВЦЭМ!$A$39:$A$782,$A113,СВЦЭМ!$B$39:$B$782,F$83)+'СЕТ СН'!$H$9+СВЦЭМ!$D$10+'СЕТ СН'!$H$5-'СЕТ СН'!$H$17</f>
        <v>3698.8361043699997</v>
      </c>
      <c r="G113" s="36">
        <f>SUMIFS(СВЦЭМ!$C$39:$C$782,СВЦЭМ!$A$39:$A$782,$A113,СВЦЭМ!$B$39:$B$782,G$83)+'СЕТ СН'!$H$9+СВЦЭМ!$D$10+'СЕТ СН'!$H$5-'СЕТ СН'!$H$17</f>
        <v>3669.6688049200002</v>
      </c>
      <c r="H113" s="36">
        <f>SUMIFS(СВЦЭМ!$C$39:$C$782,СВЦЭМ!$A$39:$A$782,$A113,СВЦЭМ!$B$39:$B$782,H$83)+'СЕТ СН'!$H$9+СВЦЭМ!$D$10+'СЕТ СН'!$H$5-'СЕТ СН'!$H$17</f>
        <v>3661.5687769900001</v>
      </c>
      <c r="I113" s="36">
        <f>SUMIFS(СВЦЭМ!$C$39:$C$782,СВЦЭМ!$A$39:$A$782,$A113,СВЦЭМ!$B$39:$B$782,I$83)+'СЕТ СН'!$H$9+СВЦЭМ!$D$10+'СЕТ СН'!$H$5-'СЕТ СН'!$H$17</f>
        <v>3632.7372664099998</v>
      </c>
      <c r="J113" s="36">
        <f>SUMIFS(СВЦЭМ!$C$39:$C$782,СВЦЭМ!$A$39:$A$782,$A113,СВЦЭМ!$B$39:$B$782,J$83)+'СЕТ СН'!$H$9+СВЦЭМ!$D$10+'СЕТ СН'!$H$5-'СЕТ СН'!$H$17</f>
        <v>3600.58117451</v>
      </c>
      <c r="K113" s="36">
        <f>SUMIFS(СВЦЭМ!$C$39:$C$782,СВЦЭМ!$A$39:$A$782,$A113,СВЦЭМ!$B$39:$B$782,K$83)+'СЕТ СН'!$H$9+СВЦЭМ!$D$10+'СЕТ СН'!$H$5-'СЕТ СН'!$H$17</f>
        <v>3575.4141026399998</v>
      </c>
      <c r="L113" s="36">
        <f>SUMIFS(СВЦЭМ!$C$39:$C$782,СВЦЭМ!$A$39:$A$782,$A113,СВЦЭМ!$B$39:$B$782,L$83)+'СЕТ СН'!$H$9+СВЦЭМ!$D$10+'СЕТ СН'!$H$5-'СЕТ СН'!$H$17</f>
        <v>3569.8074895899999</v>
      </c>
      <c r="M113" s="36">
        <f>SUMIFS(СВЦЭМ!$C$39:$C$782,СВЦЭМ!$A$39:$A$782,$A113,СВЦЭМ!$B$39:$B$782,M$83)+'СЕТ СН'!$H$9+СВЦЭМ!$D$10+'СЕТ СН'!$H$5-'СЕТ СН'!$H$17</f>
        <v>3572.0675742399999</v>
      </c>
      <c r="N113" s="36">
        <f>SUMIFS(СВЦЭМ!$C$39:$C$782,СВЦЭМ!$A$39:$A$782,$A113,СВЦЭМ!$B$39:$B$782,N$83)+'СЕТ СН'!$H$9+СВЦЭМ!$D$10+'СЕТ СН'!$H$5-'СЕТ СН'!$H$17</f>
        <v>3578.6809895400002</v>
      </c>
      <c r="O113" s="36">
        <f>SUMIFS(СВЦЭМ!$C$39:$C$782,СВЦЭМ!$A$39:$A$782,$A113,СВЦЭМ!$B$39:$B$782,O$83)+'СЕТ СН'!$H$9+СВЦЭМ!$D$10+'СЕТ СН'!$H$5-'СЕТ СН'!$H$17</f>
        <v>3581.36502341</v>
      </c>
      <c r="P113" s="36">
        <f>SUMIFS(СВЦЭМ!$C$39:$C$782,СВЦЭМ!$A$39:$A$782,$A113,СВЦЭМ!$B$39:$B$782,P$83)+'СЕТ СН'!$H$9+СВЦЭМ!$D$10+'СЕТ СН'!$H$5-'СЕТ СН'!$H$17</f>
        <v>3589.92161863</v>
      </c>
      <c r="Q113" s="36">
        <f>SUMIFS(СВЦЭМ!$C$39:$C$782,СВЦЭМ!$A$39:$A$782,$A113,СВЦЭМ!$B$39:$B$782,Q$83)+'СЕТ СН'!$H$9+СВЦЭМ!$D$10+'СЕТ СН'!$H$5-'СЕТ СН'!$H$17</f>
        <v>3606.8549969999999</v>
      </c>
      <c r="R113" s="36">
        <f>SUMIFS(СВЦЭМ!$C$39:$C$782,СВЦЭМ!$A$39:$A$782,$A113,СВЦЭМ!$B$39:$B$782,R$83)+'СЕТ СН'!$H$9+СВЦЭМ!$D$10+'СЕТ СН'!$H$5-'СЕТ СН'!$H$17</f>
        <v>3603.06727043</v>
      </c>
      <c r="S113" s="36">
        <f>SUMIFS(СВЦЭМ!$C$39:$C$782,СВЦЭМ!$A$39:$A$782,$A113,СВЦЭМ!$B$39:$B$782,S$83)+'СЕТ СН'!$H$9+СВЦЭМ!$D$10+'СЕТ СН'!$H$5-'СЕТ СН'!$H$17</f>
        <v>3611.7365626399996</v>
      </c>
      <c r="T113" s="36">
        <f>SUMIFS(СВЦЭМ!$C$39:$C$782,СВЦЭМ!$A$39:$A$782,$A113,СВЦЭМ!$B$39:$B$782,T$83)+'СЕТ СН'!$H$9+СВЦЭМ!$D$10+'СЕТ СН'!$H$5-'СЕТ СН'!$H$17</f>
        <v>3611.38379218</v>
      </c>
      <c r="U113" s="36">
        <f>SUMIFS(СВЦЭМ!$C$39:$C$782,СВЦЭМ!$A$39:$A$782,$A113,СВЦЭМ!$B$39:$B$782,U$83)+'СЕТ СН'!$H$9+СВЦЭМ!$D$10+'СЕТ СН'!$H$5-'СЕТ СН'!$H$17</f>
        <v>3628.52292549</v>
      </c>
      <c r="V113" s="36">
        <f>SUMIFS(СВЦЭМ!$C$39:$C$782,СВЦЭМ!$A$39:$A$782,$A113,СВЦЭМ!$B$39:$B$782,V$83)+'СЕТ СН'!$H$9+СВЦЭМ!$D$10+'СЕТ СН'!$H$5-'СЕТ СН'!$H$17</f>
        <v>3615.92476253</v>
      </c>
      <c r="W113" s="36">
        <f>SUMIFS(СВЦЭМ!$C$39:$C$782,СВЦЭМ!$A$39:$A$782,$A113,СВЦЭМ!$B$39:$B$782,W$83)+'СЕТ СН'!$H$9+СВЦЭМ!$D$10+'СЕТ СН'!$H$5-'СЕТ СН'!$H$17</f>
        <v>3640.57677547</v>
      </c>
      <c r="X113" s="36">
        <f>SUMIFS(СВЦЭМ!$C$39:$C$782,СВЦЭМ!$A$39:$A$782,$A113,СВЦЭМ!$B$39:$B$782,X$83)+'СЕТ СН'!$H$9+СВЦЭМ!$D$10+'СЕТ СН'!$H$5-'СЕТ СН'!$H$17</f>
        <v>3621.7539769599998</v>
      </c>
      <c r="Y113" s="36">
        <f>SUMIFS(СВЦЭМ!$C$39:$C$782,СВЦЭМ!$A$39:$A$782,$A113,СВЦЭМ!$B$39:$B$782,Y$83)+'СЕТ СН'!$H$9+СВЦЭМ!$D$10+'СЕТ СН'!$H$5-'СЕТ СН'!$H$17</f>
        <v>3602.24099295</v>
      </c>
      <c r="AA113" s="37"/>
    </row>
    <row r="114" spans="1:27" ht="15.75" x14ac:dyDescent="0.2">
      <c r="A114" s="35">
        <f t="shared" si="2"/>
        <v>44408</v>
      </c>
      <c r="B114" s="36">
        <f>SUMIFS(СВЦЭМ!$C$39:$C$782,СВЦЭМ!$A$39:$A$782,$A114,СВЦЭМ!$B$39:$B$782,B$83)+'СЕТ СН'!$H$9+СВЦЭМ!$D$10+'СЕТ СН'!$H$5-'СЕТ СН'!$H$17</f>
        <v>3660.6355462199999</v>
      </c>
      <c r="C114" s="36">
        <f>SUMIFS(СВЦЭМ!$C$39:$C$782,СВЦЭМ!$A$39:$A$782,$A114,СВЦЭМ!$B$39:$B$782,C$83)+'СЕТ СН'!$H$9+СВЦЭМ!$D$10+'СЕТ СН'!$H$5-'СЕТ СН'!$H$17</f>
        <v>3768.7466860699997</v>
      </c>
      <c r="D114" s="36">
        <f>SUMIFS(СВЦЭМ!$C$39:$C$782,СВЦЭМ!$A$39:$A$782,$A114,СВЦЭМ!$B$39:$B$782,D$83)+'СЕТ СН'!$H$9+СВЦЭМ!$D$10+'СЕТ СН'!$H$5-'СЕТ СН'!$H$17</f>
        <v>3793.8401131099999</v>
      </c>
      <c r="E114" s="36">
        <f>SUMIFS(СВЦЭМ!$C$39:$C$782,СВЦЭМ!$A$39:$A$782,$A114,СВЦЭМ!$B$39:$B$782,E$83)+'СЕТ СН'!$H$9+СВЦЭМ!$D$10+'СЕТ СН'!$H$5-'СЕТ СН'!$H$17</f>
        <v>3776.2975250700001</v>
      </c>
      <c r="F114" s="36">
        <f>SUMIFS(СВЦЭМ!$C$39:$C$782,СВЦЭМ!$A$39:$A$782,$A114,СВЦЭМ!$B$39:$B$782,F$83)+'СЕТ СН'!$H$9+СВЦЭМ!$D$10+'СЕТ СН'!$H$5-'СЕТ СН'!$H$17</f>
        <v>3767.99508087</v>
      </c>
      <c r="G114" s="36">
        <f>SUMIFS(СВЦЭМ!$C$39:$C$782,СВЦЭМ!$A$39:$A$782,$A114,СВЦЭМ!$B$39:$B$782,G$83)+'СЕТ СН'!$H$9+СВЦЭМ!$D$10+'СЕТ СН'!$H$5-'СЕТ СН'!$H$17</f>
        <v>3768.8058621599998</v>
      </c>
      <c r="H114" s="36">
        <f>SUMIFS(СВЦЭМ!$C$39:$C$782,СВЦЭМ!$A$39:$A$782,$A114,СВЦЭМ!$B$39:$B$782,H$83)+'СЕТ СН'!$H$9+СВЦЭМ!$D$10+'СЕТ СН'!$H$5-'СЕТ СН'!$H$17</f>
        <v>3758.3315318999998</v>
      </c>
      <c r="I114" s="36">
        <f>SUMIFS(СВЦЭМ!$C$39:$C$782,СВЦЭМ!$A$39:$A$782,$A114,СВЦЭМ!$B$39:$B$782,I$83)+'СЕТ СН'!$H$9+СВЦЭМ!$D$10+'СЕТ СН'!$H$5-'СЕТ СН'!$H$17</f>
        <v>3667.1468403399999</v>
      </c>
      <c r="J114" s="36">
        <f>SUMIFS(СВЦЭМ!$C$39:$C$782,СВЦЭМ!$A$39:$A$782,$A114,СВЦЭМ!$B$39:$B$782,J$83)+'СЕТ СН'!$H$9+СВЦЭМ!$D$10+'СЕТ СН'!$H$5-'СЕТ СН'!$H$17</f>
        <v>3629.8853841499999</v>
      </c>
      <c r="K114" s="36">
        <f>SUMIFS(СВЦЭМ!$C$39:$C$782,СВЦЭМ!$A$39:$A$782,$A114,СВЦЭМ!$B$39:$B$782,K$83)+'СЕТ СН'!$H$9+СВЦЭМ!$D$10+'СЕТ СН'!$H$5-'СЕТ СН'!$H$17</f>
        <v>3582.6281827499997</v>
      </c>
      <c r="L114" s="36">
        <f>SUMIFS(СВЦЭМ!$C$39:$C$782,СВЦЭМ!$A$39:$A$782,$A114,СВЦЭМ!$B$39:$B$782,L$83)+'СЕТ СН'!$H$9+СВЦЭМ!$D$10+'СЕТ СН'!$H$5-'СЕТ СН'!$H$17</f>
        <v>3595.5687668299997</v>
      </c>
      <c r="M114" s="36">
        <f>SUMIFS(СВЦЭМ!$C$39:$C$782,СВЦЭМ!$A$39:$A$782,$A114,СВЦЭМ!$B$39:$B$782,M$83)+'СЕТ СН'!$H$9+СВЦЭМ!$D$10+'СЕТ СН'!$H$5-'СЕТ СН'!$H$17</f>
        <v>3614.5203798100001</v>
      </c>
      <c r="N114" s="36">
        <f>SUMIFS(СВЦЭМ!$C$39:$C$782,СВЦЭМ!$A$39:$A$782,$A114,СВЦЭМ!$B$39:$B$782,N$83)+'СЕТ СН'!$H$9+СВЦЭМ!$D$10+'СЕТ СН'!$H$5-'СЕТ СН'!$H$17</f>
        <v>3621.0106847899997</v>
      </c>
      <c r="O114" s="36">
        <f>SUMIFS(СВЦЭМ!$C$39:$C$782,СВЦЭМ!$A$39:$A$782,$A114,СВЦЭМ!$B$39:$B$782,O$83)+'СЕТ СН'!$H$9+СВЦЭМ!$D$10+'СЕТ СН'!$H$5-'СЕТ СН'!$H$17</f>
        <v>3626.1575598099998</v>
      </c>
      <c r="P114" s="36">
        <f>SUMIFS(СВЦЭМ!$C$39:$C$782,СВЦЭМ!$A$39:$A$782,$A114,СВЦЭМ!$B$39:$B$782,P$83)+'СЕТ СН'!$H$9+СВЦЭМ!$D$10+'СЕТ СН'!$H$5-'СЕТ СН'!$H$17</f>
        <v>3578.5017774999997</v>
      </c>
      <c r="Q114" s="36">
        <f>SUMIFS(СВЦЭМ!$C$39:$C$782,СВЦЭМ!$A$39:$A$782,$A114,СВЦЭМ!$B$39:$B$782,Q$83)+'СЕТ СН'!$H$9+СВЦЭМ!$D$10+'СЕТ СН'!$H$5-'СЕТ СН'!$H$17</f>
        <v>3513.92049223</v>
      </c>
      <c r="R114" s="36">
        <f>SUMIFS(СВЦЭМ!$C$39:$C$782,СВЦЭМ!$A$39:$A$782,$A114,СВЦЭМ!$B$39:$B$782,R$83)+'СЕТ СН'!$H$9+СВЦЭМ!$D$10+'СЕТ СН'!$H$5-'СЕТ СН'!$H$17</f>
        <v>3501.0302470400002</v>
      </c>
      <c r="S114" s="36">
        <f>SUMIFS(СВЦЭМ!$C$39:$C$782,СВЦЭМ!$A$39:$A$782,$A114,СВЦЭМ!$B$39:$B$782,S$83)+'СЕТ СН'!$H$9+СВЦЭМ!$D$10+'СЕТ СН'!$H$5-'СЕТ СН'!$H$17</f>
        <v>3510.3583379699999</v>
      </c>
      <c r="T114" s="36">
        <f>SUMIFS(СВЦЭМ!$C$39:$C$782,СВЦЭМ!$A$39:$A$782,$A114,СВЦЭМ!$B$39:$B$782,T$83)+'СЕТ СН'!$H$9+СВЦЭМ!$D$10+'СЕТ СН'!$H$5-'СЕТ СН'!$H$17</f>
        <v>3514.3092293199998</v>
      </c>
      <c r="U114" s="36">
        <f>SUMIFS(СВЦЭМ!$C$39:$C$782,СВЦЭМ!$A$39:$A$782,$A114,СВЦЭМ!$B$39:$B$782,U$83)+'СЕТ СН'!$H$9+СВЦЭМ!$D$10+'СЕТ СН'!$H$5-'СЕТ СН'!$H$17</f>
        <v>3510.6250557899998</v>
      </c>
      <c r="V114" s="36">
        <f>SUMIFS(СВЦЭМ!$C$39:$C$782,СВЦЭМ!$A$39:$A$782,$A114,СВЦЭМ!$B$39:$B$782,V$83)+'СЕТ СН'!$H$9+СВЦЭМ!$D$10+'СЕТ СН'!$H$5-'СЕТ СН'!$H$17</f>
        <v>3497.5673872699999</v>
      </c>
      <c r="W114" s="36">
        <f>SUMIFS(СВЦЭМ!$C$39:$C$782,СВЦЭМ!$A$39:$A$782,$A114,СВЦЭМ!$B$39:$B$782,W$83)+'СЕТ СН'!$H$9+СВЦЭМ!$D$10+'СЕТ СН'!$H$5-'СЕТ СН'!$H$17</f>
        <v>3506.72588696</v>
      </c>
      <c r="X114" s="36">
        <f>SUMIFS(СВЦЭМ!$C$39:$C$782,СВЦЭМ!$A$39:$A$782,$A114,СВЦЭМ!$B$39:$B$782,X$83)+'СЕТ СН'!$H$9+СВЦЭМ!$D$10+'СЕТ СН'!$H$5-'СЕТ СН'!$H$17</f>
        <v>3559.5638867899997</v>
      </c>
      <c r="Y114" s="36">
        <f>SUMIFS(СВЦЭМ!$C$39:$C$782,СВЦЭМ!$A$39:$A$782,$A114,СВЦЭМ!$B$39:$B$782,Y$83)+'СЕТ СН'!$H$9+СВЦЭМ!$D$10+'СЕТ СН'!$H$5-'СЕТ СН'!$H$17</f>
        <v>3570.53402994</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01.07.2021</v>
      </c>
      <c r="B120" s="36">
        <f>SUMIFS(СВЦЭМ!$C$39:$C$782,СВЦЭМ!$A$39:$A$782,$A120,СВЦЭМ!$B$39:$B$782,B$119)+'СЕТ СН'!$I$9+СВЦЭМ!$D$10+'СЕТ СН'!$I$5-'СЕТ СН'!$I$17</f>
        <v>4186.32900797</v>
      </c>
      <c r="C120" s="36">
        <f>SUMIFS(СВЦЭМ!$C$39:$C$782,СВЦЭМ!$A$39:$A$782,$A120,СВЦЭМ!$B$39:$B$782,C$119)+'СЕТ СН'!$I$9+СВЦЭМ!$D$10+'СЕТ СН'!$I$5-'СЕТ СН'!$I$17</f>
        <v>4195.3344970100006</v>
      </c>
      <c r="D120" s="36">
        <f>SUMIFS(СВЦЭМ!$C$39:$C$782,СВЦЭМ!$A$39:$A$782,$A120,СВЦЭМ!$B$39:$B$782,D$119)+'СЕТ СН'!$I$9+СВЦЭМ!$D$10+'СЕТ СН'!$I$5-'СЕТ СН'!$I$17</f>
        <v>4230.6925864200002</v>
      </c>
      <c r="E120" s="36">
        <f>SUMIFS(СВЦЭМ!$C$39:$C$782,СВЦЭМ!$A$39:$A$782,$A120,СВЦЭМ!$B$39:$B$782,E$119)+'СЕТ СН'!$I$9+СВЦЭМ!$D$10+'СЕТ СН'!$I$5-'СЕТ СН'!$I$17</f>
        <v>4256.8306758400004</v>
      </c>
      <c r="F120" s="36">
        <f>SUMIFS(СВЦЭМ!$C$39:$C$782,СВЦЭМ!$A$39:$A$782,$A120,СВЦЭМ!$B$39:$B$782,F$119)+'СЕТ СН'!$I$9+СВЦЭМ!$D$10+'СЕТ СН'!$I$5-'СЕТ СН'!$I$17</f>
        <v>4251.5958347200003</v>
      </c>
      <c r="G120" s="36">
        <f>SUMIFS(СВЦЭМ!$C$39:$C$782,СВЦЭМ!$A$39:$A$782,$A120,СВЦЭМ!$B$39:$B$782,G$119)+'СЕТ СН'!$I$9+СВЦЭМ!$D$10+'СЕТ СН'!$I$5-'СЕТ СН'!$I$17</f>
        <v>4239.2987542299998</v>
      </c>
      <c r="H120" s="36">
        <f>SUMIFS(СВЦЭМ!$C$39:$C$782,СВЦЭМ!$A$39:$A$782,$A120,СВЦЭМ!$B$39:$B$782,H$119)+'СЕТ СН'!$I$9+СВЦЭМ!$D$10+'СЕТ СН'!$I$5-'СЕТ СН'!$I$17</f>
        <v>4215.51439304</v>
      </c>
      <c r="I120" s="36">
        <f>SUMIFS(СВЦЭМ!$C$39:$C$782,СВЦЭМ!$A$39:$A$782,$A120,СВЦЭМ!$B$39:$B$782,I$119)+'СЕТ СН'!$I$9+СВЦЭМ!$D$10+'СЕТ СН'!$I$5-'СЕТ СН'!$I$17</f>
        <v>4171.0562452800004</v>
      </c>
      <c r="J120" s="36">
        <f>SUMIFS(СВЦЭМ!$C$39:$C$782,СВЦЭМ!$A$39:$A$782,$A120,СВЦЭМ!$B$39:$B$782,J$119)+'СЕТ СН'!$I$9+СВЦЭМ!$D$10+'СЕТ СН'!$I$5-'СЕТ СН'!$I$17</f>
        <v>4151.52653156</v>
      </c>
      <c r="K120" s="36">
        <f>SUMIFS(СВЦЭМ!$C$39:$C$782,СВЦЭМ!$A$39:$A$782,$A120,СВЦЭМ!$B$39:$B$782,K$119)+'СЕТ СН'!$I$9+СВЦЭМ!$D$10+'СЕТ СН'!$I$5-'СЕТ СН'!$I$17</f>
        <v>4219.5674249599997</v>
      </c>
      <c r="L120" s="36">
        <f>SUMIFS(СВЦЭМ!$C$39:$C$782,СВЦЭМ!$A$39:$A$782,$A120,СВЦЭМ!$B$39:$B$782,L$119)+'СЕТ СН'!$I$9+СВЦЭМ!$D$10+'СЕТ СН'!$I$5-'СЕТ СН'!$I$17</f>
        <v>4228.0972683</v>
      </c>
      <c r="M120" s="36">
        <f>SUMIFS(СВЦЭМ!$C$39:$C$782,СВЦЭМ!$A$39:$A$782,$A120,СВЦЭМ!$B$39:$B$782,M$119)+'СЕТ СН'!$I$9+СВЦЭМ!$D$10+'СЕТ СН'!$I$5-'СЕТ СН'!$I$17</f>
        <v>4156.3654525000002</v>
      </c>
      <c r="N120" s="36">
        <f>SUMIFS(СВЦЭМ!$C$39:$C$782,СВЦЭМ!$A$39:$A$782,$A120,СВЦЭМ!$B$39:$B$782,N$119)+'СЕТ СН'!$I$9+СВЦЭМ!$D$10+'СЕТ СН'!$I$5-'СЕТ СН'!$I$17</f>
        <v>4092.30081806</v>
      </c>
      <c r="O120" s="36">
        <f>SUMIFS(СВЦЭМ!$C$39:$C$782,СВЦЭМ!$A$39:$A$782,$A120,СВЦЭМ!$B$39:$B$782,O$119)+'СЕТ СН'!$I$9+СВЦЭМ!$D$10+'СЕТ СН'!$I$5-'СЕТ СН'!$I$17</f>
        <v>4104.3880908400006</v>
      </c>
      <c r="P120" s="36">
        <f>SUMIFS(СВЦЭМ!$C$39:$C$782,СВЦЭМ!$A$39:$A$782,$A120,СВЦЭМ!$B$39:$B$782,P$119)+'СЕТ СН'!$I$9+СВЦЭМ!$D$10+'СЕТ СН'!$I$5-'СЕТ СН'!$I$17</f>
        <v>4100.1703492900006</v>
      </c>
      <c r="Q120" s="36">
        <f>SUMIFS(СВЦЭМ!$C$39:$C$782,СВЦЭМ!$A$39:$A$782,$A120,СВЦЭМ!$B$39:$B$782,Q$119)+'СЕТ СН'!$I$9+СВЦЭМ!$D$10+'СЕТ СН'!$I$5-'СЕТ СН'!$I$17</f>
        <v>4108.9916537600002</v>
      </c>
      <c r="R120" s="36">
        <f>SUMIFS(СВЦЭМ!$C$39:$C$782,СВЦЭМ!$A$39:$A$782,$A120,СВЦЭМ!$B$39:$B$782,R$119)+'СЕТ СН'!$I$9+СВЦЭМ!$D$10+'СЕТ СН'!$I$5-'СЕТ СН'!$I$17</f>
        <v>4099.8834090099999</v>
      </c>
      <c r="S120" s="36">
        <f>SUMIFS(СВЦЭМ!$C$39:$C$782,СВЦЭМ!$A$39:$A$782,$A120,СВЦЭМ!$B$39:$B$782,S$119)+'СЕТ СН'!$I$9+СВЦЭМ!$D$10+'СЕТ СН'!$I$5-'СЕТ СН'!$I$17</f>
        <v>4076.6249153500003</v>
      </c>
      <c r="T120" s="36">
        <f>SUMIFS(СВЦЭМ!$C$39:$C$782,СВЦЭМ!$A$39:$A$782,$A120,СВЦЭМ!$B$39:$B$782,T$119)+'СЕТ СН'!$I$9+СВЦЭМ!$D$10+'СЕТ СН'!$I$5-'СЕТ СН'!$I$17</f>
        <v>4122.4744613600005</v>
      </c>
      <c r="U120" s="36">
        <f>SUMIFS(СВЦЭМ!$C$39:$C$782,СВЦЭМ!$A$39:$A$782,$A120,СВЦЭМ!$B$39:$B$782,U$119)+'СЕТ СН'!$I$9+СВЦЭМ!$D$10+'СЕТ СН'!$I$5-'СЕТ СН'!$I$17</f>
        <v>4130.4277644499998</v>
      </c>
      <c r="V120" s="36">
        <f>SUMIFS(СВЦЭМ!$C$39:$C$782,СВЦЭМ!$A$39:$A$782,$A120,СВЦЭМ!$B$39:$B$782,V$119)+'СЕТ СН'!$I$9+СВЦЭМ!$D$10+'СЕТ СН'!$I$5-'СЕТ СН'!$I$17</f>
        <v>4127.4715306400003</v>
      </c>
      <c r="W120" s="36">
        <f>SUMIFS(СВЦЭМ!$C$39:$C$782,СВЦЭМ!$A$39:$A$782,$A120,СВЦЭМ!$B$39:$B$782,W$119)+'СЕТ СН'!$I$9+СВЦЭМ!$D$10+'СЕТ СН'!$I$5-'СЕТ СН'!$I$17</f>
        <v>4155.7560515800005</v>
      </c>
      <c r="X120" s="36">
        <f>SUMIFS(СВЦЭМ!$C$39:$C$782,СВЦЭМ!$A$39:$A$782,$A120,СВЦЭМ!$B$39:$B$782,X$119)+'СЕТ СН'!$I$9+СВЦЭМ!$D$10+'СЕТ СН'!$I$5-'СЕТ СН'!$I$17</f>
        <v>4116.1739902600002</v>
      </c>
      <c r="Y120" s="36">
        <f>SUMIFS(СВЦЭМ!$C$39:$C$782,СВЦЭМ!$A$39:$A$782,$A120,СВЦЭМ!$B$39:$B$782,Y$119)+'СЕТ СН'!$I$9+СВЦЭМ!$D$10+'СЕТ СН'!$I$5-'СЕТ СН'!$I$17</f>
        <v>4079.10348531</v>
      </c>
    </row>
    <row r="121" spans="1:27" ht="15.75" x14ac:dyDescent="0.2">
      <c r="A121" s="35">
        <f>A120+1</f>
        <v>44379</v>
      </c>
      <c r="B121" s="36">
        <f>SUMIFS(СВЦЭМ!$C$39:$C$782,СВЦЭМ!$A$39:$A$782,$A121,СВЦЭМ!$B$39:$B$782,B$119)+'СЕТ СН'!$I$9+СВЦЭМ!$D$10+'СЕТ СН'!$I$5-'СЕТ СН'!$I$17</f>
        <v>4157.8604437900003</v>
      </c>
      <c r="C121" s="36">
        <f>SUMIFS(СВЦЭМ!$C$39:$C$782,СВЦЭМ!$A$39:$A$782,$A121,СВЦЭМ!$B$39:$B$782,C$119)+'СЕТ СН'!$I$9+СВЦЭМ!$D$10+'СЕТ СН'!$I$5-'СЕТ СН'!$I$17</f>
        <v>4197.1861904300004</v>
      </c>
      <c r="D121" s="36">
        <f>SUMIFS(СВЦЭМ!$C$39:$C$782,СВЦЭМ!$A$39:$A$782,$A121,СВЦЭМ!$B$39:$B$782,D$119)+'СЕТ СН'!$I$9+СВЦЭМ!$D$10+'СЕТ СН'!$I$5-'СЕТ СН'!$I$17</f>
        <v>4233.9190458700004</v>
      </c>
      <c r="E121" s="36">
        <f>SUMIFS(СВЦЭМ!$C$39:$C$782,СВЦЭМ!$A$39:$A$782,$A121,СВЦЭМ!$B$39:$B$782,E$119)+'СЕТ СН'!$I$9+СВЦЭМ!$D$10+'СЕТ СН'!$I$5-'СЕТ СН'!$I$17</f>
        <v>4237.6358236800006</v>
      </c>
      <c r="F121" s="36">
        <f>SUMIFS(СВЦЭМ!$C$39:$C$782,СВЦЭМ!$A$39:$A$782,$A121,СВЦЭМ!$B$39:$B$782,F$119)+'СЕТ СН'!$I$9+СВЦЭМ!$D$10+'СЕТ СН'!$I$5-'СЕТ СН'!$I$17</f>
        <v>4238.32726723</v>
      </c>
      <c r="G121" s="36">
        <f>SUMIFS(СВЦЭМ!$C$39:$C$782,СВЦЭМ!$A$39:$A$782,$A121,СВЦЭМ!$B$39:$B$782,G$119)+'СЕТ СН'!$I$9+СВЦЭМ!$D$10+'СЕТ СН'!$I$5-'СЕТ СН'!$I$17</f>
        <v>4228.5669607400005</v>
      </c>
      <c r="H121" s="36">
        <f>SUMIFS(СВЦЭМ!$C$39:$C$782,СВЦЭМ!$A$39:$A$782,$A121,СВЦЭМ!$B$39:$B$782,H$119)+'СЕТ СН'!$I$9+СВЦЭМ!$D$10+'СЕТ СН'!$I$5-'СЕТ СН'!$I$17</f>
        <v>4203.1360451500004</v>
      </c>
      <c r="I121" s="36">
        <f>SUMIFS(СВЦЭМ!$C$39:$C$782,СВЦЭМ!$A$39:$A$782,$A121,СВЦЭМ!$B$39:$B$782,I$119)+'СЕТ СН'!$I$9+СВЦЭМ!$D$10+'СЕТ СН'!$I$5-'СЕТ СН'!$I$17</f>
        <v>4129.2046458900004</v>
      </c>
      <c r="J121" s="36">
        <f>SUMIFS(СВЦЭМ!$C$39:$C$782,СВЦЭМ!$A$39:$A$782,$A121,СВЦЭМ!$B$39:$B$782,J$119)+'СЕТ СН'!$I$9+СВЦЭМ!$D$10+'СЕТ СН'!$I$5-'СЕТ СН'!$I$17</f>
        <v>4112.7021387000004</v>
      </c>
      <c r="K121" s="36">
        <f>SUMIFS(СВЦЭМ!$C$39:$C$782,СВЦЭМ!$A$39:$A$782,$A121,СВЦЭМ!$B$39:$B$782,K$119)+'СЕТ СН'!$I$9+СВЦЭМ!$D$10+'СЕТ СН'!$I$5-'СЕТ СН'!$I$17</f>
        <v>4141.5102115099999</v>
      </c>
      <c r="L121" s="36">
        <f>SUMIFS(СВЦЭМ!$C$39:$C$782,СВЦЭМ!$A$39:$A$782,$A121,СВЦЭМ!$B$39:$B$782,L$119)+'СЕТ СН'!$I$9+СВЦЭМ!$D$10+'СЕТ СН'!$I$5-'СЕТ СН'!$I$17</f>
        <v>4144.4941959300004</v>
      </c>
      <c r="M121" s="36">
        <f>SUMIFS(СВЦЭМ!$C$39:$C$782,СВЦЭМ!$A$39:$A$782,$A121,СВЦЭМ!$B$39:$B$782,M$119)+'СЕТ СН'!$I$9+СВЦЭМ!$D$10+'СЕТ СН'!$I$5-'СЕТ СН'!$I$17</f>
        <v>4074.5309500100002</v>
      </c>
      <c r="N121" s="36">
        <f>SUMIFS(СВЦЭМ!$C$39:$C$782,СВЦЭМ!$A$39:$A$782,$A121,СВЦЭМ!$B$39:$B$782,N$119)+'СЕТ СН'!$I$9+СВЦЭМ!$D$10+'СЕТ СН'!$I$5-'СЕТ СН'!$I$17</f>
        <v>4060.8273148799999</v>
      </c>
      <c r="O121" s="36">
        <f>SUMIFS(СВЦЭМ!$C$39:$C$782,СВЦЭМ!$A$39:$A$782,$A121,СВЦЭМ!$B$39:$B$782,O$119)+'СЕТ СН'!$I$9+СВЦЭМ!$D$10+'СЕТ СН'!$I$5-'СЕТ СН'!$I$17</f>
        <v>4074.2106772500001</v>
      </c>
      <c r="P121" s="36">
        <f>SUMIFS(СВЦЭМ!$C$39:$C$782,СВЦЭМ!$A$39:$A$782,$A121,СВЦЭМ!$B$39:$B$782,P$119)+'СЕТ СН'!$I$9+СВЦЭМ!$D$10+'СЕТ СН'!$I$5-'СЕТ СН'!$I$17</f>
        <v>4071.58763064</v>
      </c>
      <c r="Q121" s="36">
        <f>SUMIFS(СВЦЭМ!$C$39:$C$782,СВЦЭМ!$A$39:$A$782,$A121,СВЦЭМ!$B$39:$B$782,Q$119)+'СЕТ СН'!$I$9+СВЦЭМ!$D$10+'СЕТ СН'!$I$5-'СЕТ СН'!$I$17</f>
        <v>4076.2794518200003</v>
      </c>
      <c r="R121" s="36">
        <f>SUMIFS(СВЦЭМ!$C$39:$C$782,СВЦЭМ!$A$39:$A$782,$A121,СВЦЭМ!$B$39:$B$782,R$119)+'СЕТ СН'!$I$9+СВЦЭМ!$D$10+'СЕТ СН'!$I$5-'СЕТ СН'!$I$17</f>
        <v>4081.3640329700002</v>
      </c>
      <c r="S121" s="36">
        <f>SUMIFS(СВЦЭМ!$C$39:$C$782,СВЦЭМ!$A$39:$A$782,$A121,СВЦЭМ!$B$39:$B$782,S$119)+'СЕТ СН'!$I$9+СВЦЭМ!$D$10+'СЕТ СН'!$I$5-'СЕТ СН'!$I$17</f>
        <v>4071.0731852700001</v>
      </c>
      <c r="T121" s="36">
        <f>SUMIFS(СВЦЭМ!$C$39:$C$782,СВЦЭМ!$A$39:$A$782,$A121,СВЦЭМ!$B$39:$B$782,T$119)+'СЕТ СН'!$I$9+СВЦЭМ!$D$10+'СЕТ СН'!$I$5-'СЕТ СН'!$I$17</f>
        <v>4118.0482817700004</v>
      </c>
      <c r="U121" s="36">
        <f>SUMIFS(СВЦЭМ!$C$39:$C$782,СВЦЭМ!$A$39:$A$782,$A121,СВЦЭМ!$B$39:$B$782,U$119)+'СЕТ СН'!$I$9+СВЦЭМ!$D$10+'СЕТ СН'!$I$5-'СЕТ СН'!$I$17</f>
        <v>4110.46365891</v>
      </c>
      <c r="V121" s="36">
        <f>SUMIFS(СВЦЭМ!$C$39:$C$782,СВЦЭМ!$A$39:$A$782,$A121,СВЦЭМ!$B$39:$B$782,V$119)+'СЕТ СН'!$I$9+СВЦЭМ!$D$10+'СЕТ СН'!$I$5-'СЕТ СН'!$I$17</f>
        <v>4111.4024439000004</v>
      </c>
      <c r="W121" s="36">
        <f>SUMIFS(СВЦЭМ!$C$39:$C$782,СВЦЭМ!$A$39:$A$782,$A121,СВЦЭМ!$B$39:$B$782,W$119)+'СЕТ СН'!$I$9+СВЦЭМ!$D$10+'СЕТ СН'!$I$5-'СЕТ СН'!$I$17</f>
        <v>4133.0141799600005</v>
      </c>
      <c r="X121" s="36">
        <f>SUMIFS(СВЦЭМ!$C$39:$C$782,СВЦЭМ!$A$39:$A$782,$A121,СВЦЭМ!$B$39:$B$782,X$119)+'СЕТ СН'!$I$9+СВЦЭМ!$D$10+'СЕТ СН'!$I$5-'СЕТ СН'!$I$17</f>
        <v>4106.3714863100004</v>
      </c>
      <c r="Y121" s="36">
        <f>SUMIFS(СВЦЭМ!$C$39:$C$782,СВЦЭМ!$A$39:$A$782,$A121,СВЦЭМ!$B$39:$B$782,Y$119)+'СЕТ СН'!$I$9+СВЦЭМ!$D$10+'СЕТ СН'!$I$5-'СЕТ СН'!$I$17</f>
        <v>4070.4123242200003</v>
      </c>
    </row>
    <row r="122" spans="1:27" ht="15.75" x14ac:dyDescent="0.2">
      <c r="A122" s="35">
        <f t="shared" ref="A122:A150" si="3">A121+1</f>
        <v>44380</v>
      </c>
      <c r="B122" s="36">
        <f>SUMIFS(СВЦЭМ!$C$39:$C$782,СВЦЭМ!$A$39:$A$782,$A122,СВЦЭМ!$B$39:$B$782,B$119)+'СЕТ СН'!$I$9+СВЦЭМ!$D$10+'СЕТ СН'!$I$5-'СЕТ СН'!$I$17</f>
        <v>4117.2210144500004</v>
      </c>
      <c r="C122" s="36">
        <f>SUMIFS(СВЦЭМ!$C$39:$C$782,СВЦЭМ!$A$39:$A$782,$A122,СВЦЭМ!$B$39:$B$782,C$119)+'СЕТ СН'!$I$9+СВЦЭМ!$D$10+'СЕТ СН'!$I$5-'СЕТ СН'!$I$17</f>
        <v>4180.6368197600004</v>
      </c>
      <c r="D122" s="36">
        <f>SUMIFS(СВЦЭМ!$C$39:$C$782,СВЦЭМ!$A$39:$A$782,$A122,СВЦЭМ!$B$39:$B$782,D$119)+'СЕТ СН'!$I$9+СВЦЭМ!$D$10+'СЕТ СН'!$I$5-'СЕТ СН'!$I$17</f>
        <v>4215.2386421000001</v>
      </c>
      <c r="E122" s="36">
        <f>SUMIFS(СВЦЭМ!$C$39:$C$782,СВЦЭМ!$A$39:$A$782,$A122,СВЦЭМ!$B$39:$B$782,E$119)+'СЕТ СН'!$I$9+СВЦЭМ!$D$10+'СЕТ СН'!$I$5-'СЕТ СН'!$I$17</f>
        <v>4229.1829898100004</v>
      </c>
      <c r="F122" s="36">
        <f>SUMIFS(СВЦЭМ!$C$39:$C$782,СВЦЭМ!$A$39:$A$782,$A122,СВЦЭМ!$B$39:$B$782,F$119)+'СЕТ СН'!$I$9+СВЦЭМ!$D$10+'СЕТ СН'!$I$5-'СЕТ СН'!$I$17</f>
        <v>4228.2797393300007</v>
      </c>
      <c r="G122" s="36">
        <f>SUMIFS(СВЦЭМ!$C$39:$C$782,СВЦЭМ!$A$39:$A$782,$A122,СВЦЭМ!$B$39:$B$782,G$119)+'СЕТ СН'!$I$9+СВЦЭМ!$D$10+'СЕТ СН'!$I$5-'СЕТ СН'!$I$17</f>
        <v>4222.8721955000001</v>
      </c>
      <c r="H122" s="36">
        <f>SUMIFS(СВЦЭМ!$C$39:$C$782,СВЦЭМ!$A$39:$A$782,$A122,СВЦЭМ!$B$39:$B$782,H$119)+'СЕТ СН'!$I$9+СВЦЭМ!$D$10+'СЕТ СН'!$I$5-'СЕТ СН'!$I$17</f>
        <v>4199.5702651000001</v>
      </c>
      <c r="I122" s="36">
        <f>SUMIFS(СВЦЭМ!$C$39:$C$782,СВЦЭМ!$A$39:$A$782,$A122,СВЦЭМ!$B$39:$B$782,I$119)+'СЕТ СН'!$I$9+СВЦЭМ!$D$10+'СЕТ СН'!$I$5-'СЕТ СН'!$I$17</f>
        <v>4157.4187231699998</v>
      </c>
      <c r="J122" s="36">
        <f>SUMIFS(СВЦЭМ!$C$39:$C$782,СВЦЭМ!$A$39:$A$782,$A122,СВЦЭМ!$B$39:$B$782,J$119)+'СЕТ СН'!$I$9+СВЦЭМ!$D$10+'СЕТ СН'!$I$5-'СЕТ СН'!$I$17</f>
        <v>4102.0229408900004</v>
      </c>
      <c r="K122" s="36">
        <f>SUMIFS(СВЦЭМ!$C$39:$C$782,СВЦЭМ!$A$39:$A$782,$A122,СВЦЭМ!$B$39:$B$782,K$119)+'СЕТ СН'!$I$9+СВЦЭМ!$D$10+'СЕТ СН'!$I$5-'СЕТ СН'!$I$17</f>
        <v>4095.3979831800002</v>
      </c>
      <c r="L122" s="36">
        <f>SUMIFS(СВЦЭМ!$C$39:$C$782,СВЦЭМ!$A$39:$A$782,$A122,СВЦЭМ!$B$39:$B$782,L$119)+'СЕТ СН'!$I$9+СВЦЭМ!$D$10+'СЕТ СН'!$I$5-'СЕТ СН'!$I$17</f>
        <v>4074.0500447600002</v>
      </c>
      <c r="M122" s="36">
        <f>SUMIFS(СВЦЭМ!$C$39:$C$782,СВЦЭМ!$A$39:$A$782,$A122,СВЦЭМ!$B$39:$B$782,M$119)+'СЕТ СН'!$I$9+СВЦЭМ!$D$10+'СЕТ СН'!$I$5-'СЕТ СН'!$I$17</f>
        <v>4018.26182376</v>
      </c>
      <c r="N122" s="36">
        <f>SUMIFS(СВЦЭМ!$C$39:$C$782,СВЦЭМ!$A$39:$A$782,$A122,СВЦЭМ!$B$39:$B$782,N$119)+'СЕТ СН'!$I$9+СВЦЭМ!$D$10+'СЕТ СН'!$I$5-'СЕТ СН'!$I$17</f>
        <v>4043.0615440900001</v>
      </c>
      <c r="O122" s="36">
        <f>SUMIFS(СВЦЭМ!$C$39:$C$782,СВЦЭМ!$A$39:$A$782,$A122,СВЦЭМ!$B$39:$B$782,O$119)+'СЕТ СН'!$I$9+СВЦЭМ!$D$10+'СЕТ СН'!$I$5-'СЕТ СН'!$I$17</f>
        <v>4060.6599488800002</v>
      </c>
      <c r="P122" s="36">
        <f>SUMIFS(СВЦЭМ!$C$39:$C$782,СВЦЭМ!$A$39:$A$782,$A122,СВЦЭМ!$B$39:$B$782,P$119)+'СЕТ СН'!$I$9+СВЦЭМ!$D$10+'СЕТ СН'!$I$5-'СЕТ СН'!$I$17</f>
        <v>4049.0474461500003</v>
      </c>
      <c r="Q122" s="36">
        <f>SUMIFS(СВЦЭМ!$C$39:$C$782,СВЦЭМ!$A$39:$A$782,$A122,СВЦЭМ!$B$39:$B$782,Q$119)+'СЕТ СН'!$I$9+СВЦЭМ!$D$10+'СЕТ СН'!$I$5-'СЕТ СН'!$I$17</f>
        <v>4050.0636844400001</v>
      </c>
      <c r="R122" s="36">
        <f>SUMIFS(СВЦЭМ!$C$39:$C$782,СВЦЭМ!$A$39:$A$782,$A122,СВЦЭМ!$B$39:$B$782,R$119)+'СЕТ СН'!$I$9+СВЦЭМ!$D$10+'СЕТ СН'!$I$5-'СЕТ СН'!$I$17</f>
        <v>4056.2841174499999</v>
      </c>
      <c r="S122" s="36">
        <f>SUMIFS(СВЦЭМ!$C$39:$C$782,СВЦЭМ!$A$39:$A$782,$A122,СВЦЭМ!$B$39:$B$782,S$119)+'СЕТ СН'!$I$9+СВЦЭМ!$D$10+'СЕТ СН'!$I$5-'СЕТ СН'!$I$17</f>
        <v>4047.4031250500002</v>
      </c>
      <c r="T122" s="36">
        <f>SUMIFS(СВЦЭМ!$C$39:$C$782,СВЦЭМ!$A$39:$A$782,$A122,СВЦЭМ!$B$39:$B$782,T$119)+'СЕТ СН'!$I$9+СВЦЭМ!$D$10+'СЕТ СН'!$I$5-'СЕТ СН'!$I$17</f>
        <v>4061.7690725900002</v>
      </c>
      <c r="U122" s="36">
        <f>SUMIFS(СВЦЭМ!$C$39:$C$782,СВЦЭМ!$A$39:$A$782,$A122,СВЦЭМ!$B$39:$B$782,U$119)+'СЕТ СН'!$I$9+СВЦЭМ!$D$10+'СЕТ СН'!$I$5-'СЕТ СН'!$I$17</f>
        <v>4064.9954189600003</v>
      </c>
      <c r="V122" s="36">
        <f>SUMIFS(СВЦЭМ!$C$39:$C$782,СВЦЭМ!$A$39:$A$782,$A122,СВЦЭМ!$B$39:$B$782,V$119)+'СЕТ СН'!$I$9+СВЦЭМ!$D$10+'СЕТ СН'!$I$5-'СЕТ СН'!$I$17</f>
        <v>4066.5635365100002</v>
      </c>
      <c r="W122" s="36">
        <f>SUMIFS(СВЦЭМ!$C$39:$C$782,СВЦЭМ!$A$39:$A$782,$A122,СВЦЭМ!$B$39:$B$782,W$119)+'СЕТ СН'!$I$9+СВЦЭМ!$D$10+'СЕТ СН'!$I$5-'СЕТ СН'!$I$17</f>
        <v>4094.9604583600003</v>
      </c>
      <c r="X122" s="36">
        <f>SUMIFS(СВЦЭМ!$C$39:$C$782,СВЦЭМ!$A$39:$A$782,$A122,СВЦЭМ!$B$39:$B$782,X$119)+'СЕТ СН'!$I$9+СВЦЭМ!$D$10+'СЕТ СН'!$I$5-'СЕТ СН'!$I$17</f>
        <v>4076.60278182</v>
      </c>
      <c r="Y122" s="36">
        <f>SUMIFS(СВЦЭМ!$C$39:$C$782,СВЦЭМ!$A$39:$A$782,$A122,СВЦЭМ!$B$39:$B$782,Y$119)+'СЕТ СН'!$I$9+СВЦЭМ!$D$10+'СЕТ СН'!$I$5-'СЕТ СН'!$I$17</f>
        <v>4018.4494489200001</v>
      </c>
    </row>
    <row r="123" spans="1:27" ht="15.75" x14ac:dyDescent="0.2">
      <c r="A123" s="35">
        <f t="shared" si="3"/>
        <v>44381</v>
      </c>
      <c r="B123" s="36">
        <f>SUMIFS(СВЦЭМ!$C$39:$C$782,СВЦЭМ!$A$39:$A$782,$A123,СВЦЭМ!$B$39:$B$782,B$119)+'СЕТ СН'!$I$9+СВЦЭМ!$D$10+'СЕТ СН'!$I$5-'СЕТ СН'!$I$17</f>
        <v>4109.5101262300004</v>
      </c>
      <c r="C123" s="36">
        <f>SUMIFS(СВЦЭМ!$C$39:$C$782,СВЦЭМ!$A$39:$A$782,$A123,СВЦЭМ!$B$39:$B$782,C$119)+'СЕТ СН'!$I$9+СВЦЭМ!$D$10+'СЕТ СН'!$I$5-'СЕТ СН'!$I$17</f>
        <v>4165.7131708300003</v>
      </c>
      <c r="D123" s="36">
        <f>SUMIFS(СВЦЭМ!$C$39:$C$782,СВЦЭМ!$A$39:$A$782,$A123,СВЦЭМ!$B$39:$B$782,D$119)+'СЕТ СН'!$I$9+СВЦЭМ!$D$10+'СЕТ СН'!$I$5-'СЕТ СН'!$I$17</f>
        <v>4185.8349530800006</v>
      </c>
      <c r="E123" s="36">
        <f>SUMIFS(СВЦЭМ!$C$39:$C$782,СВЦЭМ!$A$39:$A$782,$A123,СВЦЭМ!$B$39:$B$782,E$119)+'СЕТ СН'!$I$9+СВЦЭМ!$D$10+'СЕТ СН'!$I$5-'СЕТ СН'!$I$17</f>
        <v>4222.2769345900006</v>
      </c>
      <c r="F123" s="36">
        <f>SUMIFS(СВЦЭМ!$C$39:$C$782,СВЦЭМ!$A$39:$A$782,$A123,СВЦЭМ!$B$39:$B$782,F$119)+'СЕТ СН'!$I$9+СВЦЭМ!$D$10+'СЕТ СН'!$I$5-'СЕТ СН'!$I$17</f>
        <v>4236.8365574199997</v>
      </c>
      <c r="G123" s="36">
        <f>SUMIFS(СВЦЭМ!$C$39:$C$782,СВЦЭМ!$A$39:$A$782,$A123,СВЦЭМ!$B$39:$B$782,G$119)+'СЕТ СН'!$I$9+СВЦЭМ!$D$10+'СЕТ СН'!$I$5-'СЕТ СН'!$I$17</f>
        <v>4241.0964053799999</v>
      </c>
      <c r="H123" s="36">
        <f>SUMIFS(СВЦЭМ!$C$39:$C$782,СВЦЭМ!$A$39:$A$782,$A123,СВЦЭМ!$B$39:$B$782,H$119)+'СЕТ СН'!$I$9+СВЦЭМ!$D$10+'СЕТ СН'!$I$5-'СЕТ СН'!$I$17</f>
        <v>4210.2362651200001</v>
      </c>
      <c r="I123" s="36">
        <f>SUMIFS(СВЦЭМ!$C$39:$C$782,СВЦЭМ!$A$39:$A$782,$A123,СВЦЭМ!$B$39:$B$782,I$119)+'СЕТ СН'!$I$9+СВЦЭМ!$D$10+'СЕТ СН'!$I$5-'СЕТ СН'!$I$17</f>
        <v>4164.3507831900006</v>
      </c>
      <c r="J123" s="36">
        <f>SUMIFS(СВЦЭМ!$C$39:$C$782,СВЦЭМ!$A$39:$A$782,$A123,СВЦЭМ!$B$39:$B$782,J$119)+'СЕТ СН'!$I$9+СВЦЭМ!$D$10+'СЕТ СН'!$I$5-'СЕТ СН'!$I$17</f>
        <v>4082.5526261000005</v>
      </c>
      <c r="K123" s="36">
        <f>SUMIFS(СВЦЭМ!$C$39:$C$782,СВЦЭМ!$A$39:$A$782,$A123,СВЦЭМ!$B$39:$B$782,K$119)+'СЕТ СН'!$I$9+СВЦЭМ!$D$10+'СЕТ СН'!$I$5-'СЕТ СН'!$I$17</f>
        <v>4050.28281952</v>
      </c>
      <c r="L123" s="36">
        <f>SUMIFS(СВЦЭМ!$C$39:$C$782,СВЦЭМ!$A$39:$A$782,$A123,СВЦЭМ!$B$39:$B$782,L$119)+'СЕТ СН'!$I$9+СВЦЭМ!$D$10+'СЕТ СН'!$I$5-'СЕТ СН'!$I$17</f>
        <v>4020.4378099</v>
      </c>
      <c r="M123" s="36">
        <f>SUMIFS(СВЦЭМ!$C$39:$C$782,СВЦЭМ!$A$39:$A$782,$A123,СВЦЭМ!$B$39:$B$782,M$119)+'СЕТ СН'!$I$9+СВЦЭМ!$D$10+'СЕТ СН'!$I$5-'СЕТ СН'!$I$17</f>
        <v>4036.6305580200001</v>
      </c>
      <c r="N123" s="36">
        <f>SUMIFS(СВЦЭМ!$C$39:$C$782,СВЦЭМ!$A$39:$A$782,$A123,СВЦЭМ!$B$39:$B$782,N$119)+'СЕТ СН'!$I$9+СВЦЭМ!$D$10+'СЕТ СН'!$I$5-'СЕТ СН'!$I$17</f>
        <v>4064.6881117700004</v>
      </c>
      <c r="O123" s="36">
        <f>SUMIFS(СВЦЭМ!$C$39:$C$782,СВЦЭМ!$A$39:$A$782,$A123,СВЦЭМ!$B$39:$B$782,O$119)+'СЕТ СН'!$I$9+СВЦЭМ!$D$10+'СЕТ СН'!$I$5-'СЕТ СН'!$I$17</f>
        <v>4069.6554548300001</v>
      </c>
      <c r="P123" s="36">
        <f>SUMIFS(СВЦЭМ!$C$39:$C$782,СВЦЭМ!$A$39:$A$782,$A123,СВЦЭМ!$B$39:$B$782,P$119)+'СЕТ СН'!$I$9+СВЦЭМ!$D$10+'СЕТ СН'!$I$5-'СЕТ СН'!$I$17</f>
        <v>4078.12154981</v>
      </c>
      <c r="Q123" s="36">
        <f>SUMIFS(СВЦЭМ!$C$39:$C$782,СВЦЭМ!$A$39:$A$782,$A123,СВЦЭМ!$B$39:$B$782,Q$119)+'СЕТ СН'!$I$9+СВЦЭМ!$D$10+'СЕТ СН'!$I$5-'СЕТ СН'!$I$17</f>
        <v>4084.98685449</v>
      </c>
      <c r="R123" s="36">
        <f>SUMIFS(СВЦЭМ!$C$39:$C$782,СВЦЭМ!$A$39:$A$782,$A123,СВЦЭМ!$B$39:$B$782,R$119)+'СЕТ СН'!$I$9+СВЦЭМ!$D$10+'СЕТ СН'!$I$5-'СЕТ СН'!$I$17</f>
        <v>4075.1902741399999</v>
      </c>
      <c r="S123" s="36">
        <f>SUMIFS(СВЦЭМ!$C$39:$C$782,СВЦЭМ!$A$39:$A$782,$A123,СВЦЭМ!$B$39:$B$782,S$119)+'СЕТ СН'!$I$9+СВЦЭМ!$D$10+'СЕТ СН'!$I$5-'СЕТ СН'!$I$17</f>
        <v>4065.7355135400003</v>
      </c>
      <c r="T123" s="36">
        <f>SUMIFS(СВЦЭМ!$C$39:$C$782,СВЦЭМ!$A$39:$A$782,$A123,СВЦЭМ!$B$39:$B$782,T$119)+'СЕТ СН'!$I$9+СВЦЭМ!$D$10+'СЕТ СН'!$I$5-'СЕТ СН'!$I$17</f>
        <v>4054.4667894100003</v>
      </c>
      <c r="U123" s="36">
        <f>SUMIFS(СВЦЭМ!$C$39:$C$782,СВЦЭМ!$A$39:$A$782,$A123,СВЦЭМ!$B$39:$B$782,U$119)+'СЕТ СН'!$I$9+СВЦЭМ!$D$10+'СЕТ СН'!$I$5-'СЕТ СН'!$I$17</f>
        <v>4043.8621826600001</v>
      </c>
      <c r="V123" s="36">
        <f>SUMIFS(СВЦЭМ!$C$39:$C$782,СВЦЭМ!$A$39:$A$782,$A123,СВЦЭМ!$B$39:$B$782,V$119)+'СЕТ СН'!$I$9+СВЦЭМ!$D$10+'СЕТ СН'!$I$5-'СЕТ СН'!$I$17</f>
        <v>4006.4151440000001</v>
      </c>
      <c r="W123" s="36">
        <f>SUMIFS(СВЦЭМ!$C$39:$C$782,СВЦЭМ!$A$39:$A$782,$A123,СВЦЭМ!$B$39:$B$782,W$119)+'СЕТ СН'!$I$9+СВЦЭМ!$D$10+'СЕТ СН'!$I$5-'СЕТ СН'!$I$17</f>
        <v>4014.9171093000004</v>
      </c>
      <c r="X123" s="36">
        <f>SUMIFS(СВЦЭМ!$C$39:$C$782,СВЦЭМ!$A$39:$A$782,$A123,СВЦЭМ!$B$39:$B$782,X$119)+'СЕТ СН'!$I$9+СВЦЭМ!$D$10+'СЕТ СН'!$I$5-'СЕТ СН'!$I$17</f>
        <v>4036.2564310500002</v>
      </c>
      <c r="Y123" s="36">
        <f>SUMIFS(СВЦЭМ!$C$39:$C$782,СВЦЭМ!$A$39:$A$782,$A123,СВЦЭМ!$B$39:$B$782,Y$119)+'СЕТ СН'!$I$9+СВЦЭМ!$D$10+'СЕТ СН'!$I$5-'СЕТ СН'!$I$17</f>
        <v>4080.69898779</v>
      </c>
    </row>
    <row r="124" spans="1:27" ht="15.75" x14ac:dyDescent="0.2">
      <c r="A124" s="35">
        <f t="shared" si="3"/>
        <v>44382</v>
      </c>
      <c r="B124" s="36">
        <f>SUMIFS(СВЦЭМ!$C$39:$C$782,СВЦЭМ!$A$39:$A$782,$A124,СВЦЭМ!$B$39:$B$782,B$119)+'СЕТ СН'!$I$9+СВЦЭМ!$D$10+'СЕТ СН'!$I$5-'СЕТ СН'!$I$17</f>
        <v>4143.6818753400003</v>
      </c>
      <c r="C124" s="36">
        <f>SUMIFS(СВЦЭМ!$C$39:$C$782,СВЦЭМ!$A$39:$A$782,$A124,СВЦЭМ!$B$39:$B$782,C$119)+'СЕТ СН'!$I$9+СВЦЭМ!$D$10+'СЕТ СН'!$I$5-'СЕТ СН'!$I$17</f>
        <v>4207.7356379499997</v>
      </c>
      <c r="D124" s="36">
        <f>SUMIFS(СВЦЭМ!$C$39:$C$782,СВЦЭМ!$A$39:$A$782,$A124,СВЦЭМ!$B$39:$B$782,D$119)+'СЕТ СН'!$I$9+СВЦЭМ!$D$10+'СЕТ СН'!$I$5-'СЕТ СН'!$I$17</f>
        <v>4257.8832116600006</v>
      </c>
      <c r="E124" s="36">
        <f>SUMIFS(СВЦЭМ!$C$39:$C$782,СВЦЭМ!$A$39:$A$782,$A124,СВЦЭМ!$B$39:$B$782,E$119)+'СЕТ СН'!$I$9+СВЦЭМ!$D$10+'СЕТ СН'!$I$5-'СЕТ СН'!$I$17</f>
        <v>4263.7221542400002</v>
      </c>
      <c r="F124" s="36">
        <f>SUMIFS(СВЦЭМ!$C$39:$C$782,СВЦЭМ!$A$39:$A$782,$A124,СВЦЭМ!$B$39:$B$782,F$119)+'СЕТ СН'!$I$9+СВЦЭМ!$D$10+'СЕТ СН'!$I$5-'СЕТ СН'!$I$17</f>
        <v>4264.9845752700003</v>
      </c>
      <c r="G124" s="36">
        <f>SUMIFS(СВЦЭМ!$C$39:$C$782,СВЦЭМ!$A$39:$A$782,$A124,СВЦЭМ!$B$39:$B$782,G$119)+'СЕТ СН'!$I$9+СВЦЭМ!$D$10+'СЕТ СН'!$I$5-'СЕТ СН'!$I$17</f>
        <v>4257.1396504700006</v>
      </c>
      <c r="H124" s="36">
        <f>SUMIFS(СВЦЭМ!$C$39:$C$782,СВЦЭМ!$A$39:$A$782,$A124,СВЦЭМ!$B$39:$B$782,H$119)+'СЕТ СН'!$I$9+СВЦЭМ!$D$10+'СЕТ СН'!$I$5-'СЕТ СН'!$I$17</f>
        <v>4229.4260201799998</v>
      </c>
      <c r="I124" s="36">
        <f>SUMIFS(СВЦЭМ!$C$39:$C$782,СВЦЭМ!$A$39:$A$782,$A124,СВЦЭМ!$B$39:$B$782,I$119)+'СЕТ СН'!$I$9+СВЦЭМ!$D$10+'СЕТ СН'!$I$5-'СЕТ СН'!$I$17</f>
        <v>4138.4881288699999</v>
      </c>
      <c r="J124" s="36">
        <f>SUMIFS(СВЦЭМ!$C$39:$C$782,СВЦЭМ!$A$39:$A$782,$A124,СВЦЭМ!$B$39:$B$782,J$119)+'СЕТ СН'!$I$9+СВЦЭМ!$D$10+'СЕТ СН'!$I$5-'СЕТ СН'!$I$17</f>
        <v>4104.2974326100002</v>
      </c>
      <c r="K124" s="36">
        <f>SUMIFS(СВЦЭМ!$C$39:$C$782,СВЦЭМ!$A$39:$A$782,$A124,СВЦЭМ!$B$39:$B$782,K$119)+'СЕТ СН'!$I$9+СВЦЭМ!$D$10+'СЕТ СН'!$I$5-'СЕТ СН'!$I$17</f>
        <v>4062.1091545100003</v>
      </c>
      <c r="L124" s="36">
        <f>SUMIFS(СВЦЭМ!$C$39:$C$782,СВЦЭМ!$A$39:$A$782,$A124,СВЦЭМ!$B$39:$B$782,L$119)+'СЕТ СН'!$I$9+СВЦЭМ!$D$10+'СЕТ СН'!$I$5-'СЕТ СН'!$I$17</f>
        <v>4049.6463507500002</v>
      </c>
      <c r="M124" s="36">
        <f>SUMIFS(СВЦЭМ!$C$39:$C$782,СВЦЭМ!$A$39:$A$782,$A124,СВЦЭМ!$B$39:$B$782,M$119)+'СЕТ СН'!$I$9+СВЦЭМ!$D$10+'СЕТ СН'!$I$5-'СЕТ СН'!$I$17</f>
        <v>4062.2273101500004</v>
      </c>
      <c r="N124" s="36">
        <f>SUMIFS(СВЦЭМ!$C$39:$C$782,СВЦЭМ!$A$39:$A$782,$A124,СВЦЭМ!$B$39:$B$782,N$119)+'СЕТ СН'!$I$9+СВЦЭМ!$D$10+'СЕТ СН'!$I$5-'СЕТ СН'!$I$17</f>
        <v>4098.0838362100003</v>
      </c>
      <c r="O124" s="36">
        <f>SUMIFS(СВЦЭМ!$C$39:$C$782,СВЦЭМ!$A$39:$A$782,$A124,СВЦЭМ!$B$39:$B$782,O$119)+'СЕТ СН'!$I$9+СВЦЭМ!$D$10+'СЕТ СН'!$I$5-'СЕТ СН'!$I$17</f>
        <v>4106.7572629400001</v>
      </c>
      <c r="P124" s="36">
        <f>SUMIFS(СВЦЭМ!$C$39:$C$782,СВЦЭМ!$A$39:$A$782,$A124,СВЦЭМ!$B$39:$B$782,P$119)+'СЕТ СН'!$I$9+СВЦЭМ!$D$10+'СЕТ СН'!$I$5-'СЕТ СН'!$I$17</f>
        <v>4108.4805863399997</v>
      </c>
      <c r="Q124" s="36">
        <f>SUMIFS(СВЦЭМ!$C$39:$C$782,СВЦЭМ!$A$39:$A$782,$A124,СВЦЭМ!$B$39:$B$782,Q$119)+'СЕТ СН'!$I$9+СВЦЭМ!$D$10+'СЕТ СН'!$I$5-'СЕТ СН'!$I$17</f>
        <v>4109.1318242799998</v>
      </c>
      <c r="R124" s="36">
        <f>SUMIFS(СВЦЭМ!$C$39:$C$782,СВЦЭМ!$A$39:$A$782,$A124,СВЦЭМ!$B$39:$B$782,R$119)+'СЕТ СН'!$I$9+СВЦЭМ!$D$10+'СЕТ СН'!$I$5-'СЕТ СН'!$I$17</f>
        <v>4094.8213626200004</v>
      </c>
      <c r="S124" s="36">
        <f>SUMIFS(СВЦЭМ!$C$39:$C$782,СВЦЭМ!$A$39:$A$782,$A124,СВЦЭМ!$B$39:$B$782,S$119)+'СЕТ СН'!$I$9+СВЦЭМ!$D$10+'СЕТ СН'!$I$5-'СЕТ СН'!$I$17</f>
        <v>4096.4812805600004</v>
      </c>
      <c r="T124" s="36">
        <f>SUMIFS(СВЦЭМ!$C$39:$C$782,СВЦЭМ!$A$39:$A$782,$A124,СВЦЭМ!$B$39:$B$782,T$119)+'СЕТ СН'!$I$9+СВЦЭМ!$D$10+'СЕТ СН'!$I$5-'СЕТ СН'!$I$17</f>
        <v>4072.8601821300003</v>
      </c>
      <c r="U124" s="36">
        <f>SUMIFS(СВЦЭМ!$C$39:$C$782,СВЦЭМ!$A$39:$A$782,$A124,СВЦЭМ!$B$39:$B$782,U$119)+'СЕТ СН'!$I$9+СВЦЭМ!$D$10+'СЕТ СН'!$I$5-'СЕТ СН'!$I$17</f>
        <v>4076.2244321200001</v>
      </c>
      <c r="V124" s="36">
        <f>SUMIFS(СВЦЭМ!$C$39:$C$782,СВЦЭМ!$A$39:$A$782,$A124,СВЦЭМ!$B$39:$B$782,V$119)+'СЕТ СН'!$I$9+СВЦЭМ!$D$10+'СЕТ СН'!$I$5-'СЕТ СН'!$I$17</f>
        <v>4079.4927876600004</v>
      </c>
      <c r="W124" s="36">
        <f>SUMIFS(СВЦЭМ!$C$39:$C$782,СВЦЭМ!$A$39:$A$782,$A124,СВЦЭМ!$B$39:$B$782,W$119)+'СЕТ СН'!$I$9+СВЦЭМ!$D$10+'СЕТ СН'!$I$5-'СЕТ СН'!$I$17</f>
        <v>4087.9188470600002</v>
      </c>
      <c r="X124" s="36">
        <f>SUMIFS(СВЦЭМ!$C$39:$C$782,СВЦЭМ!$A$39:$A$782,$A124,СВЦЭМ!$B$39:$B$782,X$119)+'СЕТ СН'!$I$9+СВЦЭМ!$D$10+'СЕТ СН'!$I$5-'СЕТ СН'!$I$17</f>
        <v>4061.4828172300004</v>
      </c>
      <c r="Y124" s="36">
        <f>SUMIFS(СВЦЭМ!$C$39:$C$782,СВЦЭМ!$A$39:$A$782,$A124,СВЦЭМ!$B$39:$B$782,Y$119)+'СЕТ СН'!$I$9+СВЦЭМ!$D$10+'СЕТ СН'!$I$5-'СЕТ СН'!$I$17</f>
        <v>4104.8340812000006</v>
      </c>
    </row>
    <row r="125" spans="1:27" ht="15.75" x14ac:dyDescent="0.2">
      <c r="A125" s="35">
        <f t="shared" si="3"/>
        <v>44383</v>
      </c>
      <c r="B125" s="36">
        <f>SUMIFS(СВЦЭМ!$C$39:$C$782,СВЦЭМ!$A$39:$A$782,$A125,СВЦЭМ!$B$39:$B$782,B$119)+'СЕТ СН'!$I$9+СВЦЭМ!$D$10+'СЕТ СН'!$I$5-'СЕТ СН'!$I$17</f>
        <v>4151.1656809599999</v>
      </c>
      <c r="C125" s="36">
        <f>SUMIFS(СВЦЭМ!$C$39:$C$782,СВЦЭМ!$A$39:$A$782,$A125,СВЦЭМ!$B$39:$B$782,C$119)+'СЕТ СН'!$I$9+СВЦЭМ!$D$10+'СЕТ СН'!$I$5-'СЕТ СН'!$I$17</f>
        <v>4233.2933228900001</v>
      </c>
      <c r="D125" s="36">
        <f>SUMIFS(СВЦЭМ!$C$39:$C$782,СВЦЭМ!$A$39:$A$782,$A125,СВЦЭМ!$B$39:$B$782,D$119)+'СЕТ СН'!$I$9+СВЦЭМ!$D$10+'СЕТ СН'!$I$5-'СЕТ СН'!$I$17</f>
        <v>4273.9852181200004</v>
      </c>
      <c r="E125" s="36">
        <f>SUMIFS(СВЦЭМ!$C$39:$C$782,СВЦЭМ!$A$39:$A$782,$A125,СВЦЭМ!$B$39:$B$782,E$119)+'СЕТ СН'!$I$9+СВЦЭМ!$D$10+'СЕТ СН'!$I$5-'СЕТ СН'!$I$17</f>
        <v>4289.4303496000002</v>
      </c>
      <c r="F125" s="36">
        <f>SUMIFS(СВЦЭМ!$C$39:$C$782,СВЦЭМ!$A$39:$A$782,$A125,СВЦЭМ!$B$39:$B$782,F$119)+'СЕТ СН'!$I$9+СВЦЭМ!$D$10+'СЕТ СН'!$I$5-'СЕТ СН'!$I$17</f>
        <v>4291.6804150799999</v>
      </c>
      <c r="G125" s="36">
        <f>SUMIFS(СВЦЭМ!$C$39:$C$782,СВЦЭМ!$A$39:$A$782,$A125,СВЦЭМ!$B$39:$B$782,G$119)+'СЕТ СН'!$I$9+СВЦЭМ!$D$10+'СЕТ СН'!$I$5-'СЕТ СН'!$I$17</f>
        <v>4268.0659069700005</v>
      </c>
      <c r="H125" s="36">
        <f>SUMIFS(СВЦЭМ!$C$39:$C$782,СВЦЭМ!$A$39:$A$782,$A125,СВЦЭМ!$B$39:$B$782,H$119)+'СЕТ СН'!$I$9+СВЦЭМ!$D$10+'СЕТ СН'!$I$5-'СЕТ СН'!$I$17</f>
        <v>4229.02749494</v>
      </c>
      <c r="I125" s="36">
        <f>SUMIFS(СВЦЭМ!$C$39:$C$782,СВЦЭМ!$A$39:$A$782,$A125,СВЦЭМ!$B$39:$B$782,I$119)+'СЕТ СН'!$I$9+СВЦЭМ!$D$10+'СЕТ СН'!$I$5-'СЕТ СН'!$I$17</f>
        <v>4180.2585861200005</v>
      </c>
      <c r="J125" s="36">
        <f>SUMIFS(СВЦЭМ!$C$39:$C$782,СВЦЭМ!$A$39:$A$782,$A125,СВЦЭМ!$B$39:$B$782,J$119)+'СЕТ СН'!$I$9+СВЦЭМ!$D$10+'СЕТ СН'!$I$5-'СЕТ СН'!$I$17</f>
        <v>4110.27880766</v>
      </c>
      <c r="K125" s="36">
        <f>SUMIFS(СВЦЭМ!$C$39:$C$782,СВЦЭМ!$A$39:$A$782,$A125,СВЦЭМ!$B$39:$B$782,K$119)+'СЕТ СН'!$I$9+СВЦЭМ!$D$10+'СЕТ СН'!$I$5-'СЕТ СН'!$I$17</f>
        <v>4052.1149362700003</v>
      </c>
      <c r="L125" s="36">
        <f>SUMIFS(СВЦЭМ!$C$39:$C$782,СВЦЭМ!$A$39:$A$782,$A125,СВЦЭМ!$B$39:$B$782,L$119)+'СЕТ СН'!$I$9+СВЦЭМ!$D$10+'СЕТ СН'!$I$5-'СЕТ СН'!$I$17</f>
        <v>4041.7474372000001</v>
      </c>
      <c r="M125" s="36">
        <f>SUMIFS(СВЦЭМ!$C$39:$C$782,СВЦЭМ!$A$39:$A$782,$A125,СВЦЭМ!$B$39:$B$782,M$119)+'СЕТ СН'!$I$9+СВЦЭМ!$D$10+'СЕТ СН'!$I$5-'СЕТ СН'!$I$17</f>
        <v>4077.5801785500003</v>
      </c>
      <c r="N125" s="36">
        <f>SUMIFS(СВЦЭМ!$C$39:$C$782,СВЦЭМ!$A$39:$A$782,$A125,СВЦЭМ!$B$39:$B$782,N$119)+'СЕТ СН'!$I$9+СВЦЭМ!$D$10+'СЕТ СН'!$I$5-'СЕТ СН'!$I$17</f>
        <v>4326.89973027</v>
      </c>
      <c r="O125" s="36">
        <f>SUMIFS(СВЦЭМ!$C$39:$C$782,СВЦЭМ!$A$39:$A$782,$A125,СВЦЭМ!$B$39:$B$782,O$119)+'СЕТ СН'!$I$9+СВЦЭМ!$D$10+'СЕТ СН'!$I$5-'СЕТ СН'!$I$17</f>
        <v>4138.0636341300005</v>
      </c>
      <c r="P125" s="36">
        <f>SUMIFS(СВЦЭМ!$C$39:$C$782,СВЦЭМ!$A$39:$A$782,$A125,СВЦЭМ!$B$39:$B$782,P$119)+'СЕТ СН'!$I$9+СВЦЭМ!$D$10+'СЕТ СН'!$I$5-'СЕТ СН'!$I$17</f>
        <v>4142.8216711499999</v>
      </c>
      <c r="Q125" s="36">
        <f>SUMIFS(СВЦЭМ!$C$39:$C$782,СВЦЭМ!$A$39:$A$782,$A125,СВЦЭМ!$B$39:$B$782,Q$119)+'СЕТ СН'!$I$9+СВЦЭМ!$D$10+'СЕТ СН'!$I$5-'СЕТ СН'!$I$17</f>
        <v>4150.82602873</v>
      </c>
      <c r="R125" s="36">
        <f>SUMIFS(СВЦЭМ!$C$39:$C$782,СВЦЭМ!$A$39:$A$782,$A125,СВЦЭМ!$B$39:$B$782,R$119)+'СЕТ СН'!$I$9+СВЦЭМ!$D$10+'СЕТ СН'!$I$5-'СЕТ СН'!$I$17</f>
        <v>4146.8066169600006</v>
      </c>
      <c r="S125" s="36">
        <f>SUMIFS(СВЦЭМ!$C$39:$C$782,СВЦЭМ!$A$39:$A$782,$A125,СВЦЭМ!$B$39:$B$782,S$119)+'СЕТ СН'!$I$9+СВЦЭМ!$D$10+'СЕТ СН'!$I$5-'СЕТ СН'!$I$17</f>
        <v>4371.3414673200004</v>
      </c>
      <c r="T125" s="36">
        <f>SUMIFS(СВЦЭМ!$C$39:$C$782,СВЦЭМ!$A$39:$A$782,$A125,СВЦЭМ!$B$39:$B$782,T$119)+'СЕТ СН'!$I$9+СВЦЭМ!$D$10+'СЕТ СН'!$I$5-'СЕТ СН'!$I$17</f>
        <v>4139.2461203100002</v>
      </c>
      <c r="U125" s="36">
        <f>SUMIFS(СВЦЭМ!$C$39:$C$782,СВЦЭМ!$A$39:$A$782,$A125,СВЦЭМ!$B$39:$B$782,U$119)+'СЕТ СН'!$I$9+СВЦЭМ!$D$10+'СЕТ СН'!$I$5-'СЕТ СН'!$I$17</f>
        <v>4101.80738122</v>
      </c>
      <c r="V125" s="36">
        <f>SUMIFS(СВЦЭМ!$C$39:$C$782,СВЦЭМ!$A$39:$A$782,$A125,СВЦЭМ!$B$39:$B$782,V$119)+'СЕТ СН'!$I$9+СВЦЭМ!$D$10+'СЕТ СН'!$I$5-'СЕТ СН'!$I$17</f>
        <v>4074.5265109500001</v>
      </c>
      <c r="W125" s="36">
        <f>SUMIFS(СВЦЭМ!$C$39:$C$782,СВЦЭМ!$A$39:$A$782,$A125,СВЦЭМ!$B$39:$B$782,W$119)+'СЕТ СН'!$I$9+СВЦЭМ!$D$10+'СЕТ СН'!$I$5-'СЕТ СН'!$I$17</f>
        <v>4083.4940202000003</v>
      </c>
      <c r="X125" s="36">
        <f>SUMIFS(СВЦЭМ!$C$39:$C$782,СВЦЭМ!$A$39:$A$782,$A125,СВЦЭМ!$B$39:$B$782,X$119)+'СЕТ СН'!$I$9+СВЦЭМ!$D$10+'СЕТ СН'!$I$5-'СЕТ СН'!$I$17</f>
        <v>4147.7632582699998</v>
      </c>
      <c r="Y125" s="36">
        <f>SUMIFS(СВЦЭМ!$C$39:$C$782,СВЦЭМ!$A$39:$A$782,$A125,СВЦЭМ!$B$39:$B$782,Y$119)+'СЕТ СН'!$I$9+СВЦЭМ!$D$10+'СЕТ СН'!$I$5-'СЕТ СН'!$I$17</f>
        <v>4258.89748237</v>
      </c>
    </row>
    <row r="126" spans="1:27" ht="15.75" x14ac:dyDescent="0.2">
      <c r="A126" s="35">
        <f t="shared" si="3"/>
        <v>44384</v>
      </c>
      <c r="B126" s="36">
        <f>SUMIFS(СВЦЭМ!$C$39:$C$782,СВЦЭМ!$A$39:$A$782,$A126,СВЦЭМ!$B$39:$B$782,B$119)+'СЕТ СН'!$I$9+СВЦЭМ!$D$10+'СЕТ СН'!$I$5-'СЕТ СН'!$I$17</f>
        <v>4197.4759712499999</v>
      </c>
      <c r="C126" s="36">
        <f>SUMIFS(СВЦЭМ!$C$39:$C$782,СВЦЭМ!$A$39:$A$782,$A126,СВЦЭМ!$B$39:$B$782,C$119)+'СЕТ СН'!$I$9+СВЦЭМ!$D$10+'СЕТ СН'!$I$5-'СЕТ СН'!$I$17</f>
        <v>4260.8210987500006</v>
      </c>
      <c r="D126" s="36">
        <f>SUMIFS(СВЦЭМ!$C$39:$C$782,СВЦЭМ!$A$39:$A$782,$A126,СВЦЭМ!$B$39:$B$782,D$119)+'СЕТ СН'!$I$9+СВЦЭМ!$D$10+'СЕТ СН'!$I$5-'СЕТ СН'!$I$17</f>
        <v>4311.9434964900001</v>
      </c>
      <c r="E126" s="36">
        <f>SUMIFS(СВЦЭМ!$C$39:$C$782,СВЦЭМ!$A$39:$A$782,$A126,СВЦЭМ!$B$39:$B$782,E$119)+'СЕТ СН'!$I$9+СВЦЭМ!$D$10+'СЕТ СН'!$I$5-'СЕТ СН'!$I$17</f>
        <v>4299.9739565400005</v>
      </c>
      <c r="F126" s="36">
        <f>SUMIFS(СВЦЭМ!$C$39:$C$782,СВЦЭМ!$A$39:$A$782,$A126,СВЦЭМ!$B$39:$B$782,F$119)+'СЕТ СН'!$I$9+СВЦЭМ!$D$10+'СЕТ СН'!$I$5-'СЕТ СН'!$I$17</f>
        <v>4314.6807074200005</v>
      </c>
      <c r="G126" s="36">
        <f>SUMIFS(СВЦЭМ!$C$39:$C$782,СВЦЭМ!$A$39:$A$782,$A126,СВЦЭМ!$B$39:$B$782,G$119)+'СЕТ СН'!$I$9+СВЦЭМ!$D$10+'СЕТ СН'!$I$5-'СЕТ СН'!$I$17</f>
        <v>4302.3679645299999</v>
      </c>
      <c r="H126" s="36">
        <f>SUMIFS(СВЦЭМ!$C$39:$C$782,СВЦЭМ!$A$39:$A$782,$A126,СВЦЭМ!$B$39:$B$782,H$119)+'СЕТ СН'!$I$9+СВЦЭМ!$D$10+'СЕТ СН'!$I$5-'СЕТ СН'!$I$17</f>
        <v>4259.5654246300001</v>
      </c>
      <c r="I126" s="36">
        <f>SUMIFS(СВЦЭМ!$C$39:$C$782,СВЦЭМ!$A$39:$A$782,$A126,СВЦЭМ!$B$39:$B$782,I$119)+'СЕТ СН'!$I$9+СВЦЭМ!$D$10+'СЕТ СН'!$I$5-'СЕТ СН'!$I$17</f>
        <v>4191.2763848800005</v>
      </c>
      <c r="J126" s="36">
        <f>SUMIFS(СВЦЭМ!$C$39:$C$782,СВЦЭМ!$A$39:$A$782,$A126,СВЦЭМ!$B$39:$B$782,J$119)+'СЕТ СН'!$I$9+СВЦЭМ!$D$10+'СЕТ СН'!$I$5-'СЕТ СН'!$I$17</f>
        <v>4112.4312746100004</v>
      </c>
      <c r="K126" s="36">
        <f>SUMIFS(СВЦЭМ!$C$39:$C$782,СВЦЭМ!$A$39:$A$782,$A126,СВЦЭМ!$B$39:$B$782,K$119)+'СЕТ СН'!$I$9+СВЦЭМ!$D$10+'СЕТ СН'!$I$5-'СЕТ СН'!$I$17</f>
        <v>4091.0938370100002</v>
      </c>
      <c r="L126" s="36">
        <f>SUMIFS(СВЦЭМ!$C$39:$C$782,СВЦЭМ!$A$39:$A$782,$A126,СВЦЭМ!$B$39:$B$782,L$119)+'СЕТ СН'!$I$9+СВЦЭМ!$D$10+'СЕТ СН'!$I$5-'СЕТ СН'!$I$17</f>
        <v>4100.83706102</v>
      </c>
      <c r="M126" s="36">
        <f>SUMIFS(СВЦЭМ!$C$39:$C$782,СВЦЭМ!$A$39:$A$782,$A126,СВЦЭМ!$B$39:$B$782,M$119)+'СЕТ СН'!$I$9+СВЦЭМ!$D$10+'СЕТ СН'!$I$5-'СЕТ СН'!$I$17</f>
        <v>4130.3194788600003</v>
      </c>
      <c r="N126" s="36">
        <f>SUMIFS(СВЦЭМ!$C$39:$C$782,СВЦЭМ!$A$39:$A$782,$A126,СВЦЭМ!$B$39:$B$782,N$119)+'СЕТ СН'!$I$9+СВЦЭМ!$D$10+'СЕТ СН'!$I$5-'СЕТ СН'!$I$17</f>
        <v>4141.8432498900002</v>
      </c>
      <c r="O126" s="36">
        <f>SUMIFS(СВЦЭМ!$C$39:$C$782,СВЦЭМ!$A$39:$A$782,$A126,СВЦЭМ!$B$39:$B$782,O$119)+'СЕТ СН'!$I$9+СВЦЭМ!$D$10+'СЕТ СН'!$I$5-'СЕТ СН'!$I$17</f>
        <v>4150.7196679600002</v>
      </c>
      <c r="P126" s="36">
        <f>SUMIFS(СВЦЭМ!$C$39:$C$782,СВЦЭМ!$A$39:$A$782,$A126,СВЦЭМ!$B$39:$B$782,P$119)+'СЕТ СН'!$I$9+СВЦЭМ!$D$10+'СЕТ СН'!$I$5-'СЕТ СН'!$I$17</f>
        <v>4159.1856306700001</v>
      </c>
      <c r="Q126" s="36">
        <f>SUMIFS(СВЦЭМ!$C$39:$C$782,СВЦЭМ!$A$39:$A$782,$A126,СВЦЭМ!$B$39:$B$782,Q$119)+'СЕТ СН'!$I$9+СВЦЭМ!$D$10+'СЕТ СН'!$I$5-'СЕТ СН'!$I$17</f>
        <v>4177.3236842400001</v>
      </c>
      <c r="R126" s="36">
        <f>SUMIFS(СВЦЭМ!$C$39:$C$782,СВЦЭМ!$A$39:$A$782,$A126,СВЦЭМ!$B$39:$B$782,R$119)+'СЕТ СН'!$I$9+СВЦЭМ!$D$10+'СЕТ СН'!$I$5-'СЕТ СН'!$I$17</f>
        <v>4171.7317919400002</v>
      </c>
      <c r="S126" s="36">
        <f>SUMIFS(СВЦЭМ!$C$39:$C$782,СВЦЭМ!$A$39:$A$782,$A126,СВЦЭМ!$B$39:$B$782,S$119)+'СЕТ СН'!$I$9+СВЦЭМ!$D$10+'СЕТ СН'!$I$5-'СЕТ СН'!$I$17</f>
        <v>4152.3272133800001</v>
      </c>
      <c r="T126" s="36">
        <f>SUMIFS(СВЦЭМ!$C$39:$C$782,СВЦЭМ!$A$39:$A$782,$A126,СВЦЭМ!$B$39:$B$782,T$119)+'СЕТ СН'!$I$9+СВЦЭМ!$D$10+'СЕТ СН'!$I$5-'СЕТ СН'!$I$17</f>
        <v>4104.5538422400004</v>
      </c>
      <c r="U126" s="36">
        <f>SUMIFS(СВЦЭМ!$C$39:$C$782,СВЦЭМ!$A$39:$A$782,$A126,СВЦЭМ!$B$39:$B$782,U$119)+'СЕТ СН'!$I$9+СВЦЭМ!$D$10+'СЕТ СН'!$I$5-'СЕТ СН'!$I$17</f>
        <v>4093.5529212700003</v>
      </c>
      <c r="V126" s="36">
        <f>SUMIFS(СВЦЭМ!$C$39:$C$782,СВЦЭМ!$A$39:$A$782,$A126,СВЦЭМ!$B$39:$B$782,V$119)+'СЕТ СН'!$I$9+СВЦЭМ!$D$10+'СЕТ СН'!$I$5-'СЕТ СН'!$I$17</f>
        <v>4088.8873143999999</v>
      </c>
      <c r="W126" s="36">
        <f>SUMIFS(СВЦЭМ!$C$39:$C$782,СВЦЭМ!$A$39:$A$782,$A126,СВЦЭМ!$B$39:$B$782,W$119)+'СЕТ СН'!$I$9+СВЦЭМ!$D$10+'СЕТ СН'!$I$5-'СЕТ СН'!$I$17</f>
        <v>4079.6272722600002</v>
      </c>
      <c r="X126" s="36">
        <f>SUMIFS(СВЦЭМ!$C$39:$C$782,СВЦЭМ!$A$39:$A$782,$A126,СВЦЭМ!$B$39:$B$782,X$119)+'СЕТ СН'!$I$9+СВЦЭМ!$D$10+'СЕТ СН'!$I$5-'СЕТ СН'!$I$17</f>
        <v>4074.4897088000002</v>
      </c>
      <c r="Y126" s="36">
        <f>SUMIFS(СВЦЭМ!$C$39:$C$782,СВЦЭМ!$A$39:$A$782,$A126,СВЦЭМ!$B$39:$B$782,Y$119)+'СЕТ СН'!$I$9+СВЦЭМ!$D$10+'СЕТ СН'!$I$5-'СЕТ СН'!$I$17</f>
        <v>4066.8510948700005</v>
      </c>
    </row>
    <row r="127" spans="1:27" ht="15.75" x14ac:dyDescent="0.2">
      <c r="A127" s="35">
        <f t="shared" si="3"/>
        <v>44385</v>
      </c>
      <c r="B127" s="36">
        <f>SUMIFS(СВЦЭМ!$C$39:$C$782,СВЦЭМ!$A$39:$A$782,$A127,СВЦЭМ!$B$39:$B$782,B$119)+'СЕТ СН'!$I$9+СВЦЭМ!$D$10+'СЕТ СН'!$I$5-'СЕТ СН'!$I$17</f>
        <v>4151.88508026</v>
      </c>
      <c r="C127" s="36">
        <f>SUMIFS(СВЦЭМ!$C$39:$C$782,СВЦЭМ!$A$39:$A$782,$A127,СВЦЭМ!$B$39:$B$782,C$119)+'СЕТ СН'!$I$9+СВЦЭМ!$D$10+'СЕТ СН'!$I$5-'СЕТ СН'!$I$17</f>
        <v>4239.4335544400001</v>
      </c>
      <c r="D127" s="36">
        <f>SUMIFS(СВЦЭМ!$C$39:$C$782,СВЦЭМ!$A$39:$A$782,$A127,СВЦЭМ!$B$39:$B$782,D$119)+'СЕТ СН'!$I$9+СВЦЭМ!$D$10+'СЕТ СН'!$I$5-'СЕТ СН'!$I$17</f>
        <v>4281.8164516300003</v>
      </c>
      <c r="E127" s="36">
        <f>SUMIFS(СВЦЭМ!$C$39:$C$782,СВЦЭМ!$A$39:$A$782,$A127,СВЦЭМ!$B$39:$B$782,E$119)+'СЕТ СН'!$I$9+СВЦЭМ!$D$10+'СЕТ СН'!$I$5-'СЕТ СН'!$I$17</f>
        <v>4300.7060017100002</v>
      </c>
      <c r="F127" s="36">
        <f>SUMIFS(СВЦЭМ!$C$39:$C$782,СВЦЭМ!$A$39:$A$782,$A127,СВЦЭМ!$B$39:$B$782,F$119)+'СЕТ СН'!$I$9+СВЦЭМ!$D$10+'СЕТ СН'!$I$5-'СЕТ СН'!$I$17</f>
        <v>4296.6807295799999</v>
      </c>
      <c r="G127" s="36">
        <f>SUMIFS(СВЦЭМ!$C$39:$C$782,СВЦЭМ!$A$39:$A$782,$A127,СВЦЭМ!$B$39:$B$782,G$119)+'СЕТ СН'!$I$9+СВЦЭМ!$D$10+'СЕТ СН'!$I$5-'СЕТ СН'!$I$17</f>
        <v>4285.1272000400004</v>
      </c>
      <c r="H127" s="36">
        <f>SUMIFS(СВЦЭМ!$C$39:$C$782,СВЦЭМ!$A$39:$A$782,$A127,СВЦЭМ!$B$39:$B$782,H$119)+'СЕТ СН'!$I$9+СВЦЭМ!$D$10+'СЕТ СН'!$I$5-'СЕТ СН'!$I$17</f>
        <v>4250.2666683799998</v>
      </c>
      <c r="I127" s="36">
        <f>SUMIFS(СВЦЭМ!$C$39:$C$782,СВЦЭМ!$A$39:$A$782,$A127,СВЦЭМ!$B$39:$B$782,I$119)+'СЕТ СН'!$I$9+СВЦЭМ!$D$10+'СЕТ СН'!$I$5-'СЕТ СН'!$I$17</f>
        <v>4201.9957813999999</v>
      </c>
      <c r="J127" s="36">
        <f>SUMIFS(СВЦЭМ!$C$39:$C$782,СВЦЭМ!$A$39:$A$782,$A127,СВЦЭМ!$B$39:$B$782,J$119)+'СЕТ СН'!$I$9+СВЦЭМ!$D$10+'СЕТ СН'!$I$5-'СЕТ СН'!$I$17</f>
        <v>4148.8370730400002</v>
      </c>
      <c r="K127" s="36">
        <f>SUMIFS(СВЦЭМ!$C$39:$C$782,СВЦЭМ!$A$39:$A$782,$A127,СВЦЭМ!$B$39:$B$782,K$119)+'СЕТ СН'!$I$9+СВЦЭМ!$D$10+'СЕТ СН'!$I$5-'СЕТ СН'!$I$17</f>
        <v>4108.1263336000002</v>
      </c>
      <c r="L127" s="36">
        <f>SUMIFS(СВЦЭМ!$C$39:$C$782,СВЦЭМ!$A$39:$A$782,$A127,СВЦЭМ!$B$39:$B$782,L$119)+'СЕТ СН'!$I$9+СВЦЭМ!$D$10+'СЕТ СН'!$I$5-'СЕТ СН'!$I$17</f>
        <v>4109.0483806600005</v>
      </c>
      <c r="M127" s="36">
        <f>SUMIFS(СВЦЭМ!$C$39:$C$782,СВЦЭМ!$A$39:$A$782,$A127,СВЦЭМ!$B$39:$B$782,M$119)+'СЕТ СН'!$I$9+СВЦЭМ!$D$10+'СЕТ СН'!$I$5-'СЕТ СН'!$I$17</f>
        <v>4126.2542459200004</v>
      </c>
      <c r="N127" s="36">
        <f>SUMIFS(СВЦЭМ!$C$39:$C$782,СВЦЭМ!$A$39:$A$782,$A127,СВЦЭМ!$B$39:$B$782,N$119)+'СЕТ СН'!$I$9+СВЦЭМ!$D$10+'СЕТ СН'!$I$5-'СЕТ СН'!$I$17</f>
        <v>4153.0454920400007</v>
      </c>
      <c r="O127" s="36">
        <f>SUMIFS(СВЦЭМ!$C$39:$C$782,СВЦЭМ!$A$39:$A$782,$A127,СВЦЭМ!$B$39:$B$782,O$119)+'СЕТ СН'!$I$9+СВЦЭМ!$D$10+'СЕТ СН'!$I$5-'СЕТ СН'!$I$17</f>
        <v>4171.1984615700003</v>
      </c>
      <c r="P127" s="36">
        <f>SUMIFS(СВЦЭМ!$C$39:$C$782,СВЦЭМ!$A$39:$A$782,$A127,СВЦЭМ!$B$39:$B$782,P$119)+'СЕТ СН'!$I$9+СВЦЭМ!$D$10+'СЕТ СН'!$I$5-'СЕТ СН'!$I$17</f>
        <v>4201.7853769700005</v>
      </c>
      <c r="Q127" s="36">
        <f>SUMIFS(СВЦЭМ!$C$39:$C$782,СВЦЭМ!$A$39:$A$782,$A127,СВЦЭМ!$B$39:$B$782,Q$119)+'СЕТ СН'!$I$9+СВЦЭМ!$D$10+'СЕТ СН'!$I$5-'СЕТ СН'!$I$17</f>
        <v>4158.4774693300005</v>
      </c>
      <c r="R127" s="36">
        <f>SUMIFS(СВЦЭМ!$C$39:$C$782,СВЦЭМ!$A$39:$A$782,$A127,СВЦЭМ!$B$39:$B$782,R$119)+'СЕТ СН'!$I$9+СВЦЭМ!$D$10+'СЕТ СН'!$I$5-'СЕТ СН'!$I$17</f>
        <v>4154.0316593099997</v>
      </c>
      <c r="S127" s="36">
        <f>SUMIFS(СВЦЭМ!$C$39:$C$782,СВЦЭМ!$A$39:$A$782,$A127,СВЦЭМ!$B$39:$B$782,S$119)+'СЕТ СН'!$I$9+СВЦЭМ!$D$10+'СЕТ СН'!$I$5-'СЕТ СН'!$I$17</f>
        <v>4131.73073303</v>
      </c>
      <c r="T127" s="36">
        <f>SUMIFS(СВЦЭМ!$C$39:$C$782,СВЦЭМ!$A$39:$A$782,$A127,СВЦЭМ!$B$39:$B$782,T$119)+'СЕТ СН'!$I$9+СВЦЭМ!$D$10+'СЕТ СН'!$I$5-'СЕТ СН'!$I$17</f>
        <v>4110.6116438300005</v>
      </c>
      <c r="U127" s="36">
        <f>SUMIFS(СВЦЭМ!$C$39:$C$782,СВЦЭМ!$A$39:$A$782,$A127,СВЦЭМ!$B$39:$B$782,U$119)+'СЕТ СН'!$I$9+СВЦЭМ!$D$10+'СЕТ СН'!$I$5-'СЕТ СН'!$I$17</f>
        <v>4083.9934340200002</v>
      </c>
      <c r="V127" s="36">
        <f>SUMIFS(СВЦЭМ!$C$39:$C$782,СВЦЭМ!$A$39:$A$782,$A127,СВЦЭМ!$B$39:$B$782,V$119)+'СЕТ СН'!$I$9+СВЦЭМ!$D$10+'СЕТ СН'!$I$5-'СЕТ СН'!$I$17</f>
        <v>4075.7964658600004</v>
      </c>
      <c r="W127" s="36">
        <f>SUMIFS(СВЦЭМ!$C$39:$C$782,СВЦЭМ!$A$39:$A$782,$A127,СВЦЭМ!$B$39:$B$782,W$119)+'СЕТ СН'!$I$9+СВЦЭМ!$D$10+'СЕТ СН'!$I$5-'СЕТ СН'!$I$17</f>
        <v>4079.16027631</v>
      </c>
      <c r="X127" s="36">
        <f>SUMIFS(СВЦЭМ!$C$39:$C$782,СВЦЭМ!$A$39:$A$782,$A127,СВЦЭМ!$B$39:$B$782,X$119)+'СЕТ СН'!$I$9+СВЦЭМ!$D$10+'СЕТ СН'!$I$5-'СЕТ СН'!$I$17</f>
        <v>4094.4851465300003</v>
      </c>
      <c r="Y127" s="36">
        <f>SUMIFS(СВЦЭМ!$C$39:$C$782,СВЦЭМ!$A$39:$A$782,$A127,СВЦЭМ!$B$39:$B$782,Y$119)+'СЕТ СН'!$I$9+СВЦЭМ!$D$10+'СЕТ СН'!$I$5-'СЕТ СН'!$I$17</f>
        <v>4138.7719891200004</v>
      </c>
    </row>
    <row r="128" spans="1:27" ht="15.75" x14ac:dyDescent="0.2">
      <c r="A128" s="35">
        <f t="shared" si="3"/>
        <v>44386</v>
      </c>
      <c r="B128" s="36">
        <f>SUMIFS(СВЦЭМ!$C$39:$C$782,СВЦЭМ!$A$39:$A$782,$A128,СВЦЭМ!$B$39:$B$782,B$119)+'СЕТ СН'!$I$9+СВЦЭМ!$D$10+'СЕТ СН'!$I$5-'СЕТ СН'!$I$17</f>
        <v>4243.1944982900004</v>
      </c>
      <c r="C128" s="36">
        <f>SUMIFS(СВЦЭМ!$C$39:$C$782,СВЦЭМ!$A$39:$A$782,$A128,СВЦЭМ!$B$39:$B$782,C$119)+'СЕТ СН'!$I$9+СВЦЭМ!$D$10+'СЕТ СН'!$I$5-'СЕТ СН'!$I$17</f>
        <v>4323.45637179</v>
      </c>
      <c r="D128" s="36">
        <f>SUMIFS(СВЦЭМ!$C$39:$C$782,СВЦЭМ!$A$39:$A$782,$A128,СВЦЭМ!$B$39:$B$782,D$119)+'СЕТ СН'!$I$9+СВЦЭМ!$D$10+'СЕТ СН'!$I$5-'СЕТ СН'!$I$17</f>
        <v>4362.7407354900006</v>
      </c>
      <c r="E128" s="36">
        <f>SUMIFS(СВЦЭМ!$C$39:$C$782,СВЦЭМ!$A$39:$A$782,$A128,СВЦЭМ!$B$39:$B$782,E$119)+'СЕТ СН'!$I$9+СВЦЭМ!$D$10+'СЕТ СН'!$I$5-'СЕТ СН'!$I$17</f>
        <v>4386.4557041400003</v>
      </c>
      <c r="F128" s="36">
        <f>SUMIFS(СВЦЭМ!$C$39:$C$782,СВЦЭМ!$A$39:$A$782,$A128,СВЦЭМ!$B$39:$B$782,F$119)+'СЕТ СН'!$I$9+СВЦЭМ!$D$10+'СЕТ СН'!$I$5-'СЕТ СН'!$I$17</f>
        <v>4375.9108764400007</v>
      </c>
      <c r="G128" s="36">
        <f>SUMIFS(СВЦЭМ!$C$39:$C$782,СВЦЭМ!$A$39:$A$782,$A128,СВЦЭМ!$B$39:$B$782,G$119)+'СЕТ СН'!$I$9+СВЦЭМ!$D$10+'СЕТ СН'!$I$5-'СЕТ СН'!$I$17</f>
        <v>4349.4628676400007</v>
      </c>
      <c r="H128" s="36">
        <f>SUMIFS(СВЦЭМ!$C$39:$C$782,СВЦЭМ!$A$39:$A$782,$A128,СВЦЭМ!$B$39:$B$782,H$119)+'СЕТ СН'!$I$9+СВЦЭМ!$D$10+'СЕТ СН'!$I$5-'СЕТ СН'!$I$17</f>
        <v>4300.9318293400001</v>
      </c>
      <c r="I128" s="36">
        <f>SUMIFS(СВЦЭМ!$C$39:$C$782,СВЦЭМ!$A$39:$A$782,$A128,СВЦЭМ!$B$39:$B$782,I$119)+'СЕТ СН'!$I$9+СВЦЭМ!$D$10+'СЕТ СН'!$I$5-'СЕТ СН'!$I$17</f>
        <v>4211.3558189300002</v>
      </c>
      <c r="J128" s="36">
        <f>SUMIFS(СВЦЭМ!$C$39:$C$782,СВЦЭМ!$A$39:$A$782,$A128,СВЦЭМ!$B$39:$B$782,J$119)+'СЕТ СН'!$I$9+СВЦЭМ!$D$10+'СЕТ СН'!$I$5-'СЕТ СН'!$I$17</f>
        <v>4135.8807807900002</v>
      </c>
      <c r="K128" s="36">
        <f>SUMIFS(СВЦЭМ!$C$39:$C$782,СВЦЭМ!$A$39:$A$782,$A128,СВЦЭМ!$B$39:$B$782,K$119)+'СЕТ СН'!$I$9+СВЦЭМ!$D$10+'СЕТ СН'!$I$5-'СЕТ СН'!$I$17</f>
        <v>4111.1552319600005</v>
      </c>
      <c r="L128" s="36">
        <f>SUMIFS(СВЦЭМ!$C$39:$C$782,СВЦЭМ!$A$39:$A$782,$A128,СВЦЭМ!$B$39:$B$782,L$119)+'СЕТ СН'!$I$9+СВЦЭМ!$D$10+'СЕТ СН'!$I$5-'СЕТ СН'!$I$17</f>
        <v>4088.7473614200003</v>
      </c>
      <c r="M128" s="36">
        <f>SUMIFS(СВЦЭМ!$C$39:$C$782,СВЦЭМ!$A$39:$A$782,$A128,СВЦЭМ!$B$39:$B$782,M$119)+'СЕТ СН'!$I$9+СВЦЭМ!$D$10+'СЕТ СН'!$I$5-'СЕТ СН'!$I$17</f>
        <v>4100.3089114499999</v>
      </c>
      <c r="N128" s="36">
        <f>SUMIFS(СВЦЭМ!$C$39:$C$782,СВЦЭМ!$A$39:$A$782,$A128,СВЦЭМ!$B$39:$B$782,N$119)+'СЕТ СН'!$I$9+СВЦЭМ!$D$10+'СЕТ СН'!$I$5-'СЕТ СН'!$I$17</f>
        <v>4116.5980598799997</v>
      </c>
      <c r="O128" s="36">
        <f>SUMIFS(СВЦЭМ!$C$39:$C$782,СВЦЭМ!$A$39:$A$782,$A128,СВЦЭМ!$B$39:$B$782,O$119)+'СЕТ СН'!$I$9+СВЦЭМ!$D$10+'СЕТ СН'!$I$5-'СЕТ СН'!$I$17</f>
        <v>4125.0487086100002</v>
      </c>
      <c r="P128" s="36">
        <f>SUMIFS(СВЦЭМ!$C$39:$C$782,СВЦЭМ!$A$39:$A$782,$A128,СВЦЭМ!$B$39:$B$782,P$119)+'СЕТ СН'!$I$9+СВЦЭМ!$D$10+'СЕТ СН'!$I$5-'СЕТ СН'!$I$17</f>
        <v>4129.1944368300001</v>
      </c>
      <c r="Q128" s="36">
        <f>SUMIFS(СВЦЭМ!$C$39:$C$782,СВЦЭМ!$A$39:$A$782,$A128,СВЦЭМ!$B$39:$B$782,Q$119)+'СЕТ СН'!$I$9+СВЦЭМ!$D$10+'СЕТ СН'!$I$5-'СЕТ СН'!$I$17</f>
        <v>4131.6457708300004</v>
      </c>
      <c r="R128" s="36">
        <f>SUMIFS(СВЦЭМ!$C$39:$C$782,СВЦЭМ!$A$39:$A$782,$A128,СВЦЭМ!$B$39:$B$782,R$119)+'СЕТ СН'!$I$9+СВЦЭМ!$D$10+'СЕТ СН'!$I$5-'СЕТ СН'!$I$17</f>
        <v>4120.5201649700002</v>
      </c>
      <c r="S128" s="36">
        <f>SUMIFS(СВЦЭМ!$C$39:$C$782,СВЦЭМ!$A$39:$A$782,$A128,СВЦЭМ!$B$39:$B$782,S$119)+'СЕТ СН'!$I$9+СВЦЭМ!$D$10+'СЕТ СН'!$I$5-'СЕТ СН'!$I$17</f>
        <v>4108.6456992399999</v>
      </c>
      <c r="T128" s="36">
        <f>SUMIFS(СВЦЭМ!$C$39:$C$782,СВЦЭМ!$A$39:$A$782,$A128,СВЦЭМ!$B$39:$B$782,T$119)+'СЕТ СН'!$I$9+СВЦЭМ!$D$10+'СЕТ СН'!$I$5-'СЕТ СН'!$I$17</f>
        <v>4085.59293746</v>
      </c>
      <c r="U128" s="36">
        <f>SUMIFS(СВЦЭМ!$C$39:$C$782,СВЦЭМ!$A$39:$A$782,$A128,СВЦЭМ!$B$39:$B$782,U$119)+'СЕТ СН'!$I$9+СВЦЭМ!$D$10+'СЕТ СН'!$I$5-'СЕТ СН'!$I$17</f>
        <v>4070.0367935000004</v>
      </c>
      <c r="V128" s="36">
        <f>SUMIFS(СВЦЭМ!$C$39:$C$782,СВЦЭМ!$A$39:$A$782,$A128,СВЦЭМ!$B$39:$B$782,V$119)+'СЕТ СН'!$I$9+СВЦЭМ!$D$10+'СЕТ СН'!$I$5-'СЕТ СН'!$I$17</f>
        <v>4060.7222190700004</v>
      </c>
      <c r="W128" s="36">
        <f>SUMIFS(СВЦЭМ!$C$39:$C$782,СВЦЭМ!$A$39:$A$782,$A128,СВЦЭМ!$B$39:$B$782,W$119)+'СЕТ СН'!$I$9+СВЦЭМ!$D$10+'СЕТ СН'!$I$5-'СЕТ СН'!$I$17</f>
        <v>4073.4135945000003</v>
      </c>
      <c r="X128" s="36">
        <f>SUMIFS(СВЦЭМ!$C$39:$C$782,СВЦЭМ!$A$39:$A$782,$A128,СВЦЭМ!$B$39:$B$782,X$119)+'СЕТ СН'!$I$9+СВЦЭМ!$D$10+'СЕТ СН'!$I$5-'СЕТ СН'!$I$17</f>
        <v>4058.6357735400002</v>
      </c>
      <c r="Y128" s="36">
        <f>SUMIFS(СВЦЭМ!$C$39:$C$782,СВЦЭМ!$A$39:$A$782,$A128,СВЦЭМ!$B$39:$B$782,Y$119)+'СЕТ СН'!$I$9+СВЦЭМ!$D$10+'СЕТ СН'!$I$5-'СЕТ СН'!$I$17</f>
        <v>4083.1251879700003</v>
      </c>
    </row>
    <row r="129" spans="1:25" ht="15.75" x14ac:dyDescent="0.2">
      <c r="A129" s="35">
        <f t="shared" si="3"/>
        <v>44387</v>
      </c>
      <c r="B129" s="36">
        <f>SUMIFS(СВЦЭМ!$C$39:$C$782,СВЦЭМ!$A$39:$A$782,$A129,СВЦЭМ!$B$39:$B$782,B$119)+'СЕТ СН'!$I$9+СВЦЭМ!$D$10+'СЕТ СН'!$I$5-'СЕТ СН'!$I$17</f>
        <v>4160.0074960600004</v>
      </c>
      <c r="C129" s="36">
        <f>SUMIFS(СВЦЭМ!$C$39:$C$782,СВЦЭМ!$A$39:$A$782,$A129,СВЦЭМ!$B$39:$B$782,C$119)+'СЕТ СН'!$I$9+СВЦЭМ!$D$10+'СЕТ СН'!$I$5-'СЕТ СН'!$I$17</f>
        <v>4224.7714364200001</v>
      </c>
      <c r="D129" s="36">
        <f>SUMIFS(СВЦЭМ!$C$39:$C$782,СВЦЭМ!$A$39:$A$782,$A129,СВЦЭМ!$B$39:$B$782,D$119)+'СЕТ СН'!$I$9+СВЦЭМ!$D$10+'СЕТ СН'!$I$5-'СЕТ СН'!$I$17</f>
        <v>4259.2558843900006</v>
      </c>
      <c r="E129" s="36">
        <f>SUMIFS(СВЦЭМ!$C$39:$C$782,СВЦЭМ!$A$39:$A$782,$A129,СВЦЭМ!$B$39:$B$782,E$119)+'СЕТ СН'!$I$9+СВЦЭМ!$D$10+'СЕТ СН'!$I$5-'СЕТ СН'!$I$17</f>
        <v>4270.1922660199998</v>
      </c>
      <c r="F129" s="36">
        <f>SUMIFS(СВЦЭМ!$C$39:$C$782,СВЦЭМ!$A$39:$A$782,$A129,СВЦЭМ!$B$39:$B$782,F$119)+'СЕТ СН'!$I$9+СВЦЭМ!$D$10+'СЕТ СН'!$I$5-'СЕТ СН'!$I$17</f>
        <v>4279.0903718500003</v>
      </c>
      <c r="G129" s="36">
        <f>SUMIFS(СВЦЭМ!$C$39:$C$782,СВЦЭМ!$A$39:$A$782,$A129,СВЦЭМ!$B$39:$B$782,G$119)+'СЕТ СН'!$I$9+СВЦЭМ!$D$10+'СЕТ СН'!$I$5-'СЕТ СН'!$I$17</f>
        <v>4260.47228154</v>
      </c>
      <c r="H129" s="36">
        <f>SUMIFS(СВЦЭМ!$C$39:$C$782,СВЦЭМ!$A$39:$A$782,$A129,СВЦЭМ!$B$39:$B$782,H$119)+'СЕТ СН'!$I$9+СВЦЭМ!$D$10+'СЕТ СН'!$I$5-'СЕТ СН'!$I$17</f>
        <v>4246.3299692199998</v>
      </c>
      <c r="I129" s="36">
        <f>SUMIFS(СВЦЭМ!$C$39:$C$782,СВЦЭМ!$A$39:$A$782,$A129,СВЦЭМ!$B$39:$B$782,I$119)+'СЕТ СН'!$I$9+СВЦЭМ!$D$10+'СЕТ СН'!$I$5-'СЕТ СН'!$I$17</f>
        <v>4184.9317746300003</v>
      </c>
      <c r="J129" s="36">
        <f>SUMIFS(СВЦЭМ!$C$39:$C$782,СВЦЭМ!$A$39:$A$782,$A129,СВЦЭМ!$B$39:$B$782,J$119)+'СЕТ СН'!$I$9+СВЦЭМ!$D$10+'СЕТ СН'!$I$5-'СЕТ СН'!$I$17</f>
        <v>4127.2174590900004</v>
      </c>
      <c r="K129" s="36">
        <f>SUMIFS(СВЦЭМ!$C$39:$C$782,СВЦЭМ!$A$39:$A$782,$A129,СВЦЭМ!$B$39:$B$782,K$119)+'СЕТ СН'!$I$9+СВЦЭМ!$D$10+'СЕТ СН'!$I$5-'СЕТ СН'!$I$17</f>
        <v>4069.0071854600001</v>
      </c>
      <c r="L129" s="36">
        <f>SUMIFS(СВЦЭМ!$C$39:$C$782,СВЦЭМ!$A$39:$A$782,$A129,СВЦЭМ!$B$39:$B$782,L$119)+'СЕТ СН'!$I$9+СВЦЭМ!$D$10+'СЕТ СН'!$I$5-'СЕТ СН'!$I$17</f>
        <v>4054.4911904500004</v>
      </c>
      <c r="M129" s="36">
        <f>SUMIFS(СВЦЭМ!$C$39:$C$782,СВЦЭМ!$A$39:$A$782,$A129,СВЦЭМ!$B$39:$B$782,M$119)+'СЕТ СН'!$I$9+СВЦЭМ!$D$10+'СЕТ СН'!$I$5-'СЕТ СН'!$I$17</f>
        <v>4048.4300825600003</v>
      </c>
      <c r="N129" s="36">
        <f>SUMIFS(СВЦЭМ!$C$39:$C$782,СВЦЭМ!$A$39:$A$782,$A129,СВЦЭМ!$B$39:$B$782,N$119)+'СЕТ СН'!$I$9+СВЦЭМ!$D$10+'СЕТ СН'!$I$5-'СЕТ СН'!$I$17</f>
        <v>4081.9334884200002</v>
      </c>
      <c r="O129" s="36">
        <f>SUMIFS(СВЦЭМ!$C$39:$C$782,СВЦЭМ!$A$39:$A$782,$A129,СВЦЭМ!$B$39:$B$782,O$119)+'СЕТ СН'!$I$9+СВЦЭМ!$D$10+'СЕТ СН'!$I$5-'СЕТ СН'!$I$17</f>
        <v>4097.5492166000004</v>
      </c>
      <c r="P129" s="36">
        <f>SUMIFS(СВЦЭМ!$C$39:$C$782,СВЦЭМ!$A$39:$A$782,$A129,СВЦЭМ!$B$39:$B$782,P$119)+'СЕТ СН'!$I$9+СВЦЭМ!$D$10+'СЕТ СН'!$I$5-'СЕТ СН'!$I$17</f>
        <v>4109.08981253</v>
      </c>
      <c r="Q129" s="36">
        <f>SUMIFS(СВЦЭМ!$C$39:$C$782,СВЦЭМ!$A$39:$A$782,$A129,СВЦЭМ!$B$39:$B$782,Q$119)+'СЕТ СН'!$I$9+СВЦЭМ!$D$10+'СЕТ СН'!$I$5-'СЕТ СН'!$I$17</f>
        <v>4119.0121311900002</v>
      </c>
      <c r="R129" s="36">
        <f>SUMIFS(СВЦЭМ!$C$39:$C$782,СВЦЭМ!$A$39:$A$782,$A129,СВЦЭМ!$B$39:$B$782,R$119)+'СЕТ СН'!$I$9+СВЦЭМ!$D$10+'СЕТ СН'!$I$5-'СЕТ СН'!$I$17</f>
        <v>4118.6554186499998</v>
      </c>
      <c r="S129" s="36">
        <f>SUMIFS(СВЦЭМ!$C$39:$C$782,СВЦЭМ!$A$39:$A$782,$A129,СВЦЭМ!$B$39:$B$782,S$119)+'СЕТ СН'!$I$9+СВЦЭМ!$D$10+'СЕТ СН'!$I$5-'СЕТ СН'!$I$17</f>
        <v>4114.0875283300002</v>
      </c>
      <c r="T129" s="36">
        <f>SUMIFS(СВЦЭМ!$C$39:$C$782,СВЦЭМ!$A$39:$A$782,$A129,СВЦЭМ!$B$39:$B$782,T$119)+'СЕТ СН'!$I$9+СВЦЭМ!$D$10+'СЕТ СН'!$I$5-'СЕТ СН'!$I$17</f>
        <v>4105.6017015799998</v>
      </c>
      <c r="U129" s="36">
        <f>SUMIFS(СВЦЭМ!$C$39:$C$782,СВЦЭМ!$A$39:$A$782,$A129,СВЦЭМ!$B$39:$B$782,U$119)+'СЕТ СН'!$I$9+СВЦЭМ!$D$10+'СЕТ СН'!$I$5-'СЕТ СН'!$I$17</f>
        <v>4090.9730481400002</v>
      </c>
      <c r="V129" s="36">
        <f>SUMIFS(СВЦЭМ!$C$39:$C$782,СВЦЭМ!$A$39:$A$782,$A129,СВЦЭМ!$B$39:$B$782,V$119)+'СЕТ СН'!$I$9+СВЦЭМ!$D$10+'СЕТ СН'!$I$5-'СЕТ СН'!$I$17</f>
        <v>4088.9277134500003</v>
      </c>
      <c r="W129" s="36">
        <f>SUMIFS(СВЦЭМ!$C$39:$C$782,СВЦЭМ!$A$39:$A$782,$A129,СВЦЭМ!$B$39:$B$782,W$119)+'СЕТ СН'!$I$9+СВЦЭМ!$D$10+'СЕТ СН'!$I$5-'СЕТ СН'!$I$17</f>
        <v>4079.5676285300001</v>
      </c>
      <c r="X129" s="36">
        <f>SUMIFS(СВЦЭМ!$C$39:$C$782,СВЦЭМ!$A$39:$A$782,$A129,СВЦЭМ!$B$39:$B$782,X$119)+'СЕТ СН'!$I$9+СВЦЭМ!$D$10+'СЕТ СН'!$I$5-'СЕТ СН'!$I$17</f>
        <v>4079.0006583800005</v>
      </c>
      <c r="Y129" s="36">
        <f>SUMIFS(СВЦЭМ!$C$39:$C$782,СВЦЭМ!$A$39:$A$782,$A129,СВЦЭМ!$B$39:$B$782,Y$119)+'СЕТ СН'!$I$9+СВЦЭМ!$D$10+'СЕТ СН'!$I$5-'СЕТ СН'!$I$17</f>
        <v>4142.4849188799999</v>
      </c>
    </row>
    <row r="130" spans="1:25" ht="15.75" x14ac:dyDescent="0.2">
      <c r="A130" s="35">
        <f t="shared" si="3"/>
        <v>44388</v>
      </c>
      <c r="B130" s="36">
        <f>SUMIFS(СВЦЭМ!$C$39:$C$782,СВЦЭМ!$A$39:$A$782,$A130,СВЦЭМ!$B$39:$B$782,B$119)+'СЕТ СН'!$I$9+СВЦЭМ!$D$10+'СЕТ СН'!$I$5-'СЕТ СН'!$I$17</f>
        <v>4156.36803719</v>
      </c>
      <c r="C130" s="36">
        <f>SUMIFS(СВЦЭМ!$C$39:$C$782,СВЦЭМ!$A$39:$A$782,$A130,СВЦЭМ!$B$39:$B$782,C$119)+'СЕТ СН'!$I$9+СВЦЭМ!$D$10+'СЕТ СН'!$I$5-'СЕТ СН'!$I$17</f>
        <v>4220.6887504699998</v>
      </c>
      <c r="D130" s="36">
        <f>SUMIFS(СВЦЭМ!$C$39:$C$782,СВЦЭМ!$A$39:$A$782,$A130,СВЦЭМ!$B$39:$B$782,D$119)+'СЕТ СН'!$I$9+СВЦЭМ!$D$10+'СЕТ СН'!$I$5-'СЕТ СН'!$I$17</f>
        <v>4275.7467568900001</v>
      </c>
      <c r="E130" s="36">
        <f>SUMIFS(СВЦЭМ!$C$39:$C$782,СВЦЭМ!$A$39:$A$782,$A130,СВЦЭМ!$B$39:$B$782,E$119)+'СЕТ СН'!$I$9+СВЦЭМ!$D$10+'СЕТ СН'!$I$5-'СЕТ СН'!$I$17</f>
        <v>4292.4252554300001</v>
      </c>
      <c r="F130" s="36">
        <f>SUMIFS(СВЦЭМ!$C$39:$C$782,СВЦЭМ!$A$39:$A$782,$A130,СВЦЭМ!$B$39:$B$782,F$119)+'СЕТ СН'!$I$9+СВЦЭМ!$D$10+'СЕТ СН'!$I$5-'СЕТ СН'!$I$17</f>
        <v>4286.9687275100005</v>
      </c>
      <c r="G130" s="36">
        <f>SUMIFS(СВЦЭМ!$C$39:$C$782,СВЦЭМ!$A$39:$A$782,$A130,СВЦЭМ!$B$39:$B$782,G$119)+'СЕТ СН'!$I$9+СВЦЭМ!$D$10+'СЕТ СН'!$I$5-'СЕТ СН'!$I$17</f>
        <v>4283.1018672700002</v>
      </c>
      <c r="H130" s="36">
        <f>SUMIFS(СВЦЭМ!$C$39:$C$782,СВЦЭМ!$A$39:$A$782,$A130,СВЦЭМ!$B$39:$B$782,H$119)+'СЕТ СН'!$I$9+СВЦЭМ!$D$10+'СЕТ СН'!$I$5-'СЕТ СН'!$I$17</f>
        <v>4266.8846744399998</v>
      </c>
      <c r="I130" s="36">
        <f>SUMIFS(СВЦЭМ!$C$39:$C$782,СВЦЭМ!$A$39:$A$782,$A130,СВЦЭМ!$B$39:$B$782,I$119)+'СЕТ СН'!$I$9+СВЦЭМ!$D$10+'СЕТ СН'!$I$5-'СЕТ СН'!$I$17</f>
        <v>4219.8537517000004</v>
      </c>
      <c r="J130" s="36">
        <f>SUMIFS(СВЦЭМ!$C$39:$C$782,СВЦЭМ!$A$39:$A$782,$A130,СВЦЭМ!$B$39:$B$782,J$119)+'СЕТ СН'!$I$9+СВЦЭМ!$D$10+'СЕТ СН'!$I$5-'СЕТ СН'!$I$17</f>
        <v>4142.8894390900005</v>
      </c>
      <c r="K130" s="36">
        <f>SUMIFS(СВЦЭМ!$C$39:$C$782,СВЦЭМ!$A$39:$A$782,$A130,СВЦЭМ!$B$39:$B$782,K$119)+'СЕТ СН'!$I$9+СВЦЭМ!$D$10+'СЕТ СН'!$I$5-'СЕТ СН'!$I$17</f>
        <v>4103.9136181100002</v>
      </c>
      <c r="L130" s="36">
        <f>SUMIFS(СВЦЭМ!$C$39:$C$782,СВЦЭМ!$A$39:$A$782,$A130,СВЦЭМ!$B$39:$B$782,L$119)+'СЕТ СН'!$I$9+СВЦЭМ!$D$10+'СЕТ СН'!$I$5-'СЕТ СН'!$I$17</f>
        <v>4063.8549496800001</v>
      </c>
      <c r="M130" s="36">
        <f>SUMIFS(СВЦЭМ!$C$39:$C$782,СВЦЭМ!$A$39:$A$782,$A130,СВЦЭМ!$B$39:$B$782,M$119)+'СЕТ СН'!$I$9+СВЦЭМ!$D$10+'СЕТ СН'!$I$5-'СЕТ СН'!$I$17</f>
        <v>4065.58720705</v>
      </c>
      <c r="N130" s="36">
        <f>SUMIFS(СВЦЭМ!$C$39:$C$782,СВЦЭМ!$A$39:$A$782,$A130,СВЦЭМ!$B$39:$B$782,N$119)+'СЕТ СН'!$I$9+СВЦЭМ!$D$10+'СЕТ СН'!$I$5-'СЕТ СН'!$I$17</f>
        <v>4080.6518742900003</v>
      </c>
      <c r="O130" s="36">
        <f>SUMIFS(СВЦЭМ!$C$39:$C$782,СВЦЭМ!$A$39:$A$782,$A130,СВЦЭМ!$B$39:$B$782,O$119)+'СЕТ СН'!$I$9+СВЦЭМ!$D$10+'СЕТ СН'!$I$5-'СЕТ СН'!$I$17</f>
        <v>4091.6113020900002</v>
      </c>
      <c r="P130" s="36">
        <f>SUMIFS(СВЦЭМ!$C$39:$C$782,СВЦЭМ!$A$39:$A$782,$A130,СВЦЭМ!$B$39:$B$782,P$119)+'СЕТ СН'!$I$9+СВЦЭМ!$D$10+'СЕТ СН'!$I$5-'СЕТ СН'!$I$17</f>
        <v>4091.5940061700003</v>
      </c>
      <c r="Q130" s="36">
        <f>SUMIFS(СВЦЭМ!$C$39:$C$782,СВЦЭМ!$A$39:$A$782,$A130,СВЦЭМ!$B$39:$B$782,Q$119)+'СЕТ СН'!$I$9+СВЦЭМ!$D$10+'СЕТ СН'!$I$5-'СЕТ СН'!$I$17</f>
        <v>4093.8217777200002</v>
      </c>
      <c r="R130" s="36">
        <f>SUMIFS(СВЦЭМ!$C$39:$C$782,СВЦЭМ!$A$39:$A$782,$A130,СВЦЭМ!$B$39:$B$782,R$119)+'СЕТ СН'!$I$9+СВЦЭМ!$D$10+'СЕТ СН'!$I$5-'СЕТ СН'!$I$17</f>
        <v>4081.37981554</v>
      </c>
      <c r="S130" s="36">
        <f>SUMIFS(СВЦЭМ!$C$39:$C$782,СВЦЭМ!$A$39:$A$782,$A130,СВЦЭМ!$B$39:$B$782,S$119)+'СЕТ СН'!$I$9+СВЦЭМ!$D$10+'СЕТ СН'!$I$5-'СЕТ СН'!$I$17</f>
        <v>4094.9463751500002</v>
      </c>
      <c r="T130" s="36">
        <f>SUMIFS(СВЦЭМ!$C$39:$C$782,СВЦЭМ!$A$39:$A$782,$A130,СВЦЭМ!$B$39:$B$782,T$119)+'СЕТ СН'!$I$9+СВЦЭМ!$D$10+'СЕТ СН'!$I$5-'СЕТ СН'!$I$17</f>
        <v>4061.7105429600001</v>
      </c>
      <c r="U130" s="36">
        <f>SUMIFS(СВЦЭМ!$C$39:$C$782,СВЦЭМ!$A$39:$A$782,$A130,СВЦЭМ!$B$39:$B$782,U$119)+'СЕТ СН'!$I$9+СВЦЭМ!$D$10+'СЕТ СН'!$I$5-'СЕТ СН'!$I$17</f>
        <v>4056.7373147300004</v>
      </c>
      <c r="V130" s="36">
        <f>SUMIFS(СВЦЭМ!$C$39:$C$782,СВЦЭМ!$A$39:$A$782,$A130,СВЦЭМ!$B$39:$B$782,V$119)+'СЕТ СН'!$I$9+СВЦЭМ!$D$10+'СЕТ СН'!$I$5-'СЕТ СН'!$I$17</f>
        <v>4034.5818843800002</v>
      </c>
      <c r="W130" s="36">
        <f>SUMIFS(СВЦЭМ!$C$39:$C$782,СВЦЭМ!$A$39:$A$782,$A130,СВЦЭМ!$B$39:$B$782,W$119)+'СЕТ СН'!$I$9+СВЦЭМ!$D$10+'СЕТ СН'!$I$5-'СЕТ СН'!$I$17</f>
        <v>4027.3224337900001</v>
      </c>
      <c r="X130" s="36">
        <f>SUMIFS(СВЦЭМ!$C$39:$C$782,СВЦЭМ!$A$39:$A$782,$A130,СВЦЭМ!$B$39:$B$782,X$119)+'СЕТ СН'!$I$9+СВЦЭМ!$D$10+'СЕТ СН'!$I$5-'СЕТ СН'!$I$17</f>
        <v>4043.4022275100001</v>
      </c>
      <c r="Y130" s="36">
        <f>SUMIFS(СВЦЭМ!$C$39:$C$782,СВЦЭМ!$A$39:$A$782,$A130,СВЦЭМ!$B$39:$B$782,Y$119)+'СЕТ СН'!$I$9+СВЦЭМ!$D$10+'СЕТ СН'!$I$5-'СЕТ СН'!$I$17</f>
        <v>4022.4651718300001</v>
      </c>
    </row>
    <row r="131" spans="1:25" ht="15.75" x14ac:dyDescent="0.2">
      <c r="A131" s="35">
        <f t="shared" si="3"/>
        <v>44389</v>
      </c>
      <c r="B131" s="36">
        <f>SUMIFS(СВЦЭМ!$C$39:$C$782,СВЦЭМ!$A$39:$A$782,$A131,СВЦЭМ!$B$39:$B$782,B$119)+'СЕТ СН'!$I$9+СВЦЭМ!$D$10+'СЕТ СН'!$I$5-'СЕТ СН'!$I$17</f>
        <v>4111.4177801300002</v>
      </c>
      <c r="C131" s="36">
        <f>SUMIFS(СВЦЭМ!$C$39:$C$782,СВЦЭМ!$A$39:$A$782,$A131,СВЦЭМ!$B$39:$B$782,C$119)+'СЕТ СН'!$I$9+СВЦЭМ!$D$10+'СЕТ СН'!$I$5-'СЕТ СН'!$I$17</f>
        <v>4194.0980147600003</v>
      </c>
      <c r="D131" s="36">
        <f>SUMIFS(СВЦЭМ!$C$39:$C$782,СВЦЭМ!$A$39:$A$782,$A131,СВЦЭМ!$B$39:$B$782,D$119)+'СЕТ СН'!$I$9+СВЦЭМ!$D$10+'СЕТ СН'!$I$5-'СЕТ СН'!$I$17</f>
        <v>4247.6433611600005</v>
      </c>
      <c r="E131" s="36">
        <f>SUMIFS(СВЦЭМ!$C$39:$C$782,СВЦЭМ!$A$39:$A$782,$A131,СВЦЭМ!$B$39:$B$782,E$119)+'СЕТ СН'!$I$9+СВЦЭМ!$D$10+'СЕТ СН'!$I$5-'СЕТ СН'!$I$17</f>
        <v>4274.9405516500001</v>
      </c>
      <c r="F131" s="36">
        <f>SUMIFS(СВЦЭМ!$C$39:$C$782,СВЦЭМ!$A$39:$A$782,$A131,СВЦЭМ!$B$39:$B$782,F$119)+'СЕТ СН'!$I$9+СВЦЭМ!$D$10+'СЕТ СН'!$I$5-'СЕТ СН'!$I$17</f>
        <v>4293.8183883500005</v>
      </c>
      <c r="G131" s="36">
        <f>SUMIFS(СВЦЭМ!$C$39:$C$782,СВЦЭМ!$A$39:$A$782,$A131,СВЦЭМ!$B$39:$B$782,G$119)+'СЕТ СН'!$I$9+СВЦЭМ!$D$10+'СЕТ СН'!$I$5-'СЕТ СН'!$I$17</f>
        <v>4272.4999292299999</v>
      </c>
      <c r="H131" s="36">
        <f>SUMIFS(СВЦЭМ!$C$39:$C$782,СВЦЭМ!$A$39:$A$782,$A131,СВЦЭМ!$B$39:$B$782,H$119)+'СЕТ СН'!$I$9+СВЦЭМ!$D$10+'СЕТ СН'!$I$5-'СЕТ СН'!$I$17</f>
        <v>4223.9784270700002</v>
      </c>
      <c r="I131" s="36">
        <f>SUMIFS(СВЦЭМ!$C$39:$C$782,СВЦЭМ!$A$39:$A$782,$A131,СВЦЭМ!$B$39:$B$782,I$119)+'СЕТ СН'!$I$9+СВЦЭМ!$D$10+'СЕТ СН'!$I$5-'СЕТ СН'!$I$17</f>
        <v>4133.9429398000002</v>
      </c>
      <c r="J131" s="36">
        <f>SUMIFS(СВЦЭМ!$C$39:$C$782,СВЦЭМ!$A$39:$A$782,$A131,СВЦЭМ!$B$39:$B$782,J$119)+'СЕТ СН'!$I$9+СВЦЭМ!$D$10+'СЕТ СН'!$I$5-'СЕТ СН'!$I$17</f>
        <v>4074.9045786500001</v>
      </c>
      <c r="K131" s="36">
        <f>SUMIFS(СВЦЭМ!$C$39:$C$782,СВЦЭМ!$A$39:$A$782,$A131,СВЦЭМ!$B$39:$B$782,K$119)+'СЕТ СН'!$I$9+СВЦЭМ!$D$10+'СЕТ СН'!$I$5-'СЕТ СН'!$I$17</f>
        <v>4102.7855185600001</v>
      </c>
      <c r="L131" s="36">
        <f>SUMIFS(СВЦЭМ!$C$39:$C$782,СВЦЭМ!$A$39:$A$782,$A131,СВЦЭМ!$B$39:$B$782,L$119)+'СЕТ СН'!$I$9+СВЦЭМ!$D$10+'СЕТ СН'!$I$5-'СЕТ СН'!$I$17</f>
        <v>4110.7723165300004</v>
      </c>
      <c r="M131" s="36">
        <f>SUMIFS(СВЦЭМ!$C$39:$C$782,СВЦЭМ!$A$39:$A$782,$A131,СВЦЭМ!$B$39:$B$782,M$119)+'СЕТ СН'!$I$9+СВЦЭМ!$D$10+'СЕТ СН'!$I$5-'СЕТ СН'!$I$17</f>
        <v>4118.2374581000004</v>
      </c>
      <c r="N131" s="36">
        <f>SUMIFS(СВЦЭМ!$C$39:$C$782,СВЦЭМ!$A$39:$A$782,$A131,СВЦЭМ!$B$39:$B$782,N$119)+'СЕТ СН'!$I$9+СВЦЭМ!$D$10+'СЕТ СН'!$I$5-'СЕТ СН'!$I$17</f>
        <v>4125.59606798</v>
      </c>
      <c r="O131" s="36">
        <f>SUMIFS(СВЦЭМ!$C$39:$C$782,СВЦЭМ!$A$39:$A$782,$A131,СВЦЭМ!$B$39:$B$782,O$119)+'СЕТ СН'!$I$9+СВЦЭМ!$D$10+'СЕТ СН'!$I$5-'СЕТ СН'!$I$17</f>
        <v>4135.0943323700003</v>
      </c>
      <c r="P131" s="36">
        <f>SUMIFS(СВЦЭМ!$C$39:$C$782,СВЦЭМ!$A$39:$A$782,$A131,СВЦЭМ!$B$39:$B$782,P$119)+'СЕТ СН'!$I$9+СВЦЭМ!$D$10+'СЕТ СН'!$I$5-'СЕТ СН'!$I$17</f>
        <v>4102.7272327400005</v>
      </c>
      <c r="Q131" s="36">
        <f>SUMIFS(СВЦЭМ!$C$39:$C$782,СВЦЭМ!$A$39:$A$782,$A131,СВЦЭМ!$B$39:$B$782,Q$119)+'СЕТ СН'!$I$9+СВЦЭМ!$D$10+'СЕТ СН'!$I$5-'СЕТ СН'!$I$17</f>
        <v>4116.5236401800003</v>
      </c>
      <c r="R131" s="36">
        <f>SUMIFS(СВЦЭМ!$C$39:$C$782,СВЦЭМ!$A$39:$A$782,$A131,СВЦЭМ!$B$39:$B$782,R$119)+'СЕТ СН'!$I$9+СВЦЭМ!$D$10+'СЕТ СН'!$I$5-'СЕТ СН'!$I$17</f>
        <v>4102.5958092800001</v>
      </c>
      <c r="S131" s="36">
        <f>SUMIFS(СВЦЭМ!$C$39:$C$782,СВЦЭМ!$A$39:$A$782,$A131,СВЦЭМ!$B$39:$B$782,S$119)+'СЕТ СН'!$I$9+СВЦЭМ!$D$10+'СЕТ СН'!$I$5-'СЕТ СН'!$I$17</f>
        <v>4087.8746928600003</v>
      </c>
      <c r="T131" s="36">
        <f>SUMIFS(СВЦЭМ!$C$39:$C$782,СВЦЭМ!$A$39:$A$782,$A131,СВЦЭМ!$B$39:$B$782,T$119)+'СЕТ СН'!$I$9+СВЦЭМ!$D$10+'СЕТ СН'!$I$5-'СЕТ СН'!$I$17</f>
        <v>4133.5465385799998</v>
      </c>
      <c r="U131" s="36">
        <f>SUMIFS(СВЦЭМ!$C$39:$C$782,СВЦЭМ!$A$39:$A$782,$A131,СВЦЭМ!$B$39:$B$782,U$119)+'СЕТ СН'!$I$9+СВЦЭМ!$D$10+'СЕТ СН'!$I$5-'СЕТ СН'!$I$17</f>
        <v>4158.0459329200003</v>
      </c>
      <c r="V131" s="36">
        <f>SUMIFS(СВЦЭМ!$C$39:$C$782,СВЦЭМ!$A$39:$A$782,$A131,СВЦЭМ!$B$39:$B$782,V$119)+'СЕТ СН'!$I$9+СВЦЭМ!$D$10+'СЕТ СН'!$I$5-'СЕТ СН'!$I$17</f>
        <v>4177.7759498300002</v>
      </c>
      <c r="W131" s="36">
        <f>SUMIFS(СВЦЭМ!$C$39:$C$782,СВЦЭМ!$A$39:$A$782,$A131,СВЦЭМ!$B$39:$B$782,W$119)+'СЕТ СН'!$I$9+СВЦЭМ!$D$10+'СЕТ СН'!$I$5-'СЕТ СН'!$I$17</f>
        <v>4173.9678713800004</v>
      </c>
      <c r="X131" s="36">
        <f>SUMIFS(СВЦЭМ!$C$39:$C$782,СВЦЭМ!$A$39:$A$782,$A131,СВЦЭМ!$B$39:$B$782,X$119)+'СЕТ СН'!$I$9+СВЦЭМ!$D$10+'СЕТ СН'!$I$5-'СЕТ СН'!$I$17</f>
        <v>4128.3484954100004</v>
      </c>
      <c r="Y131" s="36">
        <f>SUMIFS(СВЦЭМ!$C$39:$C$782,СВЦЭМ!$A$39:$A$782,$A131,СВЦЭМ!$B$39:$B$782,Y$119)+'СЕТ СН'!$I$9+СВЦЭМ!$D$10+'СЕТ СН'!$I$5-'СЕТ СН'!$I$17</f>
        <v>4085.98848413</v>
      </c>
    </row>
    <row r="132" spans="1:25" ht="15.75" x14ac:dyDescent="0.2">
      <c r="A132" s="35">
        <f t="shared" si="3"/>
        <v>44390</v>
      </c>
      <c r="B132" s="36">
        <f>SUMIFS(СВЦЭМ!$C$39:$C$782,СВЦЭМ!$A$39:$A$782,$A132,СВЦЭМ!$B$39:$B$782,B$119)+'СЕТ СН'!$I$9+СВЦЭМ!$D$10+'СЕТ СН'!$I$5-'СЕТ СН'!$I$17</f>
        <v>4158.4826246900002</v>
      </c>
      <c r="C132" s="36">
        <f>SUMIFS(СВЦЭМ!$C$39:$C$782,СВЦЭМ!$A$39:$A$782,$A132,СВЦЭМ!$B$39:$B$782,C$119)+'СЕТ СН'!$I$9+СВЦЭМ!$D$10+'СЕТ СН'!$I$5-'СЕТ СН'!$I$17</f>
        <v>4238.5533289599998</v>
      </c>
      <c r="D132" s="36">
        <f>SUMIFS(СВЦЭМ!$C$39:$C$782,СВЦЭМ!$A$39:$A$782,$A132,СВЦЭМ!$B$39:$B$782,D$119)+'СЕТ СН'!$I$9+СВЦЭМ!$D$10+'СЕТ СН'!$I$5-'СЕТ СН'!$I$17</f>
        <v>4291.8256526900004</v>
      </c>
      <c r="E132" s="36">
        <f>SUMIFS(СВЦЭМ!$C$39:$C$782,СВЦЭМ!$A$39:$A$782,$A132,СВЦЭМ!$B$39:$B$782,E$119)+'СЕТ СН'!$I$9+СВЦЭМ!$D$10+'СЕТ СН'!$I$5-'СЕТ СН'!$I$17</f>
        <v>4291.3285977599999</v>
      </c>
      <c r="F132" s="36">
        <f>SUMIFS(СВЦЭМ!$C$39:$C$782,СВЦЭМ!$A$39:$A$782,$A132,СВЦЭМ!$B$39:$B$782,F$119)+'СЕТ СН'!$I$9+СВЦЭМ!$D$10+'СЕТ СН'!$I$5-'СЕТ СН'!$I$17</f>
        <v>4293.2942548999999</v>
      </c>
      <c r="G132" s="36">
        <f>SUMIFS(СВЦЭМ!$C$39:$C$782,СВЦЭМ!$A$39:$A$782,$A132,СВЦЭМ!$B$39:$B$782,G$119)+'СЕТ СН'!$I$9+СВЦЭМ!$D$10+'СЕТ СН'!$I$5-'СЕТ СН'!$I$17</f>
        <v>4285.0546755200003</v>
      </c>
      <c r="H132" s="36">
        <f>SUMIFS(СВЦЭМ!$C$39:$C$782,СВЦЭМ!$A$39:$A$782,$A132,СВЦЭМ!$B$39:$B$782,H$119)+'СЕТ СН'!$I$9+СВЦЭМ!$D$10+'СЕТ СН'!$I$5-'СЕТ СН'!$I$17</f>
        <v>4239.4899548000003</v>
      </c>
      <c r="I132" s="36">
        <f>SUMIFS(СВЦЭМ!$C$39:$C$782,СВЦЭМ!$A$39:$A$782,$A132,СВЦЭМ!$B$39:$B$782,I$119)+'СЕТ СН'!$I$9+СВЦЭМ!$D$10+'СЕТ СН'!$I$5-'СЕТ СН'!$I$17</f>
        <v>4160.3355333300005</v>
      </c>
      <c r="J132" s="36">
        <f>SUMIFS(СВЦЭМ!$C$39:$C$782,СВЦЭМ!$A$39:$A$782,$A132,СВЦЭМ!$B$39:$B$782,J$119)+'СЕТ СН'!$I$9+СВЦЭМ!$D$10+'СЕТ СН'!$I$5-'СЕТ СН'!$I$17</f>
        <v>4098.9961250599999</v>
      </c>
      <c r="K132" s="36">
        <f>SUMIFS(СВЦЭМ!$C$39:$C$782,СВЦЭМ!$A$39:$A$782,$A132,СВЦЭМ!$B$39:$B$782,K$119)+'СЕТ СН'!$I$9+СВЦЭМ!$D$10+'СЕТ СН'!$I$5-'СЕТ СН'!$I$17</f>
        <v>4100.5450673200003</v>
      </c>
      <c r="L132" s="36">
        <f>SUMIFS(СВЦЭМ!$C$39:$C$782,СВЦЭМ!$A$39:$A$782,$A132,СВЦЭМ!$B$39:$B$782,L$119)+'СЕТ СН'!$I$9+СВЦЭМ!$D$10+'СЕТ СН'!$I$5-'СЕТ СН'!$I$17</f>
        <v>4161.9310730300003</v>
      </c>
      <c r="M132" s="36">
        <f>SUMIFS(СВЦЭМ!$C$39:$C$782,СВЦЭМ!$A$39:$A$782,$A132,СВЦЭМ!$B$39:$B$782,M$119)+'СЕТ СН'!$I$9+СВЦЭМ!$D$10+'СЕТ СН'!$I$5-'СЕТ СН'!$I$17</f>
        <v>4222.8752564400002</v>
      </c>
      <c r="N132" s="36">
        <f>SUMIFS(СВЦЭМ!$C$39:$C$782,СВЦЭМ!$A$39:$A$782,$A132,СВЦЭМ!$B$39:$B$782,N$119)+'СЕТ СН'!$I$9+СВЦЭМ!$D$10+'СЕТ СН'!$I$5-'СЕТ СН'!$I$17</f>
        <v>4121.5822392099999</v>
      </c>
      <c r="O132" s="36">
        <f>SUMIFS(СВЦЭМ!$C$39:$C$782,СВЦЭМ!$A$39:$A$782,$A132,СВЦЭМ!$B$39:$B$782,O$119)+'СЕТ СН'!$I$9+СВЦЭМ!$D$10+'СЕТ СН'!$I$5-'СЕТ СН'!$I$17</f>
        <v>4117.8839627899997</v>
      </c>
      <c r="P132" s="36">
        <f>SUMIFS(СВЦЭМ!$C$39:$C$782,СВЦЭМ!$A$39:$A$782,$A132,СВЦЭМ!$B$39:$B$782,P$119)+'СЕТ СН'!$I$9+СВЦЭМ!$D$10+'СЕТ СН'!$I$5-'СЕТ СН'!$I$17</f>
        <v>4095.9212925300003</v>
      </c>
      <c r="Q132" s="36">
        <f>SUMIFS(СВЦЭМ!$C$39:$C$782,СВЦЭМ!$A$39:$A$782,$A132,СВЦЭМ!$B$39:$B$782,Q$119)+'СЕТ СН'!$I$9+СВЦЭМ!$D$10+'СЕТ СН'!$I$5-'СЕТ СН'!$I$17</f>
        <v>4092.1610153199999</v>
      </c>
      <c r="R132" s="36">
        <f>SUMIFS(СВЦЭМ!$C$39:$C$782,СВЦЭМ!$A$39:$A$782,$A132,СВЦЭМ!$B$39:$B$782,R$119)+'СЕТ СН'!$I$9+СВЦЭМ!$D$10+'СЕТ СН'!$I$5-'СЕТ СН'!$I$17</f>
        <v>4094.9722070900002</v>
      </c>
      <c r="S132" s="36">
        <f>SUMIFS(СВЦЭМ!$C$39:$C$782,СВЦЭМ!$A$39:$A$782,$A132,СВЦЭМ!$B$39:$B$782,S$119)+'СЕТ СН'!$I$9+СВЦЭМ!$D$10+'СЕТ СН'!$I$5-'СЕТ СН'!$I$17</f>
        <v>4093.50287751</v>
      </c>
      <c r="T132" s="36">
        <f>SUMIFS(СВЦЭМ!$C$39:$C$782,СВЦЭМ!$A$39:$A$782,$A132,СВЦЭМ!$B$39:$B$782,T$119)+'СЕТ СН'!$I$9+СВЦЭМ!$D$10+'СЕТ СН'!$I$5-'СЕТ СН'!$I$17</f>
        <v>4143.23560653</v>
      </c>
      <c r="U132" s="36">
        <f>SUMIFS(СВЦЭМ!$C$39:$C$782,СВЦЭМ!$A$39:$A$782,$A132,СВЦЭМ!$B$39:$B$782,U$119)+'СЕТ СН'!$I$9+СВЦЭМ!$D$10+'СЕТ СН'!$I$5-'СЕТ СН'!$I$17</f>
        <v>4163.5961577400003</v>
      </c>
      <c r="V132" s="36">
        <f>SUMIFS(СВЦЭМ!$C$39:$C$782,СВЦЭМ!$A$39:$A$782,$A132,СВЦЭМ!$B$39:$B$782,V$119)+'СЕТ СН'!$I$9+СВЦЭМ!$D$10+'СЕТ СН'!$I$5-'СЕТ СН'!$I$17</f>
        <v>4167.8280728999998</v>
      </c>
      <c r="W132" s="36">
        <f>SUMIFS(СВЦЭМ!$C$39:$C$782,СВЦЭМ!$A$39:$A$782,$A132,СВЦЭМ!$B$39:$B$782,W$119)+'СЕТ СН'!$I$9+СВЦЭМ!$D$10+'СЕТ СН'!$I$5-'СЕТ СН'!$I$17</f>
        <v>4167.9763576000005</v>
      </c>
      <c r="X132" s="36">
        <f>SUMIFS(СВЦЭМ!$C$39:$C$782,СВЦЭМ!$A$39:$A$782,$A132,СВЦЭМ!$B$39:$B$782,X$119)+'СЕТ СН'!$I$9+СВЦЭМ!$D$10+'СЕТ СН'!$I$5-'СЕТ СН'!$I$17</f>
        <v>4143.6350543799999</v>
      </c>
      <c r="Y132" s="36">
        <f>SUMIFS(СВЦЭМ!$C$39:$C$782,СВЦЭМ!$A$39:$A$782,$A132,СВЦЭМ!$B$39:$B$782,Y$119)+'СЕТ СН'!$I$9+СВЦЭМ!$D$10+'СЕТ СН'!$I$5-'СЕТ СН'!$I$17</f>
        <v>4098.0009310000005</v>
      </c>
    </row>
    <row r="133" spans="1:25" ht="15.75" x14ac:dyDescent="0.2">
      <c r="A133" s="35">
        <f t="shared" si="3"/>
        <v>44391</v>
      </c>
      <c r="B133" s="36">
        <f>SUMIFS(СВЦЭМ!$C$39:$C$782,СВЦЭМ!$A$39:$A$782,$A133,СВЦЭМ!$B$39:$B$782,B$119)+'СЕТ СН'!$I$9+СВЦЭМ!$D$10+'СЕТ СН'!$I$5-'СЕТ СН'!$I$17</f>
        <v>4158.5170389800005</v>
      </c>
      <c r="C133" s="36">
        <f>SUMIFS(СВЦЭМ!$C$39:$C$782,СВЦЭМ!$A$39:$A$782,$A133,СВЦЭМ!$B$39:$B$782,C$119)+'СЕТ СН'!$I$9+СВЦЭМ!$D$10+'СЕТ СН'!$I$5-'СЕТ СН'!$I$17</f>
        <v>4238.6337490400001</v>
      </c>
      <c r="D133" s="36">
        <f>SUMIFS(СВЦЭМ!$C$39:$C$782,СВЦЭМ!$A$39:$A$782,$A133,СВЦЭМ!$B$39:$B$782,D$119)+'СЕТ СН'!$I$9+СВЦЭМ!$D$10+'СЕТ СН'!$I$5-'СЕТ СН'!$I$17</f>
        <v>4298.87047523</v>
      </c>
      <c r="E133" s="36">
        <f>SUMIFS(СВЦЭМ!$C$39:$C$782,СВЦЭМ!$A$39:$A$782,$A133,СВЦЭМ!$B$39:$B$782,E$119)+'СЕТ СН'!$I$9+СВЦЭМ!$D$10+'СЕТ СН'!$I$5-'СЕТ СН'!$I$17</f>
        <v>4271.00529732</v>
      </c>
      <c r="F133" s="36">
        <f>SUMIFS(СВЦЭМ!$C$39:$C$782,СВЦЭМ!$A$39:$A$782,$A133,СВЦЭМ!$B$39:$B$782,F$119)+'СЕТ СН'!$I$9+СВЦЭМ!$D$10+'СЕТ СН'!$I$5-'СЕТ СН'!$I$17</f>
        <v>4277.2794391500001</v>
      </c>
      <c r="G133" s="36">
        <f>SUMIFS(СВЦЭМ!$C$39:$C$782,СВЦЭМ!$A$39:$A$782,$A133,СВЦЭМ!$B$39:$B$782,G$119)+'СЕТ СН'!$I$9+СВЦЭМ!$D$10+'СЕТ СН'!$I$5-'СЕТ СН'!$I$17</f>
        <v>4277.79930668</v>
      </c>
      <c r="H133" s="36">
        <f>SUMIFS(СВЦЭМ!$C$39:$C$782,СВЦЭМ!$A$39:$A$782,$A133,СВЦЭМ!$B$39:$B$782,H$119)+'СЕТ СН'!$I$9+СВЦЭМ!$D$10+'СЕТ СН'!$I$5-'СЕТ СН'!$I$17</f>
        <v>4254.6096874000004</v>
      </c>
      <c r="I133" s="36">
        <f>SUMIFS(СВЦЭМ!$C$39:$C$782,СВЦЭМ!$A$39:$A$782,$A133,СВЦЭМ!$B$39:$B$782,I$119)+'СЕТ СН'!$I$9+СВЦЭМ!$D$10+'СЕТ СН'!$I$5-'СЕТ СН'!$I$17</f>
        <v>4229.8035571600003</v>
      </c>
      <c r="J133" s="36">
        <f>SUMIFS(СВЦЭМ!$C$39:$C$782,СВЦЭМ!$A$39:$A$782,$A133,СВЦЭМ!$B$39:$B$782,J$119)+'СЕТ СН'!$I$9+СВЦЭМ!$D$10+'СЕТ СН'!$I$5-'СЕТ СН'!$I$17</f>
        <v>4241.2145624000004</v>
      </c>
      <c r="K133" s="36">
        <f>SUMIFS(СВЦЭМ!$C$39:$C$782,СВЦЭМ!$A$39:$A$782,$A133,СВЦЭМ!$B$39:$B$782,K$119)+'СЕТ СН'!$I$9+СВЦЭМ!$D$10+'СЕТ СН'!$I$5-'СЕТ СН'!$I$17</f>
        <v>4258.4542206000006</v>
      </c>
      <c r="L133" s="36">
        <f>SUMIFS(СВЦЭМ!$C$39:$C$782,СВЦЭМ!$A$39:$A$782,$A133,СВЦЭМ!$B$39:$B$782,L$119)+'СЕТ СН'!$I$9+СВЦЭМ!$D$10+'СЕТ СН'!$I$5-'СЕТ СН'!$I$17</f>
        <v>4267.4992393700004</v>
      </c>
      <c r="M133" s="36">
        <f>SUMIFS(СВЦЭМ!$C$39:$C$782,СВЦЭМ!$A$39:$A$782,$A133,СВЦЭМ!$B$39:$B$782,M$119)+'СЕТ СН'!$I$9+СВЦЭМ!$D$10+'СЕТ СН'!$I$5-'СЕТ СН'!$I$17</f>
        <v>4278.1959966300001</v>
      </c>
      <c r="N133" s="36">
        <f>SUMIFS(СВЦЭМ!$C$39:$C$782,СВЦЭМ!$A$39:$A$782,$A133,СВЦЭМ!$B$39:$B$782,N$119)+'СЕТ СН'!$I$9+СВЦЭМ!$D$10+'СЕТ СН'!$I$5-'СЕТ СН'!$I$17</f>
        <v>4291.7119557200003</v>
      </c>
      <c r="O133" s="36">
        <f>SUMIFS(СВЦЭМ!$C$39:$C$782,СВЦЭМ!$A$39:$A$782,$A133,СВЦЭМ!$B$39:$B$782,O$119)+'СЕТ СН'!$I$9+СВЦЭМ!$D$10+'СЕТ СН'!$I$5-'СЕТ СН'!$I$17</f>
        <v>4292.8558580500003</v>
      </c>
      <c r="P133" s="36">
        <f>SUMIFS(СВЦЭМ!$C$39:$C$782,СВЦЭМ!$A$39:$A$782,$A133,СВЦЭМ!$B$39:$B$782,P$119)+'СЕТ СН'!$I$9+СВЦЭМ!$D$10+'СЕТ СН'!$I$5-'СЕТ СН'!$I$17</f>
        <v>4291.0896727700001</v>
      </c>
      <c r="Q133" s="36">
        <f>SUMIFS(СВЦЭМ!$C$39:$C$782,СВЦЭМ!$A$39:$A$782,$A133,СВЦЭМ!$B$39:$B$782,Q$119)+'СЕТ СН'!$I$9+СВЦЭМ!$D$10+'СЕТ СН'!$I$5-'СЕТ СН'!$I$17</f>
        <v>4291.4482648399999</v>
      </c>
      <c r="R133" s="36">
        <f>SUMIFS(СВЦЭМ!$C$39:$C$782,СВЦЭМ!$A$39:$A$782,$A133,СВЦЭМ!$B$39:$B$782,R$119)+'СЕТ СН'!$I$9+СВЦЭМ!$D$10+'СЕТ СН'!$I$5-'СЕТ СН'!$I$17</f>
        <v>4292.0616443899999</v>
      </c>
      <c r="S133" s="36">
        <f>SUMIFS(СВЦЭМ!$C$39:$C$782,СВЦЭМ!$A$39:$A$782,$A133,СВЦЭМ!$B$39:$B$782,S$119)+'СЕТ СН'!$I$9+СВЦЭМ!$D$10+'СЕТ СН'!$I$5-'СЕТ СН'!$I$17</f>
        <v>4269.7674823500001</v>
      </c>
      <c r="T133" s="36">
        <f>SUMIFS(СВЦЭМ!$C$39:$C$782,СВЦЭМ!$A$39:$A$782,$A133,СВЦЭМ!$B$39:$B$782,T$119)+'СЕТ СН'!$I$9+СВЦЭМ!$D$10+'СЕТ СН'!$I$5-'СЕТ СН'!$I$17</f>
        <v>4249.4949795900002</v>
      </c>
      <c r="U133" s="36">
        <f>SUMIFS(СВЦЭМ!$C$39:$C$782,СВЦЭМ!$A$39:$A$782,$A133,СВЦЭМ!$B$39:$B$782,U$119)+'СЕТ СН'!$I$9+СВЦЭМ!$D$10+'СЕТ СН'!$I$5-'СЕТ СН'!$I$17</f>
        <v>4234.33356396</v>
      </c>
      <c r="V133" s="36">
        <f>SUMIFS(СВЦЭМ!$C$39:$C$782,СВЦЭМ!$A$39:$A$782,$A133,СВЦЭМ!$B$39:$B$782,V$119)+'СЕТ СН'!$I$9+СВЦЭМ!$D$10+'СЕТ СН'!$I$5-'СЕТ СН'!$I$17</f>
        <v>4237.7132181699999</v>
      </c>
      <c r="W133" s="36">
        <f>SUMIFS(СВЦЭМ!$C$39:$C$782,СВЦЭМ!$A$39:$A$782,$A133,СВЦЭМ!$B$39:$B$782,W$119)+'СЕТ СН'!$I$9+СВЦЭМ!$D$10+'СЕТ СН'!$I$5-'СЕТ СН'!$I$17</f>
        <v>4249.0788251800004</v>
      </c>
      <c r="X133" s="36">
        <f>SUMIFS(СВЦЭМ!$C$39:$C$782,СВЦЭМ!$A$39:$A$782,$A133,СВЦЭМ!$B$39:$B$782,X$119)+'СЕТ СН'!$I$9+СВЦЭМ!$D$10+'СЕТ СН'!$I$5-'СЕТ СН'!$I$17</f>
        <v>4218.4374058000003</v>
      </c>
      <c r="Y133" s="36">
        <f>SUMIFS(СВЦЭМ!$C$39:$C$782,СВЦЭМ!$A$39:$A$782,$A133,СВЦЭМ!$B$39:$B$782,Y$119)+'СЕТ СН'!$I$9+СВЦЭМ!$D$10+'СЕТ СН'!$I$5-'СЕТ СН'!$I$17</f>
        <v>4191.57957188</v>
      </c>
    </row>
    <row r="134" spans="1:25" ht="15.75" x14ac:dyDescent="0.2">
      <c r="A134" s="35">
        <f t="shared" si="3"/>
        <v>44392</v>
      </c>
      <c r="B134" s="36">
        <f>SUMIFS(СВЦЭМ!$C$39:$C$782,СВЦЭМ!$A$39:$A$782,$A134,СВЦЭМ!$B$39:$B$782,B$119)+'СЕТ СН'!$I$9+СВЦЭМ!$D$10+'СЕТ СН'!$I$5-'СЕТ СН'!$I$17</f>
        <v>4234.2242117900005</v>
      </c>
      <c r="C134" s="36">
        <f>SUMIFS(СВЦЭМ!$C$39:$C$782,СВЦЭМ!$A$39:$A$782,$A134,СВЦЭМ!$B$39:$B$782,C$119)+'СЕТ СН'!$I$9+СВЦЭМ!$D$10+'СЕТ СН'!$I$5-'СЕТ СН'!$I$17</f>
        <v>4325.6938327900007</v>
      </c>
      <c r="D134" s="36">
        <f>SUMIFS(СВЦЭМ!$C$39:$C$782,СВЦЭМ!$A$39:$A$782,$A134,СВЦЭМ!$B$39:$B$782,D$119)+'СЕТ СН'!$I$9+СВЦЭМ!$D$10+'СЕТ СН'!$I$5-'СЕТ СН'!$I$17</f>
        <v>4371.39359625</v>
      </c>
      <c r="E134" s="36">
        <f>SUMIFS(СВЦЭМ!$C$39:$C$782,СВЦЭМ!$A$39:$A$782,$A134,СВЦЭМ!$B$39:$B$782,E$119)+'СЕТ СН'!$I$9+СВЦЭМ!$D$10+'СЕТ СН'!$I$5-'СЕТ СН'!$I$17</f>
        <v>4399.2567613500005</v>
      </c>
      <c r="F134" s="36">
        <f>SUMIFS(СВЦЭМ!$C$39:$C$782,СВЦЭМ!$A$39:$A$782,$A134,СВЦЭМ!$B$39:$B$782,F$119)+'СЕТ СН'!$I$9+СВЦЭМ!$D$10+'СЕТ СН'!$I$5-'СЕТ СН'!$I$17</f>
        <v>4384.7675337800001</v>
      </c>
      <c r="G134" s="36">
        <f>SUMIFS(СВЦЭМ!$C$39:$C$782,СВЦЭМ!$A$39:$A$782,$A134,СВЦЭМ!$B$39:$B$782,G$119)+'СЕТ СН'!$I$9+СВЦЭМ!$D$10+'СЕТ СН'!$I$5-'СЕТ СН'!$I$17</f>
        <v>4359.6547410900002</v>
      </c>
      <c r="H134" s="36">
        <f>SUMIFS(СВЦЭМ!$C$39:$C$782,СВЦЭМ!$A$39:$A$782,$A134,СВЦЭМ!$B$39:$B$782,H$119)+'СЕТ СН'!$I$9+СВЦЭМ!$D$10+'СЕТ СН'!$I$5-'СЕТ СН'!$I$17</f>
        <v>4316.0131597199997</v>
      </c>
      <c r="I134" s="36">
        <f>SUMIFS(СВЦЭМ!$C$39:$C$782,СВЦЭМ!$A$39:$A$782,$A134,СВЦЭМ!$B$39:$B$782,I$119)+'СЕТ СН'!$I$9+СВЦЭМ!$D$10+'СЕТ СН'!$I$5-'СЕТ СН'!$I$17</f>
        <v>4221.3144614399998</v>
      </c>
      <c r="J134" s="36">
        <f>SUMIFS(СВЦЭМ!$C$39:$C$782,СВЦЭМ!$A$39:$A$782,$A134,СВЦЭМ!$B$39:$B$782,J$119)+'СЕТ СН'!$I$9+СВЦЭМ!$D$10+'СЕТ СН'!$I$5-'СЕТ СН'!$I$17</f>
        <v>4143.2240610300005</v>
      </c>
      <c r="K134" s="36">
        <f>SUMIFS(СВЦЭМ!$C$39:$C$782,СВЦЭМ!$A$39:$A$782,$A134,СВЦЭМ!$B$39:$B$782,K$119)+'СЕТ СН'!$I$9+СВЦЭМ!$D$10+'СЕТ СН'!$I$5-'СЕТ СН'!$I$17</f>
        <v>4158.27470335</v>
      </c>
      <c r="L134" s="36">
        <f>SUMIFS(СВЦЭМ!$C$39:$C$782,СВЦЭМ!$A$39:$A$782,$A134,СВЦЭМ!$B$39:$B$782,L$119)+'СЕТ СН'!$I$9+СВЦЭМ!$D$10+'СЕТ СН'!$I$5-'СЕТ СН'!$I$17</f>
        <v>4181.5874660099998</v>
      </c>
      <c r="M134" s="36">
        <f>SUMIFS(СВЦЭМ!$C$39:$C$782,СВЦЭМ!$A$39:$A$782,$A134,СВЦЭМ!$B$39:$B$782,M$119)+'СЕТ СН'!$I$9+СВЦЭМ!$D$10+'СЕТ СН'!$I$5-'СЕТ СН'!$I$17</f>
        <v>4143.5054000999999</v>
      </c>
      <c r="N134" s="36">
        <f>SUMIFS(СВЦЭМ!$C$39:$C$782,СВЦЭМ!$A$39:$A$782,$A134,СВЦЭМ!$B$39:$B$782,N$119)+'СЕТ СН'!$I$9+СВЦЭМ!$D$10+'СЕТ СН'!$I$5-'СЕТ СН'!$I$17</f>
        <v>4180.2409298700004</v>
      </c>
      <c r="O134" s="36">
        <f>SUMIFS(СВЦЭМ!$C$39:$C$782,СВЦЭМ!$A$39:$A$782,$A134,СВЦЭМ!$B$39:$B$782,O$119)+'СЕТ СН'!$I$9+СВЦЭМ!$D$10+'СЕТ СН'!$I$5-'СЕТ СН'!$I$17</f>
        <v>4182.0305454899999</v>
      </c>
      <c r="P134" s="36">
        <f>SUMIFS(СВЦЭМ!$C$39:$C$782,СВЦЭМ!$A$39:$A$782,$A134,СВЦЭМ!$B$39:$B$782,P$119)+'СЕТ СН'!$I$9+СВЦЭМ!$D$10+'СЕТ СН'!$I$5-'СЕТ СН'!$I$17</f>
        <v>4191.5418390800005</v>
      </c>
      <c r="Q134" s="36">
        <f>SUMIFS(СВЦЭМ!$C$39:$C$782,СВЦЭМ!$A$39:$A$782,$A134,СВЦЭМ!$B$39:$B$782,Q$119)+'СЕТ СН'!$I$9+СВЦЭМ!$D$10+'СЕТ СН'!$I$5-'СЕТ СН'!$I$17</f>
        <v>4208.3123335400005</v>
      </c>
      <c r="R134" s="36">
        <f>SUMIFS(СВЦЭМ!$C$39:$C$782,СВЦЭМ!$A$39:$A$782,$A134,СВЦЭМ!$B$39:$B$782,R$119)+'СЕТ СН'!$I$9+СВЦЭМ!$D$10+'СЕТ СН'!$I$5-'СЕТ СН'!$I$17</f>
        <v>4201.9552515100004</v>
      </c>
      <c r="S134" s="36">
        <f>SUMIFS(СВЦЭМ!$C$39:$C$782,СВЦЭМ!$A$39:$A$782,$A134,СВЦЭМ!$B$39:$B$782,S$119)+'СЕТ СН'!$I$9+СВЦЭМ!$D$10+'СЕТ СН'!$I$5-'СЕТ СН'!$I$17</f>
        <v>4164.0362117900004</v>
      </c>
      <c r="T134" s="36">
        <f>SUMIFS(СВЦЭМ!$C$39:$C$782,СВЦЭМ!$A$39:$A$782,$A134,СВЦЭМ!$B$39:$B$782,T$119)+'СЕТ СН'!$I$9+СВЦЭМ!$D$10+'СЕТ СН'!$I$5-'СЕТ СН'!$I$17</f>
        <v>4159.9378893399999</v>
      </c>
      <c r="U134" s="36">
        <f>SUMIFS(СВЦЭМ!$C$39:$C$782,СВЦЭМ!$A$39:$A$782,$A134,СВЦЭМ!$B$39:$B$782,U$119)+'СЕТ СН'!$I$9+СВЦЭМ!$D$10+'СЕТ СН'!$I$5-'СЕТ СН'!$I$17</f>
        <v>4191.16248301</v>
      </c>
      <c r="V134" s="36">
        <f>SUMIFS(СВЦЭМ!$C$39:$C$782,СВЦЭМ!$A$39:$A$782,$A134,СВЦЭМ!$B$39:$B$782,V$119)+'СЕТ СН'!$I$9+СВЦЭМ!$D$10+'СЕТ СН'!$I$5-'СЕТ СН'!$I$17</f>
        <v>4183.2771735900005</v>
      </c>
      <c r="W134" s="36">
        <f>SUMIFS(СВЦЭМ!$C$39:$C$782,СВЦЭМ!$A$39:$A$782,$A134,СВЦЭМ!$B$39:$B$782,W$119)+'СЕТ СН'!$I$9+СВЦЭМ!$D$10+'СЕТ СН'!$I$5-'СЕТ СН'!$I$17</f>
        <v>4215.5818040200002</v>
      </c>
      <c r="X134" s="36">
        <f>SUMIFS(СВЦЭМ!$C$39:$C$782,СВЦЭМ!$A$39:$A$782,$A134,СВЦЭМ!$B$39:$B$782,X$119)+'СЕТ СН'!$I$9+СВЦЭМ!$D$10+'СЕТ СН'!$I$5-'СЕТ СН'!$I$17</f>
        <v>4172.5308477600001</v>
      </c>
      <c r="Y134" s="36">
        <f>SUMIFS(СВЦЭМ!$C$39:$C$782,СВЦЭМ!$A$39:$A$782,$A134,СВЦЭМ!$B$39:$B$782,Y$119)+'СЕТ СН'!$I$9+СВЦЭМ!$D$10+'СЕТ СН'!$I$5-'СЕТ СН'!$I$17</f>
        <v>4149.3314429800002</v>
      </c>
    </row>
    <row r="135" spans="1:25" ht="15.75" x14ac:dyDescent="0.2">
      <c r="A135" s="35">
        <f t="shared" si="3"/>
        <v>44393</v>
      </c>
      <c r="B135" s="36">
        <f>SUMIFS(СВЦЭМ!$C$39:$C$782,СВЦЭМ!$A$39:$A$782,$A135,СВЦЭМ!$B$39:$B$782,B$119)+'СЕТ СН'!$I$9+СВЦЭМ!$D$10+'СЕТ СН'!$I$5-'СЕТ СН'!$I$17</f>
        <v>4152.3188124999997</v>
      </c>
      <c r="C135" s="36">
        <f>SUMIFS(СВЦЭМ!$C$39:$C$782,СВЦЭМ!$A$39:$A$782,$A135,СВЦЭМ!$B$39:$B$782,C$119)+'СЕТ СН'!$I$9+СВЦЭМ!$D$10+'СЕТ СН'!$I$5-'СЕТ СН'!$I$17</f>
        <v>4231.0146704400004</v>
      </c>
      <c r="D135" s="36">
        <f>SUMIFS(СВЦЭМ!$C$39:$C$782,СВЦЭМ!$A$39:$A$782,$A135,СВЦЭМ!$B$39:$B$782,D$119)+'СЕТ СН'!$I$9+СВЦЭМ!$D$10+'СЕТ СН'!$I$5-'СЕТ СН'!$I$17</f>
        <v>4278.9953736000007</v>
      </c>
      <c r="E135" s="36">
        <f>SUMIFS(СВЦЭМ!$C$39:$C$782,СВЦЭМ!$A$39:$A$782,$A135,СВЦЭМ!$B$39:$B$782,E$119)+'СЕТ СН'!$I$9+СВЦЭМ!$D$10+'СЕТ СН'!$I$5-'СЕТ СН'!$I$17</f>
        <v>4301.0673098400002</v>
      </c>
      <c r="F135" s="36">
        <f>SUMIFS(СВЦЭМ!$C$39:$C$782,СВЦЭМ!$A$39:$A$782,$A135,СВЦЭМ!$B$39:$B$782,F$119)+'СЕТ СН'!$I$9+СВЦЭМ!$D$10+'СЕТ СН'!$I$5-'СЕТ СН'!$I$17</f>
        <v>4301.89253431</v>
      </c>
      <c r="G135" s="36">
        <f>SUMIFS(СВЦЭМ!$C$39:$C$782,СВЦЭМ!$A$39:$A$782,$A135,СВЦЭМ!$B$39:$B$782,G$119)+'СЕТ СН'!$I$9+СВЦЭМ!$D$10+'СЕТ СН'!$I$5-'СЕТ СН'!$I$17</f>
        <v>4278.6704145499998</v>
      </c>
      <c r="H135" s="36">
        <f>SUMIFS(СВЦЭМ!$C$39:$C$782,СВЦЭМ!$A$39:$A$782,$A135,СВЦЭМ!$B$39:$B$782,H$119)+'СЕТ СН'!$I$9+СВЦЭМ!$D$10+'СЕТ СН'!$I$5-'СЕТ СН'!$I$17</f>
        <v>4245.1503961400003</v>
      </c>
      <c r="I135" s="36">
        <f>SUMIFS(СВЦЭМ!$C$39:$C$782,СВЦЭМ!$A$39:$A$782,$A135,СВЦЭМ!$B$39:$B$782,I$119)+'СЕТ СН'!$I$9+СВЦЭМ!$D$10+'СЕТ СН'!$I$5-'СЕТ СН'!$I$17</f>
        <v>4188.5188865999999</v>
      </c>
      <c r="J135" s="36">
        <f>SUMIFS(СВЦЭМ!$C$39:$C$782,СВЦЭМ!$A$39:$A$782,$A135,СВЦЭМ!$B$39:$B$782,J$119)+'СЕТ СН'!$I$9+СВЦЭМ!$D$10+'СЕТ СН'!$I$5-'СЕТ СН'!$I$17</f>
        <v>4130.4741905500005</v>
      </c>
      <c r="K135" s="36">
        <f>SUMIFS(СВЦЭМ!$C$39:$C$782,СВЦЭМ!$A$39:$A$782,$A135,СВЦЭМ!$B$39:$B$782,K$119)+'СЕТ СН'!$I$9+СВЦЭМ!$D$10+'СЕТ СН'!$I$5-'СЕТ СН'!$I$17</f>
        <v>4179.8938062699999</v>
      </c>
      <c r="L135" s="36">
        <f>SUMIFS(СВЦЭМ!$C$39:$C$782,СВЦЭМ!$A$39:$A$782,$A135,СВЦЭМ!$B$39:$B$782,L$119)+'СЕТ СН'!$I$9+СВЦЭМ!$D$10+'СЕТ СН'!$I$5-'СЕТ СН'!$I$17</f>
        <v>4195.4837963099999</v>
      </c>
      <c r="M135" s="36">
        <f>SUMIFS(СВЦЭМ!$C$39:$C$782,СВЦЭМ!$A$39:$A$782,$A135,СВЦЭМ!$B$39:$B$782,M$119)+'СЕТ СН'!$I$9+СВЦЭМ!$D$10+'СЕТ СН'!$I$5-'СЕТ СН'!$I$17</f>
        <v>4127.3019330900006</v>
      </c>
      <c r="N135" s="36">
        <f>SUMIFS(СВЦЭМ!$C$39:$C$782,СВЦЭМ!$A$39:$A$782,$A135,СВЦЭМ!$B$39:$B$782,N$119)+'СЕТ СН'!$I$9+СВЦЭМ!$D$10+'СЕТ СН'!$I$5-'СЕТ СН'!$I$17</f>
        <v>4067.7134274300001</v>
      </c>
      <c r="O135" s="36">
        <f>SUMIFS(СВЦЭМ!$C$39:$C$782,СВЦЭМ!$A$39:$A$782,$A135,СВЦЭМ!$B$39:$B$782,O$119)+'СЕТ СН'!$I$9+СВЦЭМ!$D$10+'СЕТ СН'!$I$5-'СЕТ СН'!$I$17</f>
        <v>4088.3670330200002</v>
      </c>
      <c r="P135" s="36">
        <f>SUMIFS(СВЦЭМ!$C$39:$C$782,СВЦЭМ!$A$39:$A$782,$A135,СВЦЭМ!$B$39:$B$782,P$119)+'СЕТ СН'!$I$9+СВЦЭМ!$D$10+'СЕТ СН'!$I$5-'СЕТ СН'!$I$17</f>
        <v>4096.4441837700006</v>
      </c>
      <c r="Q135" s="36">
        <f>SUMIFS(СВЦЭМ!$C$39:$C$782,СВЦЭМ!$A$39:$A$782,$A135,СВЦЭМ!$B$39:$B$782,Q$119)+'СЕТ СН'!$I$9+СВЦЭМ!$D$10+'СЕТ СН'!$I$5-'СЕТ СН'!$I$17</f>
        <v>4092.8512126800001</v>
      </c>
      <c r="R135" s="36">
        <f>SUMIFS(СВЦЭМ!$C$39:$C$782,СВЦЭМ!$A$39:$A$782,$A135,СВЦЭМ!$B$39:$B$782,R$119)+'СЕТ СН'!$I$9+СВЦЭМ!$D$10+'СЕТ СН'!$I$5-'СЕТ СН'!$I$17</f>
        <v>4083.8245043800002</v>
      </c>
      <c r="S135" s="36">
        <f>SUMIFS(СВЦЭМ!$C$39:$C$782,СВЦЭМ!$A$39:$A$782,$A135,СВЦЭМ!$B$39:$B$782,S$119)+'СЕТ СН'!$I$9+СВЦЭМ!$D$10+'СЕТ СН'!$I$5-'СЕТ СН'!$I$17</f>
        <v>4136.47105543</v>
      </c>
      <c r="T135" s="36">
        <f>SUMIFS(СВЦЭМ!$C$39:$C$782,СВЦЭМ!$A$39:$A$782,$A135,СВЦЭМ!$B$39:$B$782,T$119)+'СЕТ СН'!$I$9+СВЦЭМ!$D$10+'СЕТ СН'!$I$5-'СЕТ СН'!$I$17</f>
        <v>4139.3329308499997</v>
      </c>
      <c r="U135" s="36">
        <f>SUMIFS(СВЦЭМ!$C$39:$C$782,СВЦЭМ!$A$39:$A$782,$A135,СВЦЭМ!$B$39:$B$782,U$119)+'СЕТ СН'!$I$9+СВЦЭМ!$D$10+'СЕТ СН'!$I$5-'СЕТ СН'!$I$17</f>
        <v>4148.4062954000001</v>
      </c>
      <c r="V135" s="36">
        <f>SUMIFS(СВЦЭМ!$C$39:$C$782,СВЦЭМ!$A$39:$A$782,$A135,СВЦЭМ!$B$39:$B$782,V$119)+'СЕТ СН'!$I$9+СВЦЭМ!$D$10+'СЕТ СН'!$I$5-'СЕТ СН'!$I$17</f>
        <v>4149.4012744800002</v>
      </c>
      <c r="W135" s="36">
        <f>SUMIFS(СВЦЭМ!$C$39:$C$782,СВЦЭМ!$A$39:$A$782,$A135,СВЦЭМ!$B$39:$B$782,W$119)+'СЕТ СН'!$I$9+СВЦЭМ!$D$10+'СЕТ СН'!$I$5-'СЕТ СН'!$I$17</f>
        <v>4176.1442361899999</v>
      </c>
      <c r="X135" s="36">
        <f>SUMIFS(СВЦЭМ!$C$39:$C$782,СВЦЭМ!$A$39:$A$782,$A135,СВЦЭМ!$B$39:$B$782,X$119)+'СЕТ СН'!$I$9+СВЦЭМ!$D$10+'СЕТ СН'!$I$5-'СЕТ СН'!$I$17</f>
        <v>4160.6415749900007</v>
      </c>
      <c r="Y135" s="36">
        <f>SUMIFS(СВЦЭМ!$C$39:$C$782,СВЦЭМ!$A$39:$A$782,$A135,СВЦЭМ!$B$39:$B$782,Y$119)+'СЕТ СН'!$I$9+СВЦЭМ!$D$10+'СЕТ СН'!$I$5-'СЕТ СН'!$I$17</f>
        <v>4098.5784241199999</v>
      </c>
    </row>
    <row r="136" spans="1:25" ht="15.75" x14ac:dyDescent="0.2">
      <c r="A136" s="35">
        <f t="shared" si="3"/>
        <v>44394</v>
      </c>
      <c r="B136" s="36">
        <f>SUMIFS(СВЦЭМ!$C$39:$C$782,СВЦЭМ!$A$39:$A$782,$A136,СВЦЭМ!$B$39:$B$782,B$119)+'СЕТ СН'!$I$9+СВЦЭМ!$D$10+'СЕТ СН'!$I$5-'СЕТ СН'!$I$17</f>
        <v>4133.8774826099998</v>
      </c>
      <c r="C136" s="36">
        <f>SUMIFS(СВЦЭМ!$C$39:$C$782,СВЦЭМ!$A$39:$A$782,$A136,СВЦЭМ!$B$39:$B$782,C$119)+'СЕТ СН'!$I$9+СВЦЭМ!$D$10+'СЕТ СН'!$I$5-'СЕТ СН'!$I$17</f>
        <v>4204.2462572499999</v>
      </c>
      <c r="D136" s="36">
        <f>SUMIFS(СВЦЭМ!$C$39:$C$782,СВЦЭМ!$A$39:$A$782,$A136,СВЦЭМ!$B$39:$B$782,D$119)+'СЕТ СН'!$I$9+СВЦЭМ!$D$10+'СЕТ СН'!$I$5-'СЕТ СН'!$I$17</f>
        <v>4249.3329489400003</v>
      </c>
      <c r="E136" s="36">
        <f>SUMIFS(СВЦЭМ!$C$39:$C$782,СВЦЭМ!$A$39:$A$782,$A136,СВЦЭМ!$B$39:$B$782,E$119)+'СЕТ СН'!$I$9+СВЦЭМ!$D$10+'СЕТ СН'!$I$5-'СЕТ СН'!$I$17</f>
        <v>4262.0803159200004</v>
      </c>
      <c r="F136" s="36">
        <f>SUMIFS(СВЦЭМ!$C$39:$C$782,СВЦЭМ!$A$39:$A$782,$A136,СВЦЭМ!$B$39:$B$782,F$119)+'СЕТ СН'!$I$9+СВЦЭМ!$D$10+'СЕТ СН'!$I$5-'СЕТ СН'!$I$17</f>
        <v>4260.8603148600005</v>
      </c>
      <c r="G136" s="36">
        <f>SUMIFS(СВЦЭМ!$C$39:$C$782,СВЦЭМ!$A$39:$A$782,$A136,СВЦЭМ!$B$39:$B$782,G$119)+'СЕТ СН'!$I$9+СВЦЭМ!$D$10+'СЕТ СН'!$I$5-'СЕТ СН'!$I$17</f>
        <v>4271.3135955100006</v>
      </c>
      <c r="H136" s="36">
        <f>SUMIFS(СВЦЭМ!$C$39:$C$782,СВЦЭМ!$A$39:$A$782,$A136,СВЦЭМ!$B$39:$B$782,H$119)+'СЕТ СН'!$I$9+СВЦЭМ!$D$10+'СЕТ СН'!$I$5-'СЕТ СН'!$I$17</f>
        <v>4254.3621678400004</v>
      </c>
      <c r="I136" s="36">
        <f>SUMIFS(СВЦЭМ!$C$39:$C$782,СВЦЭМ!$A$39:$A$782,$A136,СВЦЭМ!$B$39:$B$782,I$119)+'СЕТ СН'!$I$9+СВЦЭМ!$D$10+'СЕТ СН'!$I$5-'СЕТ СН'!$I$17</f>
        <v>4195.9498800600004</v>
      </c>
      <c r="J136" s="36">
        <f>SUMIFS(СВЦЭМ!$C$39:$C$782,СВЦЭМ!$A$39:$A$782,$A136,СВЦЭМ!$B$39:$B$782,J$119)+'СЕТ СН'!$I$9+СВЦЭМ!$D$10+'СЕТ СН'!$I$5-'СЕТ СН'!$I$17</f>
        <v>4152.1814501899999</v>
      </c>
      <c r="K136" s="36">
        <f>SUMIFS(СВЦЭМ!$C$39:$C$782,СВЦЭМ!$A$39:$A$782,$A136,СВЦЭМ!$B$39:$B$782,K$119)+'СЕТ СН'!$I$9+СВЦЭМ!$D$10+'СЕТ СН'!$I$5-'СЕТ СН'!$I$17</f>
        <v>4117.7190386700004</v>
      </c>
      <c r="L136" s="36">
        <f>SUMIFS(СВЦЭМ!$C$39:$C$782,СВЦЭМ!$A$39:$A$782,$A136,СВЦЭМ!$B$39:$B$782,L$119)+'СЕТ СН'!$I$9+СВЦЭМ!$D$10+'СЕТ СН'!$I$5-'СЕТ СН'!$I$17</f>
        <v>4150.7742458399998</v>
      </c>
      <c r="M136" s="36">
        <f>SUMIFS(СВЦЭМ!$C$39:$C$782,СВЦЭМ!$A$39:$A$782,$A136,СВЦЭМ!$B$39:$B$782,M$119)+'СЕТ СН'!$I$9+СВЦЭМ!$D$10+'СЕТ СН'!$I$5-'СЕТ СН'!$I$17</f>
        <v>4106.8287650900002</v>
      </c>
      <c r="N136" s="36">
        <f>SUMIFS(СВЦЭМ!$C$39:$C$782,СВЦЭМ!$A$39:$A$782,$A136,СВЦЭМ!$B$39:$B$782,N$119)+'СЕТ СН'!$I$9+СВЦЭМ!$D$10+'СЕТ СН'!$I$5-'СЕТ СН'!$I$17</f>
        <v>4116.1915524400001</v>
      </c>
      <c r="O136" s="36">
        <f>SUMIFS(СВЦЭМ!$C$39:$C$782,СВЦЭМ!$A$39:$A$782,$A136,СВЦЭМ!$B$39:$B$782,O$119)+'СЕТ СН'!$I$9+СВЦЭМ!$D$10+'СЕТ СН'!$I$5-'СЕТ СН'!$I$17</f>
        <v>4127.9245385200002</v>
      </c>
      <c r="P136" s="36">
        <f>SUMIFS(СВЦЭМ!$C$39:$C$782,СВЦЭМ!$A$39:$A$782,$A136,СВЦЭМ!$B$39:$B$782,P$119)+'СЕТ СН'!$I$9+СВЦЭМ!$D$10+'СЕТ СН'!$I$5-'СЕТ СН'!$I$17</f>
        <v>4160.43010624</v>
      </c>
      <c r="Q136" s="36">
        <f>SUMIFS(СВЦЭМ!$C$39:$C$782,СВЦЭМ!$A$39:$A$782,$A136,СВЦЭМ!$B$39:$B$782,Q$119)+'СЕТ СН'!$I$9+СВЦЭМ!$D$10+'СЕТ СН'!$I$5-'СЕТ СН'!$I$17</f>
        <v>4181.2411491700004</v>
      </c>
      <c r="R136" s="36">
        <f>SUMIFS(СВЦЭМ!$C$39:$C$782,СВЦЭМ!$A$39:$A$782,$A136,СВЦЭМ!$B$39:$B$782,R$119)+'СЕТ СН'!$I$9+СВЦЭМ!$D$10+'СЕТ СН'!$I$5-'СЕТ СН'!$I$17</f>
        <v>4161.8484841899999</v>
      </c>
      <c r="S136" s="36">
        <f>SUMIFS(СВЦЭМ!$C$39:$C$782,СВЦЭМ!$A$39:$A$782,$A136,СВЦЭМ!$B$39:$B$782,S$119)+'СЕТ СН'!$I$9+СВЦЭМ!$D$10+'СЕТ СН'!$I$5-'СЕТ СН'!$I$17</f>
        <v>4131.96489647</v>
      </c>
      <c r="T136" s="36">
        <f>SUMIFS(СВЦЭМ!$C$39:$C$782,СВЦЭМ!$A$39:$A$782,$A136,СВЦЭМ!$B$39:$B$782,T$119)+'СЕТ СН'!$I$9+СВЦЭМ!$D$10+'СЕТ СН'!$I$5-'СЕТ СН'!$I$17</f>
        <v>4165.9161945100004</v>
      </c>
      <c r="U136" s="36">
        <f>SUMIFS(СВЦЭМ!$C$39:$C$782,СВЦЭМ!$A$39:$A$782,$A136,СВЦЭМ!$B$39:$B$782,U$119)+'СЕТ СН'!$I$9+СВЦЭМ!$D$10+'СЕТ СН'!$I$5-'СЕТ СН'!$I$17</f>
        <v>4172.5568008199998</v>
      </c>
      <c r="V136" s="36">
        <f>SUMIFS(СВЦЭМ!$C$39:$C$782,СВЦЭМ!$A$39:$A$782,$A136,СВЦЭМ!$B$39:$B$782,V$119)+'СЕТ СН'!$I$9+СВЦЭМ!$D$10+'СЕТ СН'!$I$5-'СЕТ СН'!$I$17</f>
        <v>4170.3296659600001</v>
      </c>
      <c r="W136" s="36">
        <f>SUMIFS(СВЦЭМ!$C$39:$C$782,СВЦЭМ!$A$39:$A$782,$A136,СВЦЭМ!$B$39:$B$782,W$119)+'СЕТ СН'!$I$9+СВЦЭМ!$D$10+'СЕТ СН'!$I$5-'СЕТ СН'!$I$17</f>
        <v>4184.47571917</v>
      </c>
      <c r="X136" s="36">
        <f>SUMIFS(СВЦЭМ!$C$39:$C$782,СВЦЭМ!$A$39:$A$782,$A136,СВЦЭМ!$B$39:$B$782,X$119)+'СЕТ СН'!$I$9+СВЦЭМ!$D$10+'СЕТ СН'!$I$5-'СЕТ СН'!$I$17</f>
        <v>4156.8216296199998</v>
      </c>
      <c r="Y136" s="36">
        <f>SUMIFS(СВЦЭМ!$C$39:$C$782,СВЦЭМ!$A$39:$A$782,$A136,СВЦЭМ!$B$39:$B$782,Y$119)+'СЕТ СН'!$I$9+СВЦЭМ!$D$10+'СЕТ СН'!$I$5-'СЕТ СН'!$I$17</f>
        <v>4113.0604730200002</v>
      </c>
    </row>
    <row r="137" spans="1:25" ht="15.75" x14ac:dyDescent="0.2">
      <c r="A137" s="35">
        <f t="shared" si="3"/>
        <v>44395</v>
      </c>
      <c r="B137" s="36">
        <f>SUMIFS(СВЦЭМ!$C$39:$C$782,СВЦЭМ!$A$39:$A$782,$A137,СВЦЭМ!$B$39:$B$782,B$119)+'СЕТ СН'!$I$9+СВЦЭМ!$D$10+'СЕТ СН'!$I$5-'СЕТ СН'!$I$17</f>
        <v>4138.2843723000005</v>
      </c>
      <c r="C137" s="36">
        <f>SUMIFS(СВЦЭМ!$C$39:$C$782,СВЦЭМ!$A$39:$A$782,$A137,СВЦЭМ!$B$39:$B$782,C$119)+'СЕТ СН'!$I$9+СВЦЭМ!$D$10+'СЕТ СН'!$I$5-'СЕТ СН'!$I$17</f>
        <v>4198.0369125300003</v>
      </c>
      <c r="D137" s="36">
        <f>SUMIFS(СВЦЭМ!$C$39:$C$782,СВЦЭМ!$A$39:$A$782,$A137,СВЦЭМ!$B$39:$B$782,D$119)+'СЕТ СН'!$I$9+СВЦЭМ!$D$10+'СЕТ СН'!$I$5-'СЕТ СН'!$I$17</f>
        <v>4233.7573699599998</v>
      </c>
      <c r="E137" s="36">
        <f>SUMIFS(СВЦЭМ!$C$39:$C$782,СВЦЭМ!$A$39:$A$782,$A137,СВЦЭМ!$B$39:$B$782,E$119)+'СЕТ СН'!$I$9+СВЦЭМ!$D$10+'СЕТ СН'!$I$5-'СЕТ СН'!$I$17</f>
        <v>4246.92695052</v>
      </c>
      <c r="F137" s="36">
        <f>SUMIFS(СВЦЭМ!$C$39:$C$782,СВЦЭМ!$A$39:$A$782,$A137,СВЦЭМ!$B$39:$B$782,F$119)+'СЕТ СН'!$I$9+СВЦЭМ!$D$10+'СЕТ СН'!$I$5-'СЕТ СН'!$I$17</f>
        <v>4262.6056487799997</v>
      </c>
      <c r="G137" s="36">
        <f>SUMIFS(СВЦЭМ!$C$39:$C$782,СВЦЭМ!$A$39:$A$782,$A137,СВЦЭМ!$B$39:$B$782,G$119)+'СЕТ СН'!$I$9+СВЦЭМ!$D$10+'СЕТ СН'!$I$5-'СЕТ СН'!$I$17</f>
        <v>4274.6601739899997</v>
      </c>
      <c r="H137" s="36">
        <f>SUMIFS(СВЦЭМ!$C$39:$C$782,СВЦЭМ!$A$39:$A$782,$A137,СВЦЭМ!$B$39:$B$782,H$119)+'СЕТ СН'!$I$9+СВЦЭМ!$D$10+'СЕТ СН'!$I$5-'СЕТ СН'!$I$17</f>
        <v>4251.6634373300003</v>
      </c>
      <c r="I137" s="36">
        <f>SUMIFS(СВЦЭМ!$C$39:$C$782,СВЦЭМ!$A$39:$A$782,$A137,СВЦЭМ!$B$39:$B$782,I$119)+'СЕТ СН'!$I$9+СВЦЭМ!$D$10+'СЕТ СН'!$I$5-'СЕТ СН'!$I$17</f>
        <v>4196.0669712300005</v>
      </c>
      <c r="J137" s="36">
        <f>SUMIFS(СВЦЭМ!$C$39:$C$782,СВЦЭМ!$A$39:$A$782,$A137,СВЦЭМ!$B$39:$B$782,J$119)+'СЕТ СН'!$I$9+СВЦЭМ!$D$10+'СЕТ СН'!$I$5-'СЕТ СН'!$I$17</f>
        <v>4123.7200030700005</v>
      </c>
      <c r="K137" s="36">
        <f>SUMIFS(СВЦЭМ!$C$39:$C$782,СВЦЭМ!$A$39:$A$782,$A137,СВЦЭМ!$B$39:$B$782,K$119)+'СЕТ СН'!$I$9+СВЦЭМ!$D$10+'СЕТ СН'!$I$5-'СЕТ СН'!$I$17</f>
        <v>4100.9469581399999</v>
      </c>
      <c r="L137" s="36">
        <f>SUMIFS(СВЦЭМ!$C$39:$C$782,СВЦЭМ!$A$39:$A$782,$A137,СВЦЭМ!$B$39:$B$782,L$119)+'СЕТ СН'!$I$9+СВЦЭМ!$D$10+'СЕТ СН'!$I$5-'СЕТ СН'!$I$17</f>
        <v>4092.7793994500003</v>
      </c>
      <c r="M137" s="36">
        <f>SUMIFS(СВЦЭМ!$C$39:$C$782,СВЦЭМ!$A$39:$A$782,$A137,СВЦЭМ!$B$39:$B$782,M$119)+'СЕТ СН'!$I$9+СВЦЭМ!$D$10+'СЕТ СН'!$I$5-'СЕТ СН'!$I$17</f>
        <v>4101.9600042700004</v>
      </c>
      <c r="N137" s="36">
        <f>SUMIFS(СВЦЭМ!$C$39:$C$782,СВЦЭМ!$A$39:$A$782,$A137,СВЦЭМ!$B$39:$B$782,N$119)+'СЕТ СН'!$I$9+СВЦЭМ!$D$10+'СЕТ СН'!$I$5-'СЕТ СН'!$I$17</f>
        <v>4124.1419890100005</v>
      </c>
      <c r="O137" s="36">
        <f>SUMIFS(СВЦЭМ!$C$39:$C$782,СВЦЭМ!$A$39:$A$782,$A137,СВЦЭМ!$B$39:$B$782,O$119)+'СЕТ СН'!$I$9+СВЦЭМ!$D$10+'СЕТ СН'!$I$5-'СЕТ СН'!$I$17</f>
        <v>4134.9660968500002</v>
      </c>
      <c r="P137" s="36">
        <f>SUMIFS(СВЦЭМ!$C$39:$C$782,СВЦЭМ!$A$39:$A$782,$A137,СВЦЭМ!$B$39:$B$782,P$119)+'СЕТ СН'!$I$9+СВЦЭМ!$D$10+'СЕТ СН'!$I$5-'СЕТ СН'!$I$17</f>
        <v>4130.0137108899999</v>
      </c>
      <c r="Q137" s="36">
        <f>SUMIFS(СВЦЭМ!$C$39:$C$782,СВЦЭМ!$A$39:$A$782,$A137,СВЦЭМ!$B$39:$B$782,Q$119)+'СЕТ СН'!$I$9+СВЦЭМ!$D$10+'СЕТ СН'!$I$5-'СЕТ СН'!$I$17</f>
        <v>4148.1727486500004</v>
      </c>
      <c r="R137" s="36">
        <f>SUMIFS(СВЦЭМ!$C$39:$C$782,СВЦЭМ!$A$39:$A$782,$A137,СВЦЭМ!$B$39:$B$782,R$119)+'СЕТ СН'!$I$9+СВЦЭМ!$D$10+'СЕТ СН'!$I$5-'СЕТ СН'!$I$17</f>
        <v>4130.5040431300004</v>
      </c>
      <c r="S137" s="36">
        <f>SUMIFS(СВЦЭМ!$C$39:$C$782,СВЦЭМ!$A$39:$A$782,$A137,СВЦЭМ!$B$39:$B$782,S$119)+'СЕТ СН'!$I$9+СВЦЭМ!$D$10+'СЕТ СН'!$I$5-'СЕТ СН'!$I$17</f>
        <v>4137.4952457199997</v>
      </c>
      <c r="T137" s="36">
        <f>SUMIFS(СВЦЭМ!$C$39:$C$782,СВЦЭМ!$A$39:$A$782,$A137,СВЦЭМ!$B$39:$B$782,T$119)+'СЕТ СН'!$I$9+СВЦЭМ!$D$10+'СЕТ СН'!$I$5-'СЕТ СН'!$I$17</f>
        <v>4139.1974331000001</v>
      </c>
      <c r="U137" s="36">
        <f>SUMIFS(СВЦЭМ!$C$39:$C$782,СВЦЭМ!$A$39:$A$782,$A137,СВЦЭМ!$B$39:$B$782,U$119)+'СЕТ СН'!$I$9+СВЦЭМ!$D$10+'СЕТ СН'!$I$5-'СЕТ СН'!$I$17</f>
        <v>4104.9662887300001</v>
      </c>
      <c r="V137" s="36">
        <f>SUMIFS(СВЦЭМ!$C$39:$C$782,СВЦЭМ!$A$39:$A$782,$A137,СВЦЭМ!$B$39:$B$782,V$119)+'СЕТ СН'!$I$9+СВЦЭМ!$D$10+'СЕТ СН'!$I$5-'СЕТ СН'!$I$17</f>
        <v>4108.2414836900007</v>
      </c>
      <c r="W137" s="36">
        <f>SUMIFS(СВЦЭМ!$C$39:$C$782,СВЦЭМ!$A$39:$A$782,$A137,СВЦЭМ!$B$39:$B$782,W$119)+'СЕТ СН'!$I$9+СВЦЭМ!$D$10+'СЕТ СН'!$I$5-'СЕТ СН'!$I$17</f>
        <v>4077.9916479400003</v>
      </c>
      <c r="X137" s="36">
        <f>SUMIFS(СВЦЭМ!$C$39:$C$782,СВЦЭМ!$A$39:$A$782,$A137,СВЦЭМ!$B$39:$B$782,X$119)+'СЕТ СН'!$I$9+СВЦЭМ!$D$10+'СЕТ СН'!$I$5-'СЕТ СН'!$I$17</f>
        <v>4106.7335508900005</v>
      </c>
      <c r="Y137" s="36">
        <f>SUMIFS(СВЦЭМ!$C$39:$C$782,СВЦЭМ!$A$39:$A$782,$A137,СВЦЭМ!$B$39:$B$782,Y$119)+'СЕТ СН'!$I$9+СВЦЭМ!$D$10+'СЕТ СН'!$I$5-'СЕТ СН'!$I$17</f>
        <v>4165.9745300600007</v>
      </c>
    </row>
    <row r="138" spans="1:25" ht="15.75" x14ac:dyDescent="0.2">
      <c r="A138" s="35">
        <f t="shared" si="3"/>
        <v>44396</v>
      </c>
      <c r="B138" s="36">
        <f>SUMIFS(СВЦЭМ!$C$39:$C$782,СВЦЭМ!$A$39:$A$782,$A138,СВЦЭМ!$B$39:$B$782,B$119)+'СЕТ СН'!$I$9+СВЦЭМ!$D$10+'СЕТ СН'!$I$5-'СЕТ СН'!$I$17</f>
        <v>4241.0642443400002</v>
      </c>
      <c r="C138" s="36">
        <f>SUMIFS(СВЦЭМ!$C$39:$C$782,СВЦЭМ!$A$39:$A$782,$A138,СВЦЭМ!$B$39:$B$782,C$119)+'СЕТ СН'!$I$9+СВЦЭМ!$D$10+'СЕТ СН'!$I$5-'СЕТ СН'!$I$17</f>
        <v>4302.5314070100003</v>
      </c>
      <c r="D138" s="36">
        <f>SUMIFS(СВЦЭМ!$C$39:$C$782,СВЦЭМ!$A$39:$A$782,$A138,СВЦЭМ!$B$39:$B$782,D$119)+'СЕТ СН'!$I$9+СВЦЭМ!$D$10+'СЕТ СН'!$I$5-'СЕТ СН'!$I$17</f>
        <v>4323.4720350099997</v>
      </c>
      <c r="E138" s="36">
        <f>SUMIFS(СВЦЭМ!$C$39:$C$782,СВЦЭМ!$A$39:$A$782,$A138,СВЦЭМ!$B$39:$B$782,E$119)+'СЕТ СН'!$I$9+СВЦЭМ!$D$10+'СЕТ СН'!$I$5-'СЕТ СН'!$I$17</f>
        <v>4320.14714577</v>
      </c>
      <c r="F138" s="36">
        <f>SUMIFS(СВЦЭМ!$C$39:$C$782,СВЦЭМ!$A$39:$A$782,$A138,СВЦЭМ!$B$39:$B$782,F$119)+'СЕТ СН'!$I$9+СВЦЭМ!$D$10+'СЕТ СН'!$I$5-'СЕТ СН'!$I$17</f>
        <v>4316.46033558</v>
      </c>
      <c r="G138" s="36">
        <f>SUMIFS(СВЦЭМ!$C$39:$C$782,СВЦЭМ!$A$39:$A$782,$A138,СВЦЭМ!$B$39:$B$782,G$119)+'СЕТ СН'!$I$9+СВЦЭМ!$D$10+'СЕТ СН'!$I$5-'СЕТ СН'!$I$17</f>
        <v>4305.2507694800006</v>
      </c>
      <c r="H138" s="36">
        <f>SUMIFS(СВЦЭМ!$C$39:$C$782,СВЦЭМ!$A$39:$A$782,$A138,СВЦЭМ!$B$39:$B$782,H$119)+'СЕТ СН'!$I$9+СВЦЭМ!$D$10+'СЕТ СН'!$I$5-'СЕТ СН'!$I$17</f>
        <v>4327.4572814000003</v>
      </c>
      <c r="I138" s="36">
        <f>SUMIFS(СВЦЭМ!$C$39:$C$782,СВЦЭМ!$A$39:$A$782,$A138,СВЦЭМ!$B$39:$B$782,I$119)+'СЕТ СН'!$I$9+СВЦЭМ!$D$10+'СЕТ СН'!$I$5-'СЕТ СН'!$I$17</f>
        <v>4253.3366746800002</v>
      </c>
      <c r="J138" s="36">
        <f>SUMIFS(СВЦЭМ!$C$39:$C$782,СВЦЭМ!$A$39:$A$782,$A138,СВЦЭМ!$B$39:$B$782,J$119)+'СЕТ СН'!$I$9+СВЦЭМ!$D$10+'СЕТ СН'!$I$5-'СЕТ СН'!$I$17</f>
        <v>4197.1989066699998</v>
      </c>
      <c r="K138" s="36">
        <f>SUMIFS(СВЦЭМ!$C$39:$C$782,СВЦЭМ!$A$39:$A$782,$A138,СВЦЭМ!$B$39:$B$782,K$119)+'СЕТ СН'!$I$9+СВЦЭМ!$D$10+'СЕТ СН'!$I$5-'СЕТ СН'!$I$17</f>
        <v>4149.9336057</v>
      </c>
      <c r="L138" s="36">
        <f>SUMIFS(СВЦЭМ!$C$39:$C$782,СВЦЭМ!$A$39:$A$782,$A138,СВЦЭМ!$B$39:$B$782,L$119)+'СЕТ СН'!$I$9+СВЦЭМ!$D$10+'СЕТ СН'!$I$5-'СЕТ СН'!$I$17</f>
        <v>4122.1710317699999</v>
      </c>
      <c r="M138" s="36">
        <f>SUMIFS(СВЦЭМ!$C$39:$C$782,СВЦЭМ!$A$39:$A$782,$A138,СВЦЭМ!$B$39:$B$782,M$119)+'СЕТ СН'!$I$9+СВЦЭМ!$D$10+'СЕТ СН'!$I$5-'СЕТ СН'!$I$17</f>
        <v>4145.9957463400006</v>
      </c>
      <c r="N138" s="36">
        <f>SUMIFS(СВЦЭМ!$C$39:$C$782,СВЦЭМ!$A$39:$A$782,$A138,СВЦЭМ!$B$39:$B$782,N$119)+'СЕТ СН'!$I$9+СВЦЭМ!$D$10+'СЕТ СН'!$I$5-'СЕТ СН'!$I$17</f>
        <v>4151.3781991100004</v>
      </c>
      <c r="O138" s="36">
        <f>SUMIFS(СВЦЭМ!$C$39:$C$782,СВЦЭМ!$A$39:$A$782,$A138,СВЦЭМ!$B$39:$B$782,O$119)+'СЕТ СН'!$I$9+СВЦЭМ!$D$10+'СЕТ СН'!$I$5-'СЕТ СН'!$I$17</f>
        <v>4167.1524509400006</v>
      </c>
      <c r="P138" s="36">
        <f>SUMIFS(СВЦЭМ!$C$39:$C$782,СВЦЭМ!$A$39:$A$782,$A138,СВЦЭМ!$B$39:$B$782,P$119)+'СЕТ СН'!$I$9+СВЦЭМ!$D$10+'СЕТ СН'!$I$5-'СЕТ СН'!$I$17</f>
        <v>4149.7819662399997</v>
      </c>
      <c r="Q138" s="36">
        <f>SUMIFS(СВЦЭМ!$C$39:$C$782,СВЦЭМ!$A$39:$A$782,$A138,СВЦЭМ!$B$39:$B$782,Q$119)+'СЕТ СН'!$I$9+СВЦЭМ!$D$10+'СЕТ СН'!$I$5-'СЕТ СН'!$I$17</f>
        <v>4140.9067037300001</v>
      </c>
      <c r="R138" s="36">
        <f>SUMIFS(СВЦЭМ!$C$39:$C$782,СВЦЭМ!$A$39:$A$782,$A138,СВЦЭМ!$B$39:$B$782,R$119)+'СЕТ СН'!$I$9+СВЦЭМ!$D$10+'СЕТ СН'!$I$5-'СЕТ СН'!$I$17</f>
        <v>4128.6017328500002</v>
      </c>
      <c r="S138" s="36">
        <f>SUMIFS(СВЦЭМ!$C$39:$C$782,СВЦЭМ!$A$39:$A$782,$A138,СВЦЭМ!$B$39:$B$782,S$119)+'СЕТ СН'!$I$9+СВЦЭМ!$D$10+'СЕТ СН'!$I$5-'СЕТ СН'!$I$17</f>
        <v>4114.9754528499998</v>
      </c>
      <c r="T138" s="36">
        <f>SUMIFS(СВЦЭМ!$C$39:$C$782,СВЦЭМ!$A$39:$A$782,$A138,СВЦЭМ!$B$39:$B$782,T$119)+'СЕТ СН'!$I$9+СВЦЭМ!$D$10+'СЕТ СН'!$I$5-'СЕТ СН'!$I$17</f>
        <v>4104.2291131500006</v>
      </c>
      <c r="U138" s="36">
        <f>SUMIFS(СВЦЭМ!$C$39:$C$782,СВЦЭМ!$A$39:$A$782,$A138,СВЦЭМ!$B$39:$B$782,U$119)+'СЕТ СН'!$I$9+СВЦЭМ!$D$10+'СЕТ СН'!$I$5-'СЕТ СН'!$I$17</f>
        <v>4112.2969136600004</v>
      </c>
      <c r="V138" s="36">
        <f>SUMIFS(СВЦЭМ!$C$39:$C$782,СВЦЭМ!$A$39:$A$782,$A138,СВЦЭМ!$B$39:$B$782,V$119)+'СЕТ СН'!$I$9+СВЦЭМ!$D$10+'СЕТ СН'!$I$5-'СЕТ СН'!$I$17</f>
        <v>4112.9037112400001</v>
      </c>
      <c r="W138" s="36">
        <f>SUMIFS(СВЦЭМ!$C$39:$C$782,СВЦЭМ!$A$39:$A$782,$A138,СВЦЭМ!$B$39:$B$782,W$119)+'СЕТ СН'!$I$9+СВЦЭМ!$D$10+'СЕТ СН'!$I$5-'СЕТ СН'!$I$17</f>
        <v>4123.6104802700002</v>
      </c>
      <c r="X138" s="36">
        <f>SUMIFS(СВЦЭМ!$C$39:$C$782,СВЦЭМ!$A$39:$A$782,$A138,СВЦЭМ!$B$39:$B$782,X$119)+'СЕТ СН'!$I$9+СВЦЭМ!$D$10+'СЕТ СН'!$I$5-'СЕТ СН'!$I$17</f>
        <v>4119.7570616000003</v>
      </c>
      <c r="Y138" s="36">
        <f>SUMIFS(СВЦЭМ!$C$39:$C$782,СВЦЭМ!$A$39:$A$782,$A138,СВЦЭМ!$B$39:$B$782,Y$119)+'СЕТ СН'!$I$9+СВЦЭМ!$D$10+'СЕТ СН'!$I$5-'СЕТ СН'!$I$17</f>
        <v>4151.2242496199997</v>
      </c>
    </row>
    <row r="139" spans="1:25" ht="15.75" x14ac:dyDescent="0.2">
      <c r="A139" s="35">
        <f t="shared" si="3"/>
        <v>44397</v>
      </c>
      <c r="B139" s="36">
        <f>SUMIFS(СВЦЭМ!$C$39:$C$782,СВЦЭМ!$A$39:$A$782,$A139,СВЦЭМ!$B$39:$B$782,B$119)+'СЕТ СН'!$I$9+СВЦЭМ!$D$10+'СЕТ СН'!$I$5-'СЕТ СН'!$I$17</f>
        <v>4204.1725369400001</v>
      </c>
      <c r="C139" s="36">
        <f>SUMIFS(СВЦЭМ!$C$39:$C$782,СВЦЭМ!$A$39:$A$782,$A139,СВЦЭМ!$B$39:$B$782,C$119)+'СЕТ СН'!$I$9+СВЦЭМ!$D$10+'СЕТ СН'!$I$5-'СЕТ СН'!$I$17</f>
        <v>4287.0866850399998</v>
      </c>
      <c r="D139" s="36">
        <f>SUMIFS(СВЦЭМ!$C$39:$C$782,СВЦЭМ!$A$39:$A$782,$A139,СВЦЭМ!$B$39:$B$782,D$119)+'СЕТ СН'!$I$9+СВЦЭМ!$D$10+'СЕТ СН'!$I$5-'СЕТ СН'!$I$17</f>
        <v>4344.3969093699998</v>
      </c>
      <c r="E139" s="36">
        <f>SUMIFS(СВЦЭМ!$C$39:$C$782,СВЦЭМ!$A$39:$A$782,$A139,СВЦЭМ!$B$39:$B$782,E$119)+'СЕТ СН'!$I$9+СВЦЭМ!$D$10+'СЕТ СН'!$I$5-'СЕТ СН'!$I$17</f>
        <v>4349.6250308100007</v>
      </c>
      <c r="F139" s="36">
        <f>SUMIFS(СВЦЭМ!$C$39:$C$782,СВЦЭМ!$A$39:$A$782,$A139,СВЦЭМ!$B$39:$B$782,F$119)+'СЕТ СН'!$I$9+СВЦЭМ!$D$10+'СЕТ СН'!$I$5-'СЕТ СН'!$I$17</f>
        <v>4361.9410568100002</v>
      </c>
      <c r="G139" s="36">
        <f>SUMIFS(СВЦЭМ!$C$39:$C$782,СВЦЭМ!$A$39:$A$782,$A139,СВЦЭМ!$B$39:$B$782,G$119)+'СЕТ СН'!$I$9+СВЦЭМ!$D$10+'СЕТ СН'!$I$5-'СЕТ СН'!$I$17</f>
        <v>4328.5041030900002</v>
      </c>
      <c r="H139" s="36">
        <f>SUMIFS(СВЦЭМ!$C$39:$C$782,СВЦЭМ!$A$39:$A$782,$A139,СВЦЭМ!$B$39:$B$782,H$119)+'СЕТ СН'!$I$9+СВЦЭМ!$D$10+'СЕТ СН'!$I$5-'СЕТ СН'!$I$17</f>
        <v>4273.0295384399997</v>
      </c>
      <c r="I139" s="36">
        <f>SUMIFS(СВЦЭМ!$C$39:$C$782,СВЦЭМ!$A$39:$A$782,$A139,СВЦЭМ!$B$39:$B$782,I$119)+'СЕТ СН'!$I$9+СВЦЭМ!$D$10+'СЕТ СН'!$I$5-'СЕТ СН'!$I$17</f>
        <v>4192.1033540200006</v>
      </c>
      <c r="J139" s="36">
        <f>SUMIFS(СВЦЭМ!$C$39:$C$782,СВЦЭМ!$A$39:$A$782,$A139,СВЦЭМ!$B$39:$B$782,J$119)+'СЕТ СН'!$I$9+СВЦЭМ!$D$10+'СЕТ СН'!$I$5-'СЕТ СН'!$I$17</f>
        <v>4121.4109844000004</v>
      </c>
      <c r="K139" s="36">
        <f>SUMIFS(СВЦЭМ!$C$39:$C$782,СВЦЭМ!$A$39:$A$782,$A139,СВЦЭМ!$B$39:$B$782,K$119)+'СЕТ СН'!$I$9+СВЦЭМ!$D$10+'СЕТ СН'!$I$5-'СЕТ СН'!$I$17</f>
        <v>4100.6019532500004</v>
      </c>
      <c r="L139" s="36">
        <f>SUMIFS(СВЦЭМ!$C$39:$C$782,СВЦЭМ!$A$39:$A$782,$A139,СВЦЭМ!$B$39:$B$782,L$119)+'СЕТ СН'!$I$9+СВЦЭМ!$D$10+'СЕТ СН'!$I$5-'СЕТ СН'!$I$17</f>
        <v>4094.9332998600003</v>
      </c>
      <c r="M139" s="36">
        <f>SUMIFS(СВЦЭМ!$C$39:$C$782,СВЦЭМ!$A$39:$A$782,$A139,СВЦЭМ!$B$39:$B$782,M$119)+'СЕТ СН'!$I$9+СВЦЭМ!$D$10+'СЕТ СН'!$I$5-'СЕТ СН'!$I$17</f>
        <v>4083.2453473200003</v>
      </c>
      <c r="N139" s="36">
        <f>SUMIFS(СВЦЭМ!$C$39:$C$782,СВЦЭМ!$A$39:$A$782,$A139,СВЦЭМ!$B$39:$B$782,N$119)+'СЕТ СН'!$I$9+СВЦЭМ!$D$10+'СЕТ СН'!$I$5-'СЕТ СН'!$I$17</f>
        <v>4115.3220067500006</v>
      </c>
      <c r="O139" s="36">
        <f>SUMIFS(СВЦЭМ!$C$39:$C$782,СВЦЭМ!$A$39:$A$782,$A139,СВЦЭМ!$B$39:$B$782,O$119)+'СЕТ СН'!$I$9+СВЦЭМ!$D$10+'СЕТ СН'!$I$5-'СЕТ СН'!$I$17</f>
        <v>4104.8183002700007</v>
      </c>
      <c r="P139" s="36">
        <f>SUMIFS(СВЦЭМ!$C$39:$C$782,СВЦЭМ!$A$39:$A$782,$A139,СВЦЭМ!$B$39:$B$782,P$119)+'СЕТ СН'!$I$9+СВЦЭМ!$D$10+'СЕТ СН'!$I$5-'СЕТ СН'!$I$17</f>
        <v>4118.6469207299997</v>
      </c>
      <c r="Q139" s="36">
        <f>SUMIFS(СВЦЭМ!$C$39:$C$782,СВЦЭМ!$A$39:$A$782,$A139,СВЦЭМ!$B$39:$B$782,Q$119)+'СЕТ СН'!$I$9+СВЦЭМ!$D$10+'СЕТ СН'!$I$5-'СЕТ СН'!$I$17</f>
        <v>4103.9075069700002</v>
      </c>
      <c r="R139" s="36">
        <f>SUMIFS(СВЦЭМ!$C$39:$C$782,СВЦЭМ!$A$39:$A$782,$A139,СВЦЭМ!$B$39:$B$782,R$119)+'СЕТ СН'!$I$9+СВЦЭМ!$D$10+'СЕТ СН'!$I$5-'СЕТ СН'!$I$17</f>
        <v>4120.6868166200002</v>
      </c>
      <c r="S139" s="36">
        <f>SUMIFS(СВЦЭМ!$C$39:$C$782,СВЦЭМ!$A$39:$A$782,$A139,СВЦЭМ!$B$39:$B$782,S$119)+'СЕТ СН'!$I$9+СВЦЭМ!$D$10+'СЕТ СН'!$I$5-'СЕТ СН'!$I$17</f>
        <v>4087.1698421400001</v>
      </c>
      <c r="T139" s="36">
        <f>SUMIFS(СВЦЭМ!$C$39:$C$782,СВЦЭМ!$A$39:$A$782,$A139,СВЦЭМ!$B$39:$B$782,T$119)+'СЕТ СН'!$I$9+СВЦЭМ!$D$10+'СЕТ СН'!$I$5-'СЕТ СН'!$I$17</f>
        <v>4133.6231599800003</v>
      </c>
      <c r="U139" s="36">
        <f>SUMIFS(СВЦЭМ!$C$39:$C$782,СВЦЭМ!$A$39:$A$782,$A139,СВЦЭМ!$B$39:$B$782,U$119)+'СЕТ СН'!$I$9+СВЦЭМ!$D$10+'СЕТ СН'!$I$5-'СЕТ СН'!$I$17</f>
        <v>4136.8722259300002</v>
      </c>
      <c r="V139" s="36">
        <f>SUMIFS(СВЦЭМ!$C$39:$C$782,СВЦЭМ!$A$39:$A$782,$A139,СВЦЭМ!$B$39:$B$782,V$119)+'СЕТ СН'!$I$9+СВЦЭМ!$D$10+'СЕТ СН'!$I$5-'СЕТ СН'!$I$17</f>
        <v>4145.9211792300002</v>
      </c>
      <c r="W139" s="36">
        <f>SUMIFS(СВЦЭМ!$C$39:$C$782,СВЦЭМ!$A$39:$A$782,$A139,СВЦЭМ!$B$39:$B$782,W$119)+'СЕТ СН'!$I$9+СВЦЭМ!$D$10+'СЕТ СН'!$I$5-'СЕТ СН'!$I$17</f>
        <v>4167.4089968600001</v>
      </c>
      <c r="X139" s="36">
        <f>SUMIFS(СВЦЭМ!$C$39:$C$782,СВЦЭМ!$A$39:$A$782,$A139,СВЦЭМ!$B$39:$B$782,X$119)+'СЕТ СН'!$I$9+СВЦЭМ!$D$10+'СЕТ СН'!$I$5-'СЕТ СН'!$I$17</f>
        <v>4147.5646745499998</v>
      </c>
      <c r="Y139" s="36">
        <f>SUMIFS(СВЦЭМ!$C$39:$C$782,СВЦЭМ!$A$39:$A$782,$A139,СВЦЭМ!$B$39:$B$782,Y$119)+'СЕТ СН'!$I$9+СВЦЭМ!$D$10+'СЕТ СН'!$I$5-'СЕТ СН'!$I$17</f>
        <v>4147.1717469900004</v>
      </c>
    </row>
    <row r="140" spans="1:25" ht="15.75" x14ac:dyDescent="0.2">
      <c r="A140" s="35">
        <f t="shared" si="3"/>
        <v>44398</v>
      </c>
      <c r="B140" s="36">
        <f>SUMIFS(СВЦЭМ!$C$39:$C$782,СВЦЭМ!$A$39:$A$782,$A140,СВЦЭМ!$B$39:$B$782,B$119)+'СЕТ СН'!$I$9+СВЦЭМ!$D$10+'СЕТ СН'!$I$5-'СЕТ СН'!$I$17</f>
        <v>4320.0594775</v>
      </c>
      <c r="C140" s="36">
        <f>SUMIFS(СВЦЭМ!$C$39:$C$782,СВЦЭМ!$A$39:$A$782,$A140,СВЦЭМ!$B$39:$B$782,C$119)+'СЕТ СН'!$I$9+СВЦЭМ!$D$10+'СЕТ СН'!$I$5-'СЕТ СН'!$I$17</f>
        <v>4397.5393457800001</v>
      </c>
      <c r="D140" s="36">
        <f>SUMIFS(СВЦЭМ!$C$39:$C$782,СВЦЭМ!$A$39:$A$782,$A140,СВЦЭМ!$B$39:$B$782,D$119)+'СЕТ СН'!$I$9+СВЦЭМ!$D$10+'СЕТ СН'!$I$5-'СЕТ СН'!$I$17</f>
        <v>4471.0421314300002</v>
      </c>
      <c r="E140" s="36">
        <f>SUMIFS(СВЦЭМ!$C$39:$C$782,СВЦЭМ!$A$39:$A$782,$A140,СВЦЭМ!$B$39:$B$782,E$119)+'СЕТ СН'!$I$9+СВЦЭМ!$D$10+'СЕТ СН'!$I$5-'СЕТ СН'!$I$17</f>
        <v>4484.2477631900001</v>
      </c>
      <c r="F140" s="36">
        <f>SUMIFS(СВЦЭМ!$C$39:$C$782,СВЦЭМ!$A$39:$A$782,$A140,СВЦЭМ!$B$39:$B$782,F$119)+'СЕТ СН'!$I$9+СВЦЭМ!$D$10+'СЕТ СН'!$I$5-'СЕТ СН'!$I$17</f>
        <v>4493.34346078</v>
      </c>
      <c r="G140" s="36">
        <f>SUMIFS(СВЦЭМ!$C$39:$C$782,СВЦЭМ!$A$39:$A$782,$A140,СВЦЭМ!$B$39:$B$782,G$119)+'СЕТ СН'!$I$9+СВЦЭМ!$D$10+'СЕТ СН'!$I$5-'СЕТ СН'!$I$17</f>
        <v>4465.3886281100004</v>
      </c>
      <c r="H140" s="36">
        <f>SUMIFS(СВЦЭМ!$C$39:$C$782,СВЦЭМ!$A$39:$A$782,$A140,СВЦЭМ!$B$39:$B$782,H$119)+'СЕТ СН'!$I$9+СВЦЭМ!$D$10+'СЕТ СН'!$I$5-'СЕТ СН'!$I$17</f>
        <v>4443.3810808100006</v>
      </c>
      <c r="I140" s="36">
        <f>SUMIFS(СВЦЭМ!$C$39:$C$782,СВЦЭМ!$A$39:$A$782,$A140,СВЦЭМ!$B$39:$B$782,I$119)+'СЕТ СН'!$I$9+СВЦЭМ!$D$10+'СЕТ СН'!$I$5-'СЕТ СН'!$I$17</f>
        <v>4346.9592176300002</v>
      </c>
      <c r="J140" s="36">
        <f>SUMIFS(СВЦЭМ!$C$39:$C$782,СВЦЭМ!$A$39:$A$782,$A140,СВЦЭМ!$B$39:$B$782,J$119)+'СЕТ СН'!$I$9+СВЦЭМ!$D$10+'СЕТ СН'!$I$5-'СЕТ СН'!$I$17</f>
        <v>4285.6697504000003</v>
      </c>
      <c r="K140" s="36">
        <f>SUMIFS(СВЦЭМ!$C$39:$C$782,СВЦЭМ!$A$39:$A$782,$A140,СВЦЭМ!$B$39:$B$782,K$119)+'СЕТ СН'!$I$9+СВЦЭМ!$D$10+'СЕТ СН'!$I$5-'СЕТ СН'!$I$17</f>
        <v>4223.1714280599999</v>
      </c>
      <c r="L140" s="36">
        <f>SUMIFS(СВЦЭМ!$C$39:$C$782,СВЦЭМ!$A$39:$A$782,$A140,СВЦЭМ!$B$39:$B$782,L$119)+'СЕТ СН'!$I$9+СВЦЭМ!$D$10+'СЕТ СН'!$I$5-'СЕТ СН'!$I$17</f>
        <v>4171.9495201600002</v>
      </c>
      <c r="M140" s="36">
        <f>SUMIFS(СВЦЭМ!$C$39:$C$782,СВЦЭМ!$A$39:$A$782,$A140,СВЦЭМ!$B$39:$B$782,M$119)+'СЕТ СН'!$I$9+СВЦЭМ!$D$10+'СЕТ СН'!$I$5-'СЕТ СН'!$I$17</f>
        <v>4179.4028344200005</v>
      </c>
      <c r="N140" s="36">
        <f>SUMIFS(СВЦЭМ!$C$39:$C$782,СВЦЭМ!$A$39:$A$782,$A140,СВЦЭМ!$B$39:$B$782,N$119)+'СЕТ СН'!$I$9+СВЦЭМ!$D$10+'СЕТ СН'!$I$5-'СЕТ СН'!$I$17</f>
        <v>4215.3419709500004</v>
      </c>
      <c r="O140" s="36">
        <f>SUMIFS(СВЦЭМ!$C$39:$C$782,СВЦЭМ!$A$39:$A$782,$A140,СВЦЭМ!$B$39:$B$782,O$119)+'СЕТ СН'!$I$9+СВЦЭМ!$D$10+'СЕТ СН'!$I$5-'СЕТ СН'!$I$17</f>
        <v>4217.1082740700003</v>
      </c>
      <c r="P140" s="36">
        <f>SUMIFS(СВЦЭМ!$C$39:$C$782,СВЦЭМ!$A$39:$A$782,$A140,СВЦЭМ!$B$39:$B$782,P$119)+'СЕТ СН'!$I$9+СВЦЭМ!$D$10+'СЕТ СН'!$I$5-'СЕТ СН'!$I$17</f>
        <v>4236.3459275200003</v>
      </c>
      <c r="Q140" s="36">
        <f>SUMIFS(СВЦЭМ!$C$39:$C$782,СВЦЭМ!$A$39:$A$782,$A140,СВЦЭМ!$B$39:$B$782,Q$119)+'СЕТ СН'!$I$9+СВЦЭМ!$D$10+'СЕТ СН'!$I$5-'СЕТ СН'!$I$17</f>
        <v>4209.6877107199998</v>
      </c>
      <c r="R140" s="36">
        <f>SUMIFS(СВЦЭМ!$C$39:$C$782,СВЦЭМ!$A$39:$A$782,$A140,СВЦЭМ!$B$39:$B$782,R$119)+'СЕТ СН'!$I$9+СВЦЭМ!$D$10+'СЕТ СН'!$I$5-'СЕТ СН'!$I$17</f>
        <v>4213.3189332000002</v>
      </c>
      <c r="S140" s="36">
        <f>SUMIFS(СВЦЭМ!$C$39:$C$782,СВЦЭМ!$A$39:$A$782,$A140,СВЦЭМ!$B$39:$B$782,S$119)+'СЕТ СН'!$I$9+СВЦЭМ!$D$10+'СЕТ СН'!$I$5-'СЕТ СН'!$I$17</f>
        <v>4195.5055570599998</v>
      </c>
      <c r="T140" s="36">
        <f>SUMIFS(СВЦЭМ!$C$39:$C$782,СВЦЭМ!$A$39:$A$782,$A140,СВЦЭМ!$B$39:$B$782,T$119)+'СЕТ СН'!$I$9+СВЦЭМ!$D$10+'СЕТ СН'!$I$5-'СЕТ СН'!$I$17</f>
        <v>4181.6350331399999</v>
      </c>
      <c r="U140" s="36">
        <f>SUMIFS(СВЦЭМ!$C$39:$C$782,СВЦЭМ!$A$39:$A$782,$A140,СВЦЭМ!$B$39:$B$782,U$119)+'СЕТ СН'!$I$9+СВЦЭМ!$D$10+'СЕТ СН'!$I$5-'СЕТ СН'!$I$17</f>
        <v>4203.67046742</v>
      </c>
      <c r="V140" s="36">
        <f>SUMIFS(СВЦЭМ!$C$39:$C$782,СВЦЭМ!$A$39:$A$782,$A140,СВЦЭМ!$B$39:$B$782,V$119)+'СЕТ СН'!$I$9+СВЦЭМ!$D$10+'СЕТ СН'!$I$5-'СЕТ СН'!$I$17</f>
        <v>4211.2102807700003</v>
      </c>
      <c r="W140" s="36">
        <f>SUMIFS(СВЦЭМ!$C$39:$C$782,СВЦЭМ!$A$39:$A$782,$A140,СВЦЭМ!$B$39:$B$782,W$119)+'СЕТ СН'!$I$9+СВЦЭМ!$D$10+'СЕТ СН'!$I$5-'СЕТ СН'!$I$17</f>
        <v>4192.4450483500004</v>
      </c>
      <c r="X140" s="36">
        <f>SUMIFS(СВЦЭМ!$C$39:$C$782,СВЦЭМ!$A$39:$A$782,$A140,СВЦЭМ!$B$39:$B$782,X$119)+'СЕТ СН'!$I$9+СВЦЭМ!$D$10+'СЕТ СН'!$I$5-'СЕТ СН'!$I$17</f>
        <v>4230.9758534100001</v>
      </c>
      <c r="Y140" s="36">
        <f>SUMIFS(СВЦЭМ!$C$39:$C$782,СВЦЭМ!$A$39:$A$782,$A140,СВЦЭМ!$B$39:$B$782,Y$119)+'СЕТ СН'!$I$9+СВЦЭМ!$D$10+'СЕТ СН'!$I$5-'СЕТ СН'!$I$17</f>
        <v>4288.6741947299997</v>
      </c>
    </row>
    <row r="141" spans="1:25" ht="15.75" x14ac:dyDescent="0.2">
      <c r="A141" s="35">
        <f t="shared" si="3"/>
        <v>44399</v>
      </c>
      <c r="B141" s="36">
        <f>SUMIFS(СВЦЭМ!$C$39:$C$782,СВЦЭМ!$A$39:$A$782,$A141,СВЦЭМ!$B$39:$B$782,B$119)+'СЕТ СН'!$I$9+СВЦЭМ!$D$10+'СЕТ СН'!$I$5-'СЕТ СН'!$I$17</f>
        <v>4217.2001665200005</v>
      </c>
      <c r="C141" s="36">
        <f>SUMIFS(СВЦЭМ!$C$39:$C$782,СВЦЭМ!$A$39:$A$782,$A141,СВЦЭМ!$B$39:$B$782,C$119)+'СЕТ СН'!$I$9+СВЦЭМ!$D$10+'СЕТ СН'!$I$5-'СЕТ СН'!$I$17</f>
        <v>4279.0537269300003</v>
      </c>
      <c r="D141" s="36">
        <f>SUMIFS(СВЦЭМ!$C$39:$C$782,СВЦЭМ!$A$39:$A$782,$A141,СВЦЭМ!$B$39:$B$782,D$119)+'СЕТ СН'!$I$9+СВЦЭМ!$D$10+'СЕТ СН'!$I$5-'СЕТ СН'!$I$17</f>
        <v>4275.07544426</v>
      </c>
      <c r="E141" s="36">
        <f>SUMIFS(СВЦЭМ!$C$39:$C$782,СВЦЭМ!$A$39:$A$782,$A141,СВЦЭМ!$B$39:$B$782,E$119)+'СЕТ СН'!$I$9+СВЦЭМ!$D$10+'СЕТ СН'!$I$5-'СЕТ СН'!$I$17</f>
        <v>4297.8079604600007</v>
      </c>
      <c r="F141" s="36">
        <f>SUMIFS(СВЦЭМ!$C$39:$C$782,СВЦЭМ!$A$39:$A$782,$A141,СВЦЭМ!$B$39:$B$782,F$119)+'СЕТ СН'!$I$9+СВЦЭМ!$D$10+'СЕТ СН'!$I$5-'СЕТ СН'!$I$17</f>
        <v>4296.4118443500001</v>
      </c>
      <c r="G141" s="36">
        <f>SUMIFS(СВЦЭМ!$C$39:$C$782,СВЦЭМ!$A$39:$A$782,$A141,СВЦЭМ!$B$39:$B$782,G$119)+'СЕТ СН'!$I$9+СВЦЭМ!$D$10+'СЕТ СН'!$I$5-'СЕТ СН'!$I$17</f>
        <v>4280.5800969000002</v>
      </c>
      <c r="H141" s="36">
        <f>SUMIFS(СВЦЭМ!$C$39:$C$782,СВЦЭМ!$A$39:$A$782,$A141,СВЦЭМ!$B$39:$B$782,H$119)+'СЕТ СН'!$I$9+СВЦЭМ!$D$10+'СЕТ СН'!$I$5-'СЕТ СН'!$I$17</f>
        <v>4231.2255255700002</v>
      </c>
      <c r="I141" s="36">
        <f>SUMIFS(СВЦЭМ!$C$39:$C$782,СВЦЭМ!$A$39:$A$782,$A141,СВЦЭМ!$B$39:$B$782,I$119)+'СЕТ СН'!$I$9+СВЦЭМ!$D$10+'СЕТ СН'!$I$5-'СЕТ СН'!$I$17</f>
        <v>4175.8529228200005</v>
      </c>
      <c r="J141" s="36">
        <f>SUMIFS(СВЦЭМ!$C$39:$C$782,СВЦЭМ!$A$39:$A$782,$A141,СВЦЭМ!$B$39:$B$782,J$119)+'СЕТ СН'!$I$9+СВЦЭМ!$D$10+'СЕТ СН'!$I$5-'СЕТ СН'!$I$17</f>
        <v>4102.1068747300005</v>
      </c>
      <c r="K141" s="36">
        <f>SUMIFS(СВЦЭМ!$C$39:$C$782,СВЦЭМ!$A$39:$A$782,$A141,СВЦЭМ!$B$39:$B$782,K$119)+'СЕТ СН'!$I$9+СВЦЭМ!$D$10+'СЕТ СН'!$I$5-'СЕТ СН'!$I$17</f>
        <v>4078.96855624</v>
      </c>
      <c r="L141" s="36">
        <f>SUMIFS(СВЦЭМ!$C$39:$C$782,СВЦЭМ!$A$39:$A$782,$A141,СВЦЭМ!$B$39:$B$782,L$119)+'СЕТ СН'!$I$9+СВЦЭМ!$D$10+'СЕТ СН'!$I$5-'СЕТ СН'!$I$17</f>
        <v>4097.9437543000004</v>
      </c>
      <c r="M141" s="36">
        <f>SUMIFS(СВЦЭМ!$C$39:$C$782,СВЦЭМ!$A$39:$A$782,$A141,СВЦЭМ!$B$39:$B$782,M$119)+'СЕТ СН'!$I$9+СВЦЭМ!$D$10+'СЕТ СН'!$I$5-'СЕТ СН'!$I$17</f>
        <v>4061.0345573000004</v>
      </c>
      <c r="N141" s="36">
        <f>SUMIFS(СВЦЭМ!$C$39:$C$782,СВЦЭМ!$A$39:$A$782,$A141,СВЦЭМ!$B$39:$B$782,N$119)+'СЕТ СН'!$I$9+СВЦЭМ!$D$10+'СЕТ СН'!$I$5-'СЕТ СН'!$I$17</f>
        <v>4067.2368755699999</v>
      </c>
      <c r="O141" s="36">
        <f>SUMIFS(СВЦЭМ!$C$39:$C$782,СВЦЭМ!$A$39:$A$782,$A141,СВЦЭМ!$B$39:$B$782,O$119)+'СЕТ СН'!$I$9+СВЦЭМ!$D$10+'СЕТ СН'!$I$5-'СЕТ СН'!$I$17</f>
        <v>4064.5186549600003</v>
      </c>
      <c r="P141" s="36">
        <f>SUMIFS(СВЦЭМ!$C$39:$C$782,СВЦЭМ!$A$39:$A$782,$A141,СВЦЭМ!$B$39:$B$782,P$119)+'СЕТ СН'!$I$9+СВЦЭМ!$D$10+'СЕТ СН'!$I$5-'СЕТ СН'!$I$17</f>
        <v>4065.1063984700004</v>
      </c>
      <c r="Q141" s="36">
        <f>SUMIFS(СВЦЭМ!$C$39:$C$782,СВЦЭМ!$A$39:$A$782,$A141,СВЦЭМ!$B$39:$B$782,Q$119)+'СЕТ СН'!$I$9+СВЦЭМ!$D$10+'СЕТ СН'!$I$5-'СЕТ СН'!$I$17</f>
        <v>4063.8557853500001</v>
      </c>
      <c r="R141" s="36">
        <f>SUMIFS(СВЦЭМ!$C$39:$C$782,СВЦЭМ!$A$39:$A$782,$A141,СВЦЭМ!$B$39:$B$782,R$119)+'СЕТ СН'!$I$9+СВЦЭМ!$D$10+'СЕТ СН'!$I$5-'СЕТ СН'!$I$17</f>
        <v>4089.2781811300001</v>
      </c>
      <c r="S141" s="36">
        <f>SUMIFS(СВЦЭМ!$C$39:$C$782,СВЦЭМ!$A$39:$A$782,$A141,СВЦЭМ!$B$39:$B$782,S$119)+'СЕТ СН'!$I$9+СВЦЭМ!$D$10+'СЕТ СН'!$I$5-'СЕТ СН'!$I$17</f>
        <v>4058.0996881800002</v>
      </c>
      <c r="T141" s="36">
        <f>SUMIFS(СВЦЭМ!$C$39:$C$782,СВЦЭМ!$A$39:$A$782,$A141,СВЦЭМ!$B$39:$B$782,T$119)+'СЕТ СН'!$I$9+СВЦЭМ!$D$10+'СЕТ СН'!$I$5-'СЕТ СН'!$I$17</f>
        <v>4133.9916533000005</v>
      </c>
      <c r="U141" s="36">
        <f>SUMIFS(СВЦЭМ!$C$39:$C$782,СВЦЭМ!$A$39:$A$782,$A141,СВЦЭМ!$B$39:$B$782,U$119)+'СЕТ СН'!$I$9+СВЦЭМ!$D$10+'СЕТ СН'!$I$5-'СЕТ СН'!$I$17</f>
        <v>4146.2371453699998</v>
      </c>
      <c r="V141" s="36">
        <f>SUMIFS(СВЦЭМ!$C$39:$C$782,СВЦЭМ!$A$39:$A$782,$A141,СВЦЭМ!$B$39:$B$782,V$119)+'СЕТ СН'!$I$9+СВЦЭМ!$D$10+'СЕТ СН'!$I$5-'СЕТ СН'!$I$17</f>
        <v>4140.0878326399998</v>
      </c>
      <c r="W141" s="36">
        <f>SUMIFS(СВЦЭМ!$C$39:$C$782,СВЦЭМ!$A$39:$A$782,$A141,СВЦЭМ!$B$39:$B$782,W$119)+'СЕТ СН'!$I$9+СВЦЭМ!$D$10+'СЕТ СН'!$I$5-'СЕТ СН'!$I$17</f>
        <v>4158.2401090600006</v>
      </c>
      <c r="X141" s="36">
        <f>SUMIFS(СВЦЭМ!$C$39:$C$782,СВЦЭМ!$A$39:$A$782,$A141,СВЦЭМ!$B$39:$B$782,X$119)+'СЕТ СН'!$I$9+СВЦЭМ!$D$10+'СЕТ СН'!$I$5-'СЕТ СН'!$I$17</f>
        <v>4131.0713486000004</v>
      </c>
      <c r="Y141" s="36">
        <f>SUMIFS(СВЦЭМ!$C$39:$C$782,СВЦЭМ!$A$39:$A$782,$A141,СВЦЭМ!$B$39:$B$782,Y$119)+'СЕТ СН'!$I$9+СВЦЭМ!$D$10+'СЕТ СН'!$I$5-'СЕТ СН'!$I$17</f>
        <v>4114.3531604</v>
      </c>
    </row>
    <row r="142" spans="1:25" ht="15.75" x14ac:dyDescent="0.2">
      <c r="A142" s="35">
        <f t="shared" si="3"/>
        <v>44400</v>
      </c>
      <c r="B142" s="36">
        <f>SUMIFS(СВЦЭМ!$C$39:$C$782,СВЦЭМ!$A$39:$A$782,$A142,СВЦЭМ!$B$39:$B$782,B$119)+'СЕТ СН'!$I$9+СВЦЭМ!$D$10+'СЕТ СН'!$I$5-'СЕТ СН'!$I$17</f>
        <v>4147.1990263400003</v>
      </c>
      <c r="C142" s="36">
        <f>SUMIFS(СВЦЭМ!$C$39:$C$782,СВЦЭМ!$A$39:$A$782,$A142,СВЦЭМ!$B$39:$B$782,C$119)+'СЕТ СН'!$I$9+СВЦЭМ!$D$10+'СЕТ СН'!$I$5-'СЕТ СН'!$I$17</f>
        <v>4194.8423706100002</v>
      </c>
      <c r="D142" s="36">
        <f>SUMIFS(СВЦЭМ!$C$39:$C$782,СВЦЭМ!$A$39:$A$782,$A142,СВЦЭМ!$B$39:$B$782,D$119)+'СЕТ СН'!$I$9+СВЦЭМ!$D$10+'СЕТ СН'!$I$5-'СЕТ СН'!$I$17</f>
        <v>4215.4185221300004</v>
      </c>
      <c r="E142" s="36">
        <f>SUMIFS(СВЦЭМ!$C$39:$C$782,СВЦЭМ!$A$39:$A$782,$A142,СВЦЭМ!$B$39:$B$782,E$119)+'СЕТ СН'!$I$9+СВЦЭМ!$D$10+'СЕТ СН'!$I$5-'СЕТ СН'!$I$17</f>
        <v>4256.1662765000001</v>
      </c>
      <c r="F142" s="36">
        <f>SUMIFS(СВЦЭМ!$C$39:$C$782,СВЦЭМ!$A$39:$A$782,$A142,СВЦЭМ!$B$39:$B$782,F$119)+'СЕТ СН'!$I$9+СВЦЭМ!$D$10+'СЕТ СН'!$I$5-'СЕТ СН'!$I$17</f>
        <v>4251.8452216700007</v>
      </c>
      <c r="G142" s="36">
        <f>SUMIFS(СВЦЭМ!$C$39:$C$782,СВЦЭМ!$A$39:$A$782,$A142,СВЦЭМ!$B$39:$B$782,G$119)+'СЕТ СН'!$I$9+СВЦЭМ!$D$10+'СЕТ СН'!$I$5-'СЕТ СН'!$I$17</f>
        <v>4225.7679665100004</v>
      </c>
      <c r="H142" s="36">
        <f>SUMIFS(СВЦЭМ!$C$39:$C$782,СВЦЭМ!$A$39:$A$782,$A142,СВЦЭМ!$B$39:$B$782,H$119)+'СЕТ СН'!$I$9+СВЦЭМ!$D$10+'СЕТ СН'!$I$5-'СЕТ СН'!$I$17</f>
        <v>4189.1499314700004</v>
      </c>
      <c r="I142" s="36">
        <f>SUMIFS(СВЦЭМ!$C$39:$C$782,СВЦЭМ!$A$39:$A$782,$A142,СВЦЭМ!$B$39:$B$782,I$119)+'СЕТ СН'!$I$9+СВЦЭМ!$D$10+'СЕТ СН'!$I$5-'СЕТ СН'!$I$17</f>
        <v>4077.2716276800002</v>
      </c>
      <c r="J142" s="36">
        <f>SUMIFS(СВЦЭМ!$C$39:$C$782,СВЦЭМ!$A$39:$A$782,$A142,СВЦЭМ!$B$39:$B$782,J$119)+'СЕТ СН'!$I$9+СВЦЭМ!$D$10+'СЕТ СН'!$I$5-'СЕТ СН'!$I$17</f>
        <v>4063.1418982800001</v>
      </c>
      <c r="K142" s="36">
        <f>SUMIFS(СВЦЭМ!$C$39:$C$782,СВЦЭМ!$A$39:$A$782,$A142,СВЦЭМ!$B$39:$B$782,K$119)+'СЕТ СН'!$I$9+СВЦЭМ!$D$10+'СЕТ СН'!$I$5-'СЕТ СН'!$I$17</f>
        <v>4085.1731923000002</v>
      </c>
      <c r="L142" s="36">
        <f>SUMIFS(СВЦЭМ!$C$39:$C$782,СВЦЭМ!$A$39:$A$782,$A142,СВЦЭМ!$B$39:$B$782,L$119)+'СЕТ СН'!$I$9+СВЦЭМ!$D$10+'СЕТ СН'!$I$5-'СЕТ СН'!$I$17</f>
        <v>4108.1702725800005</v>
      </c>
      <c r="M142" s="36">
        <f>SUMIFS(СВЦЭМ!$C$39:$C$782,СВЦЭМ!$A$39:$A$782,$A142,СВЦЭМ!$B$39:$B$782,M$119)+'СЕТ СН'!$I$9+СВЦЭМ!$D$10+'СЕТ СН'!$I$5-'СЕТ СН'!$I$17</f>
        <v>4097.0642844499998</v>
      </c>
      <c r="N142" s="36">
        <f>SUMIFS(СВЦЭМ!$C$39:$C$782,СВЦЭМ!$A$39:$A$782,$A142,СВЦЭМ!$B$39:$B$782,N$119)+'СЕТ СН'!$I$9+СВЦЭМ!$D$10+'СЕТ СН'!$I$5-'СЕТ СН'!$I$17</f>
        <v>4094.6465976400004</v>
      </c>
      <c r="O142" s="36">
        <f>SUMIFS(СВЦЭМ!$C$39:$C$782,СВЦЭМ!$A$39:$A$782,$A142,СВЦЭМ!$B$39:$B$782,O$119)+'СЕТ СН'!$I$9+СВЦЭМ!$D$10+'СЕТ СН'!$I$5-'СЕТ СН'!$I$17</f>
        <v>4073.3318703100003</v>
      </c>
      <c r="P142" s="36">
        <f>SUMIFS(СВЦЭМ!$C$39:$C$782,СВЦЭМ!$A$39:$A$782,$A142,СВЦЭМ!$B$39:$B$782,P$119)+'СЕТ СН'!$I$9+СВЦЭМ!$D$10+'СЕТ СН'!$I$5-'СЕТ СН'!$I$17</f>
        <v>4076.5793289600001</v>
      </c>
      <c r="Q142" s="36">
        <f>SUMIFS(СВЦЭМ!$C$39:$C$782,СВЦЭМ!$A$39:$A$782,$A142,СВЦЭМ!$B$39:$B$782,Q$119)+'СЕТ СН'!$I$9+СВЦЭМ!$D$10+'СЕТ СН'!$I$5-'СЕТ СН'!$I$17</f>
        <v>4072.1919528799999</v>
      </c>
      <c r="R142" s="36">
        <f>SUMIFS(СВЦЭМ!$C$39:$C$782,СВЦЭМ!$A$39:$A$782,$A142,СВЦЭМ!$B$39:$B$782,R$119)+'СЕТ СН'!$I$9+СВЦЭМ!$D$10+'СЕТ СН'!$I$5-'СЕТ СН'!$I$17</f>
        <v>4078.9641086300003</v>
      </c>
      <c r="S142" s="36">
        <f>SUMIFS(СВЦЭМ!$C$39:$C$782,СВЦЭМ!$A$39:$A$782,$A142,СВЦЭМ!$B$39:$B$782,S$119)+'СЕТ СН'!$I$9+СВЦЭМ!$D$10+'СЕТ СН'!$I$5-'СЕТ СН'!$I$17</f>
        <v>4103.0037880700002</v>
      </c>
      <c r="T142" s="36">
        <f>SUMIFS(СВЦЭМ!$C$39:$C$782,СВЦЭМ!$A$39:$A$782,$A142,СВЦЭМ!$B$39:$B$782,T$119)+'СЕТ СН'!$I$9+СВЦЭМ!$D$10+'СЕТ СН'!$I$5-'СЕТ СН'!$I$17</f>
        <v>4122.1879743700001</v>
      </c>
      <c r="U142" s="36">
        <f>SUMIFS(СВЦЭМ!$C$39:$C$782,СВЦЭМ!$A$39:$A$782,$A142,СВЦЭМ!$B$39:$B$782,U$119)+'СЕТ СН'!$I$9+СВЦЭМ!$D$10+'СЕТ СН'!$I$5-'СЕТ СН'!$I$17</f>
        <v>4118.7555877900004</v>
      </c>
      <c r="V142" s="36">
        <f>SUMIFS(СВЦЭМ!$C$39:$C$782,СВЦЭМ!$A$39:$A$782,$A142,СВЦЭМ!$B$39:$B$782,V$119)+'СЕТ СН'!$I$9+СВЦЭМ!$D$10+'СЕТ СН'!$I$5-'СЕТ СН'!$I$17</f>
        <v>4106.1796366200006</v>
      </c>
      <c r="W142" s="36">
        <f>SUMIFS(СВЦЭМ!$C$39:$C$782,СВЦЭМ!$A$39:$A$782,$A142,СВЦЭМ!$B$39:$B$782,W$119)+'СЕТ СН'!$I$9+СВЦЭМ!$D$10+'СЕТ СН'!$I$5-'СЕТ СН'!$I$17</f>
        <v>4113.7839780200002</v>
      </c>
      <c r="X142" s="36">
        <f>SUMIFS(СВЦЭМ!$C$39:$C$782,СВЦЭМ!$A$39:$A$782,$A142,СВЦЭМ!$B$39:$B$782,X$119)+'СЕТ СН'!$I$9+СВЦЭМ!$D$10+'СЕТ СН'!$I$5-'СЕТ СН'!$I$17</f>
        <v>4121.3714663700002</v>
      </c>
      <c r="Y142" s="36">
        <f>SUMIFS(СВЦЭМ!$C$39:$C$782,СВЦЭМ!$A$39:$A$782,$A142,СВЦЭМ!$B$39:$B$782,Y$119)+'СЕТ СН'!$I$9+СВЦЭМ!$D$10+'СЕТ СН'!$I$5-'СЕТ СН'!$I$17</f>
        <v>4099.6270447500001</v>
      </c>
    </row>
    <row r="143" spans="1:25" ht="15.75" x14ac:dyDescent="0.2">
      <c r="A143" s="35">
        <f t="shared" si="3"/>
        <v>44401</v>
      </c>
      <c r="B143" s="36">
        <f>SUMIFS(СВЦЭМ!$C$39:$C$782,СВЦЭМ!$A$39:$A$782,$A143,СВЦЭМ!$B$39:$B$782,B$119)+'СЕТ СН'!$I$9+СВЦЭМ!$D$10+'СЕТ СН'!$I$5-'СЕТ СН'!$I$17</f>
        <v>4152.2352088500002</v>
      </c>
      <c r="C143" s="36">
        <f>SUMIFS(СВЦЭМ!$C$39:$C$782,СВЦЭМ!$A$39:$A$782,$A143,СВЦЭМ!$B$39:$B$782,C$119)+'СЕТ СН'!$I$9+СВЦЭМ!$D$10+'СЕТ СН'!$I$5-'СЕТ СН'!$I$17</f>
        <v>4123.0700909100005</v>
      </c>
      <c r="D143" s="36">
        <f>SUMIFS(СВЦЭМ!$C$39:$C$782,СВЦЭМ!$A$39:$A$782,$A143,СВЦЭМ!$B$39:$B$782,D$119)+'СЕТ СН'!$I$9+СВЦЭМ!$D$10+'СЕТ СН'!$I$5-'СЕТ СН'!$I$17</f>
        <v>4209.1484000700002</v>
      </c>
      <c r="E143" s="36">
        <f>SUMIFS(СВЦЭМ!$C$39:$C$782,СВЦЭМ!$A$39:$A$782,$A143,СВЦЭМ!$B$39:$B$782,E$119)+'СЕТ СН'!$I$9+СВЦЭМ!$D$10+'СЕТ СН'!$I$5-'СЕТ СН'!$I$17</f>
        <v>4225.9436882999998</v>
      </c>
      <c r="F143" s="36">
        <f>SUMIFS(СВЦЭМ!$C$39:$C$782,СВЦЭМ!$A$39:$A$782,$A143,СВЦЭМ!$B$39:$B$782,F$119)+'СЕТ СН'!$I$9+СВЦЭМ!$D$10+'СЕТ СН'!$I$5-'СЕТ СН'!$I$17</f>
        <v>4219.6297981400003</v>
      </c>
      <c r="G143" s="36">
        <f>SUMIFS(СВЦЭМ!$C$39:$C$782,СВЦЭМ!$A$39:$A$782,$A143,СВЦЭМ!$B$39:$B$782,G$119)+'СЕТ СН'!$I$9+СВЦЭМ!$D$10+'СЕТ СН'!$I$5-'СЕТ СН'!$I$17</f>
        <v>4200.8228464200001</v>
      </c>
      <c r="H143" s="36">
        <f>SUMIFS(СВЦЭМ!$C$39:$C$782,СВЦЭМ!$A$39:$A$782,$A143,СВЦЭМ!$B$39:$B$782,H$119)+'СЕТ СН'!$I$9+СВЦЭМ!$D$10+'СЕТ СН'!$I$5-'СЕТ СН'!$I$17</f>
        <v>4192.3643652700002</v>
      </c>
      <c r="I143" s="36">
        <f>SUMIFS(СВЦЭМ!$C$39:$C$782,СВЦЭМ!$A$39:$A$782,$A143,СВЦЭМ!$B$39:$B$782,I$119)+'СЕТ СН'!$I$9+СВЦЭМ!$D$10+'СЕТ СН'!$I$5-'СЕТ СН'!$I$17</f>
        <v>4109.4127045100004</v>
      </c>
      <c r="J143" s="36">
        <f>SUMIFS(СВЦЭМ!$C$39:$C$782,СВЦЭМ!$A$39:$A$782,$A143,СВЦЭМ!$B$39:$B$782,J$119)+'СЕТ СН'!$I$9+СВЦЭМ!$D$10+'СЕТ СН'!$I$5-'СЕТ СН'!$I$17</f>
        <v>4088.0609465000002</v>
      </c>
      <c r="K143" s="36">
        <f>SUMIFS(СВЦЭМ!$C$39:$C$782,СВЦЭМ!$A$39:$A$782,$A143,СВЦЭМ!$B$39:$B$782,K$119)+'СЕТ СН'!$I$9+СВЦЭМ!$D$10+'СЕТ СН'!$I$5-'СЕТ СН'!$I$17</f>
        <v>4065.0407357600002</v>
      </c>
      <c r="L143" s="36">
        <f>SUMIFS(СВЦЭМ!$C$39:$C$782,СВЦЭМ!$A$39:$A$782,$A143,СВЦЭМ!$B$39:$B$782,L$119)+'СЕТ СН'!$I$9+СВЦЭМ!$D$10+'СЕТ СН'!$I$5-'СЕТ СН'!$I$17</f>
        <v>4092.5078207700003</v>
      </c>
      <c r="M143" s="36">
        <f>SUMIFS(СВЦЭМ!$C$39:$C$782,СВЦЭМ!$A$39:$A$782,$A143,СВЦЭМ!$B$39:$B$782,M$119)+'СЕТ СН'!$I$9+СВЦЭМ!$D$10+'СЕТ СН'!$I$5-'СЕТ СН'!$I$17</f>
        <v>4074.8349406500001</v>
      </c>
      <c r="N143" s="36">
        <f>SUMIFS(СВЦЭМ!$C$39:$C$782,СВЦЭМ!$A$39:$A$782,$A143,СВЦЭМ!$B$39:$B$782,N$119)+'СЕТ СН'!$I$9+СВЦЭМ!$D$10+'СЕТ СН'!$I$5-'СЕТ СН'!$I$17</f>
        <v>4079.5586374100003</v>
      </c>
      <c r="O143" s="36">
        <f>SUMIFS(СВЦЭМ!$C$39:$C$782,СВЦЭМ!$A$39:$A$782,$A143,СВЦЭМ!$B$39:$B$782,O$119)+'СЕТ СН'!$I$9+СВЦЭМ!$D$10+'СЕТ СН'!$I$5-'СЕТ СН'!$I$17</f>
        <v>4113.3169870399997</v>
      </c>
      <c r="P143" s="36">
        <f>SUMIFS(СВЦЭМ!$C$39:$C$782,СВЦЭМ!$A$39:$A$782,$A143,СВЦЭМ!$B$39:$B$782,P$119)+'СЕТ СН'!$I$9+СВЦЭМ!$D$10+'СЕТ СН'!$I$5-'СЕТ СН'!$I$17</f>
        <v>4130.4409730500001</v>
      </c>
      <c r="Q143" s="36">
        <f>SUMIFS(СВЦЭМ!$C$39:$C$782,СВЦЭМ!$A$39:$A$782,$A143,СВЦЭМ!$B$39:$B$782,Q$119)+'СЕТ СН'!$I$9+СВЦЭМ!$D$10+'СЕТ СН'!$I$5-'СЕТ СН'!$I$17</f>
        <v>4120.7519648200005</v>
      </c>
      <c r="R143" s="36">
        <f>SUMIFS(СВЦЭМ!$C$39:$C$782,СВЦЭМ!$A$39:$A$782,$A143,СВЦЭМ!$B$39:$B$782,R$119)+'СЕТ СН'!$I$9+СВЦЭМ!$D$10+'СЕТ СН'!$I$5-'СЕТ СН'!$I$17</f>
        <v>4104.3474062900004</v>
      </c>
      <c r="S143" s="36">
        <f>SUMIFS(СВЦЭМ!$C$39:$C$782,СВЦЭМ!$A$39:$A$782,$A143,СВЦЭМ!$B$39:$B$782,S$119)+'СЕТ СН'!$I$9+СВЦЭМ!$D$10+'СЕТ СН'!$I$5-'СЕТ СН'!$I$17</f>
        <v>4061.0787984200001</v>
      </c>
      <c r="T143" s="36">
        <f>SUMIFS(СВЦЭМ!$C$39:$C$782,СВЦЭМ!$A$39:$A$782,$A143,СВЦЭМ!$B$39:$B$782,T$119)+'СЕТ СН'!$I$9+СВЦЭМ!$D$10+'СЕТ СН'!$I$5-'СЕТ СН'!$I$17</f>
        <v>4079.83564123</v>
      </c>
      <c r="U143" s="36">
        <f>SUMIFS(СВЦЭМ!$C$39:$C$782,СВЦЭМ!$A$39:$A$782,$A143,СВЦЭМ!$B$39:$B$782,U$119)+'СЕТ СН'!$I$9+СВЦЭМ!$D$10+'СЕТ СН'!$I$5-'СЕТ СН'!$I$17</f>
        <v>4039.2584813400003</v>
      </c>
      <c r="V143" s="36">
        <f>SUMIFS(СВЦЭМ!$C$39:$C$782,СВЦЭМ!$A$39:$A$782,$A143,СВЦЭМ!$B$39:$B$782,V$119)+'СЕТ СН'!$I$9+СВЦЭМ!$D$10+'СЕТ СН'!$I$5-'СЕТ СН'!$I$17</f>
        <v>4040.8359449899999</v>
      </c>
      <c r="W143" s="36">
        <f>SUMIFS(СВЦЭМ!$C$39:$C$782,СВЦЭМ!$A$39:$A$782,$A143,СВЦЭМ!$B$39:$B$782,W$119)+'СЕТ СН'!$I$9+СВЦЭМ!$D$10+'СЕТ СН'!$I$5-'СЕТ СН'!$I$17</f>
        <v>4060.1690677300003</v>
      </c>
      <c r="X143" s="36">
        <f>SUMIFS(СВЦЭМ!$C$39:$C$782,СВЦЭМ!$A$39:$A$782,$A143,СВЦЭМ!$B$39:$B$782,X$119)+'СЕТ СН'!$I$9+СВЦЭМ!$D$10+'СЕТ СН'!$I$5-'СЕТ СН'!$I$17</f>
        <v>4104.2242062599998</v>
      </c>
      <c r="Y143" s="36">
        <f>SUMIFS(СВЦЭМ!$C$39:$C$782,СВЦЭМ!$A$39:$A$782,$A143,СВЦЭМ!$B$39:$B$782,Y$119)+'СЕТ СН'!$I$9+СВЦЭМ!$D$10+'СЕТ СН'!$I$5-'СЕТ СН'!$I$17</f>
        <v>4114.6005884100005</v>
      </c>
    </row>
    <row r="144" spans="1:25" ht="15.75" x14ac:dyDescent="0.2">
      <c r="A144" s="35">
        <f t="shared" si="3"/>
        <v>44402</v>
      </c>
      <c r="B144" s="36">
        <f>SUMIFS(СВЦЭМ!$C$39:$C$782,СВЦЭМ!$A$39:$A$782,$A144,СВЦЭМ!$B$39:$B$782,B$119)+'СЕТ СН'!$I$9+СВЦЭМ!$D$10+'СЕТ СН'!$I$5-'СЕТ СН'!$I$17</f>
        <v>4086.7107596300002</v>
      </c>
      <c r="C144" s="36">
        <f>SUMIFS(СВЦЭМ!$C$39:$C$782,СВЦЭМ!$A$39:$A$782,$A144,СВЦЭМ!$B$39:$B$782,C$119)+'СЕТ СН'!$I$9+СВЦЭМ!$D$10+'СЕТ СН'!$I$5-'СЕТ СН'!$I$17</f>
        <v>4164.1120951299999</v>
      </c>
      <c r="D144" s="36">
        <f>SUMIFS(СВЦЭМ!$C$39:$C$782,СВЦЭМ!$A$39:$A$782,$A144,СВЦЭМ!$B$39:$B$782,D$119)+'СЕТ СН'!$I$9+СВЦЭМ!$D$10+'СЕТ СН'!$I$5-'СЕТ СН'!$I$17</f>
        <v>4193.4149055300004</v>
      </c>
      <c r="E144" s="36">
        <f>SUMIFS(СВЦЭМ!$C$39:$C$782,СВЦЭМ!$A$39:$A$782,$A144,СВЦЭМ!$B$39:$B$782,E$119)+'СЕТ СН'!$I$9+СВЦЭМ!$D$10+'СЕТ СН'!$I$5-'СЕТ СН'!$I$17</f>
        <v>4209.1611281200003</v>
      </c>
      <c r="F144" s="36">
        <f>SUMIFS(СВЦЭМ!$C$39:$C$782,СВЦЭМ!$A$39:$A$782,$A144,СВЦЭМ!$B$39:$B$782,F$119)+'СЕТ СН'!$I$9+СВЦЭМ!$D$10+'СЕТ СН'!$I$5-'СЕТ СН'!$I$17</f>
        <v>4215.6917899999999</v>
      </c>
      <c r="G144" s="36">
        <f>SUMIFS(СВЦЭМ!$C$39:$C$782,СВЦЭМ!$A$39:$A$782,$A144,СВЦЭМ!$B$39:$B$782,G$119)+'СЕТ СН'!$I$9+СВЦЭМ!$D$10+'СЕТ СН'!$I$5-'СЕТ СН'!$I$17</f>
        <v>4207.4451291400001</v>
      </c>
      <c r="H144" s="36">
        <f>SUMIFS(СВЦЭМ!$C$39:$C$782,СВЦЭМ!$A$39:$A$782,$A144,СВЦЭМ!$B$39:$B$782,H$119)+'СЕТ СН'!$I$9+СВЦЭМ!$D$10+'СЕТ СН'!$I$5-'СЕТ СН'!$I$17</f>
        <v>4186.7193454300004</v>
      </c>
      <c r="I144" s="36">
        <f>SUMIFS(СВЦЭМ!$C$39:$C$782,СВЦЭМ!$A$39:$A$782,$A144,СВЦЭМ!$B$39:$B$782,I$119)+'СЕТ СН'!$I$9+СВЦЭМ!$D$10+'СЕТ СН'!$I$5-'СЕТ СН'!$I$17</f>
        <v>4134.4129054800005</v>
      </c>
      <c r="J144" s="36">
        <f>SUMIFS(СВЦЭМ!$C$39:$C$782,СВЦЭМ!$A$39:$A$782,$A144,СВЦЭМ!$B$39:$B$782,J$119)+'СЕТ СН'!$I$9+СВЦЭМ!$D$10+'СЕТ СН'!$I$5-'СЕТ СН'!$I$17</f>
        <v>4069.0629143599999</v>
      </c>
      <c r="K144" s="36">
        <f>SUMIFS(СВЦЭМ!$C$39:$C$782,СВЦЭМ!$A$39:$A$782,$A144,СВЦЭМ!$B$39:$B$782,K$119)+'СЕТ СН'!$I$9+СВЦЭМ!$D$10+'СЕТ СН'!$I$5-'СЕТ СН'!$I$17</f>
        <v>4036.6639248400002</v>
      </c>
      <c r="L144" s="36">
        <f>SUMIFS(СВЦЭМ!$C$39:$C$782,СВЦЭМ!$A$39:$A$782,$A144,СВЦЭМ!$B$39:$B$782,L$119)+'СЕТ СН'!$I$9+СВЦЭМ!$D$10+'СЕТ СН'!$I$5-'СЕТ СН'!$I$17</f>
        <v>4036.37058875</v>
      </c>
      <c r="M144" s="36">
        <f>SUMIFS(СВЦЭМ!$C$39:$C$782,СВЦЭМ!$A$39:$A$782,$A144,СВЦЭМ!$B$39:$B$782,M$119)+'СЕТ СН'!$I$9+СВЦЭМ!$D$10+'СЕТ СН'!$I$5-'СЕТ СН'!$I$17</f>
        <v>4051.1157729400002</v>
      </c>
      <c r="N144" s="36">
        <f>SUMIFS(СВЦЭМ!$C$39:$C$782,СВЦЭМ!$A$39:$A$782,$A144,СВЦЭМ!$B$39:$B$782,N$119)+'СЕТ СН'!$I$9+СВЦЭМ!$D$10+'СЕТ СН'!$I$5-'СЕТ СН'!$I$17</f>
        <v>4097.1206282100002</v>
      </c>
      <c r="O144" s="36">
        <f>SUMIFS(СВЦЭМ!$C$39:$C$782,СВЦЭМ!$A$39:$A$782,$A144,СВЦЭМ!$B$39:$B$782,O$119)+'СЕТ СН'!$I$9+СВЦЭМ!$D$10+'СЕТ СН'!$I$5-'СЕТ СН'!$I$17</f>
        <v>4136.14290093</v>
      </c>
      <c r="P144" s="36">
        <f>SUMIFS(СВЦЭМ!$C$39:$C$782,СВЦЭМ!$A$39:$A$782,$A144,СВЦЭМ!$B$39:$B$782,P$119)+'СЕТ СН'!$I$9+СВЦЭМ!$D$10+'СЕТ СН'!$I$5-'СЕТ СН'!$I$17</f>
        <v>4136.5025982500001</v>
      </c>
      <c r="Q144" s="36">
        <f>SUMIFS(СВЦЭМ!$C$39:$C$782,СВЦЭМ!$A$39:$A$782,$A144,СВЦЭМ!$B$39:$B$782,Q$119)+'СЕТ СН'!$I$9+СВЦЭМ!$D$10+'СЕТ СН'!$I$5-'СЕТ СН'!$I$17</f>
        <v>4142.0564706599998</v>
      </c>
      <c r="R144" s="36">
        <f>SUMIFS(СВЦЭМ!$C$39:$C$782,СВЦЭМ!$A$39:$A$782,$A144,СВЦЭМ!$B$39:$B$782,R$119)+'СЕТ СН'!$I$9+СВЦЭМ!$D$10+'СЕТ СН'!$I$5-'СЕТ СН'!$I$17</f>
        <v>4099.8542674800001</v>
      </c>
      <c r="S144" s="36">
        <f>SUMIFS(СВЦЭМ!$C$39:$C$782,СВЦЭМ!$A$39:$A$782,$A144,СВЦЭМ!$B$39:$B$782,S$119)+'СЕТ СН'!$I$9+СВЦЭМ!$D$10+'СЕТ СН'!$I$5-'СЕТ СН'!$I$17</f>
        <v>4080.85139626</v>
      </c>
      <c r="T144" s="36">
        <f>SUMIFS(СВЦЭМ!$C$39:$C$782,СВЦЭМ!$A$39:$A$782,$A144,СВЦЭМ!$B$39:$B$782,T$119)+'СЕТ СН'!$I$9+СВЦЭМ!$D$10+'СЕТ СН'!$I$5-'СЕТ СН'!$I$17</f>
        <v>4052.1575917600003</v>
      </c>
      <c r="U144" s="36">
        <f>SUMIFS(СВЦЭМ!$C$39:$C$782,СВЦЭМ!$A$39:$A$782,$A144,СВЦЭМ!$B$39:$B$782,U$119)+'СЕТ СН'!$I$9+СВЦЭМ!$D$10+'СЕТ СН'!$I$5-'СЕТ СН'!$I$17</f>
        <v>4041.9231160900003</v>
      </c>
      <c r="V144" s="36">
        <f>SUMIFS(СВЦЭМ!$C$39:$C$782,СВЦЭМ!$A$39:$A$782,$A144,СВЦЭМ!$B$39:$B$782,V$119)+'СЕТ СН'!$I$9+СВЦЭМ!$D$10+'СЕТ СН'!$I$5-'СЕТ СН'!$I$17</f>
        <v>4045.1772593200003</v>
      </c>
      <c r="W144" s="36">
        <f>SUMIFS(СВЦЭМ!$C$39:$C$782,СВЦЭМ!$A$39:$A$782,$A144,СВЦЭМ!$B$39:$B$782,W$119)+'СЕТ СН'!$I$9+СВЦЭМ!$D$10+'СЕТ СН'!$I$5-'СЕТ СН'!$I$17</f>
        <v>4087.7344852100005</v>
      </c>
      <c r="X144" s="36">
        <f>SUMIFS(СВЦЭМ!$C$39:$C$782,СВЦЭМ!$A$39:$A$782,$A144,СВЦЭМ!$B$39:$B$782,X$119)+'СЕТ СН'!$I$9+СВЦЭМ!$D$10+'СЕТ СН'!$I$5-'СЕТ СН'!$I$17</f>
        <v>4049.1817937300002</v>
      </c>
      <c r="Y144" s="36">
        <f>SUMIFS(СВЦЭМ!$C$39:$C$782,СВЦЭМ!$A$39:$A$782,$A144,СВЦЭМ!$B$39:$B$782,Y$119)+'СЕТ СН'!$I$9+СВЦЭМ!$D$10+'СЕТ СН'!$I$5-'СЕТ СН'!$I$17</f>
        <v>4068.39522119</v>
      </c>
    </row>
    <row r="145" spans="1:26" ht="15.75" x14ac:dyDescent="0.2">
      <c r="A145" s="35">
        <f t="shared" si="3"/>
        <v>44403</v>
      </c>
      <c r="B145" s="36">
        <f>SUMIFS(СВЦЭМ!$C$39:$C$782,СВЦЭМ!$A$39:$A$782,$A145,СВЦЭМ!$B$39:$B$782,B$119)+'СЕТ СН'!$I$9+СВЦЭМ!$D$10+'СЕТ СН'!$I$5-'СЕТ СН'!$I$17</f>
        <v>4097.40181287</v>
      </c>
      <c r="C145" s="36">
        <f>SUMIFS(СВЦЭМ!$C$39:$C$782,СВЦЭМ!$A$39:$A$782,$A145,СВЦЭМ!$B$39:$B$782,C$119)+'СЕТ СН'!$I$9+СВЦЭМ!$D$10+'СЕТ СН'!$I$5-'СЕТ СН'!$I$17</f>
        <v>4160.9603261499997</v>
      </c>
      <c r="D145" s="36">
        <f>SUMIFS(СВЦЭМ!$C$39:$C$782,СВЦЭМ!$A$39:$A$782,$A145,СВЦЭМ!$B$39:$B$782,D$119)+'СЕТ СН'!$I$9+СВЦЭМ!$D$10+'СЕТ СН'!$I$5-'СЕТ СН'!$I$17</f>
        <v>4190.6899727500004</v>
      </c>
      <c r="E145" s="36">
        <f>SUMIFS(СВЦЭМ!$C$39:$C$782,СВЦЭМ!$A$39:$A$782,$A145,СВЦЭМ!$B$39:$B$782,E$119)+'СЕТ СН'!$I$9+СВЦЭМ!$D$10+'СЕТ СН'!$I$5-'СЕТ СН'!$I$17</f>
        <v>4193.7524691300005</v>
      </c>
      <c r="F145" s="36">
        <f>SUMIFS(СВЦЭМ!$C$39:$C$782,СВЦЭМ!$A$39:$A$782,$A145,СВЦЭМ!$B$39:$B$782,F$119)+'СЕТ СН'!$I$9+СВЦЭМ!$D$10+'СЕТ СН'!$I$5-'СЕТ СН'!$I$17</f>
        <v>4191.4968738600001</v>
      </c>
      <c r="G145" s="36">
        <f>SUMIFS(СВЦЭМ!$C$39:$C$782,СВЦЭМ!$A$39:$A$782,$A145,СВЦЭМ!$B$39:$B$782,G$119)+'СЕТ СН'!$I$9+СВЦЭМ!$D$10+'СЕТ СН'!$I$5-'СЕТ СН'!$I$17</f>
        <v>4182.2853653700004</v>
      </c>
      <c r="H145" s="36">
        <f>SUMIFS(СВЦЭМ!$C$39:$C$782,СВЦЭМ!$A$39:$A$782,$A145,СВЦЭМ!$B$39:$B$782,H$119)+'СЕТ СН'!$I$9+СВЦЭМ!$D$10+'СЕТ СН'!$I$5-'СЕТ СН'!$I$17</f>
        <v>4170.8505751299999</v>
      </c>
      <c r="I145" s="36">
        <f>SUMIFS(СВЦЭМ!$C$39:$C$782,СВЦЭМ!$A$39:$A$782,$A145,СВЦЭМ!$B$39:$B$782,I$119)+'СЕТ СН'!$I$9+СВЦЭМ!$D$10+'СЕТ СН'!$I$5-'СЕТ СН'!$I$17</f>
        <v>4107.5787258400005</v>
      </c>
      <c r="J145" s="36">
        <f>SUMIFS(СВЦЭМ!$C$39:$C$782,СВЦЭМ!$A$39:$A$782,$A145,СВЦЭМ!$B$39:$B$782,J$119)+'СЕТ СН'!$I$9+СВЦЭМ!$D$10+'СЕТ СН'!$I$5-'СЕТ СН'!$I$17</f>
        <v>4060.9706316600004</v>
      </c>
      <c r="K145" s="36">
        <f>SUMIFS(СВЦЭМ!$C$39:$C$782,СВЦЭМ!$A$39:$A$782,$A145,СВЦЭМ!$B$39:$B$782,K$119)+'СЕТ СН'!$I$9+СВЦЭМ!$D$10+'СЕТ СН'!$I$5-'СЕТ СН'!$I$17</f>
        <v>4112.8859365999997</v>
      </c>
      <c r="L145" s="36">
        <f>SUMIFS(СВЦЭМ!$C$39:$C$782,СВЦЭМ!$A$39:$A$782,$A145,СВЦЭМ!$B$39:$B$782,L$119)+'СЕТ СН'!$I$9+СВЦЭМ!$D$10+'СЕТ СН'!$I$5-'СЕТ СН'!$I$17</f>
        <v>4143.2745853900005</v>
      </c>
      <c r="M145" s="36">
        <f>SUMIFS(СВЦЭМ!$C$39:$C$782,СВЦЭМ!$A$39:$A$782,$A145,СВЦЭМ!$B$39:$B$782,M$119)+'СЕТ СН'!$I$9+СВЦЭМ!$D$10+'СЕТ СН'!$I$5-'СЕТ СН'!$I$17</f>
        <v>4117.3175704599998</v>
      </c>
      <c r="N145" s="36">
        <f>SUMIFS(СВЦЭМ!$C$39:$C$782,СВЦЭМ!$A$39:$A$782,$A145,СВЦЭМ!$B$39:$B$782,N$119)+'СЕТ СН'!$I$9+СВЦЭМ!$D$10+'СЕТ СН'!$I$5-'СЕТ СН'!$I$17</f>
        <v>4163.7508222599999</v>
      </c>
      <c r="O145" s="36">
        <f>SUMIFS(СВЦЭМ!$C$39:$C$782,СВЦЭМ!$A$39:$A$782,$A145,СВЦЭМ!$B$39:$B$782,O$119)+'СЕТ СН'!$I$9+СВЦЭМ!$D$10+'СЕТ СН'!$I$5-'СЕТ СН'!$I$17</f>
        <v>4146.9626273800004</v>
      </c>
      <c r="P145" s="36">
        <f>SUMIFS(СВЦЭМ!$C$39:$C$782,СВЦЭМ!$A$39:$A$782,$A145,СВЦЭМ!$B$39:$B$782,P$119)+'СЕТ СН'!$I$9+СВЦЭМ!$D$10+'СЕТ СН'!$I$5-'СЕТ СН'!$I$17</f>
        <v>4155.7942923999999</v>
      </c>
      <c r="Q145" s="36">
        <f>SUMIFS(СВЦЭМ!$C$39:$C$782,СВЦЭМ!$A$39:$A$782,$A145,СВЦЭМ!$B$39:$B$782,Q$119)+'СЕТ СН'!$I$9+СВЦЭМ!$D$10+'СЕТ СН'!$I$5-'СЕТ СН'!$I$17</f>
        <v>4148.7634799300004</v>
      </c>
      <c r="R145" s="36">
        <f>SUMIFS(СВЦЭМ!$C$39:$C$782,СВЦЭМ!$A$39:$A$782,$A145,СВЦЭМ!$B$39:$B$782,R$119)+'СЕТ СН'!$I$9+СВЦЭМ!$D$10+'СЕТ СН'!$I$5-'СЕТ СН'!$I$17</f>
        <v>4157.9870688400006</v>
      </c>
      <c r="S145" s="36">
        <f>SUMIFS(СВЦЭМ!$C$39:$C$782,СВЦЭМ!$A$39:$A$782,$A145,СВЦЭМ!$B$39:$B$782,S$119)+'СЕТ СН'!$I$9+СВЦЭМ!$D$10+'СЕТ СН'!$I$5-'СЕТ СН'!$I$17</f>
        <v>4079.0849743600002</v>
      </c>
      <c r="T145" s="36">
        <f>SUMIFS(СВЦЭМ!$C$39:$C$782,СВЦЭМ!$A$39:$A$782,$A145,СВЦЭМ!$B$39:$B$782,T$119)+'СЕТ СН'!$I$9+СВЦЭМ!$D$10+'СЕТ СН'!$I$5-'СЕТ СН'!$I$17</f>
        <v>4063.4572913400002</v>
      </c>
      <c r="U145" s="36">
        <f>SUMIFS(СВЦЭМ!$C$39:$C$782,СВЦЭМ!$A$39:$A$782,$A145,СВЦЭМ!$B$39:$B$782,U$119)+'СЕТ СН'!$I$9+СВЦЭМ!$D$10+'СЕТ СН'!$I$5-'СЕТ СН'!$I$17</f>
        <v>4067.1530458500001</v>
      </c>
      <c r="V145" s="36">
        <f>SUMIFS(СВЦЭМ!$C$39:$C$782,СВЦЭМ!$A$39:$A$782,$A145,СВЦЭМ!$B$39:$B$782,V$119)+'СЕТ СН'!$I$9+СВЦЭМ!$D$10+'СЕТ СН'!$I$5-'СЕТ СН'!$I$17</f>
        <v>4062.86052625</v>
      </c>
      <c r="W145" s="36">
        <f>SUMIFS(СВЦЭМ!$C$39:$C$782,СВЦЭМ!$A$39:$A$782,$A145,СВЦЭМ!$B$39:$B$782,W$119)+'СЕТ СН'!$I$9+СВЦЭМ!$D$10+'СЕТ СН'!$I$5-'СЕТ СН'!$I$17</f>
        <v>4114.7446688400005</v>
      </c>
      <c r="X145" s="36">
        <f>SUMIFS(СВЦЭМ!$C$39:$C$782,СВЦЭМ!$A$39:$A$782,$A145,СВЦЭМ!$B$39:$B$782,X$119)+'СЕТ СН'!$I$9+СВЦЭМ!$D$10+'СЕТ СН'!$I$5-'СЕТ СН'!$I$17</f>
        <v>4080.1596882800004</v>
      </c>
      <c r="Y145" s="36">
        <f>SUMIFS(СВЦЭМ!$C$39:$C$782,СВЦЭМ!$A$39:$A$782,$A145,СВЦЭМ!$B$39:$B$782,Y$119)+'СЕТ СН'!$I$9+СВЦЭМ!$D$10+'СЕТ СН'!$I$5-'СЕТ СН'!$I$17</f>
        <v>4019.3939155800003</v>
      </c>
    </row>
    <row r="146" spans="1:26" ht="15.75" x14ac:dyDescent="0.2">
      <c r="A146" s="35">
        <f t="shared" si="3"/>
        <v>44404</v>
      </c>
      <c r="B146" s="36">
        <f>SUMIFS(СВЦЭМ!$C$39:$C$782,СВЦЭМ!$A$39:$A$782,$A146,СВЦЭМ!$B$39:$B$782,B$119)+'СЕТ СН'!$I$9+СВЦЭМ!$D$10+'СЕТ СН'!$I$5-'СЕТ СН'!$I$17</f>
        <v>4216.27429613</v>
      </c>
      <c r="C146" s="36">
        <f>SUMIFS(СВЦЭМ!$C$39:$C$782,СВЦЭМ!$A$39:$A$782,$A146,СВЦЭМ!$B$39:$B$782,C$119)+'СЕТ СН'!$I$9+СВЦЭМ!$D$10+'СЕТ СН'!$I$5-'СЕТ СН'!$I$17</f>
        <v>4272.5392320800001</v>
      </c>
      <c r="D146" s="36">
        <f>SUMIFS(СВЦЭМ!$C$39:$C$782,СВЦЭМ!$A$39:$A$782,$A146,СВЦЭМ!$B$39:$B$782,D$119)+'СЕТ СН'!$I$9+СВЦЭМ!$D$10+'СЕТ СН'!$I$5-'СЕТ СН'!$I$17</f>
        <v>4302.0276863600002</v>
      </c>
      <c r="E146" s="36">
        <f>SUMIFS(СВЦЭМ!$C$39:$C$782,СВЦЭМ!$A$39:$A$782,$A146,СВЦЭМ!$B$39:$B$782,E$119)+'СЕТ СН'!$I$9+СВЦЭМ!$D$10+'СЕТ СН'!$I$5-'СЕТ СН'!$I$17</f>
        <v>4321.9624806499996</v>
      </c>
      <c r="F146" s="36">
        <f>SUMIFS(СВЦЭМ!$C$39:$C$782,СВЦЭМ!$A$39:$A$782,$A146,СВЦЭМ!$B$39:$B$782,F$119)+'СЕТ СН'!$I$9+СВЦЭМ!$D$10+'СЕТ СН'!$I$5-'СЕТ СН'!$I$17</f>
        <v>4318.3375173599998</v>
      </c>
      <c r="G146" s="36">
        <f>SUMIFS(СВЦЭМ!$C$39:$C$782,СВЦЭМ!$A$39:$A$782,$A146,СВЦЭМ!$B$39:$B$782,G$119)+'СЕТ СН'!$I$9+СВЦЭМ!$D$10+'СЕТ СН'!$I$5-'СЕТ СН'!$I$17</f>
        <v>4300.9838072399998</v>
      </c>
      <c r="H146" s="36">
        <f>SUMIFS(СВЦЭМ!$C$39:$C$782,СВЦЭМ!$A$39:$A$782,$A146,СВЦЭМ!$B$39:$B$782,H$119)+'СЕТ СН'!$I$9+СВЦЭМ!$D$10+'СЕТ СН'!$I$5-'СЕТ СН'!$I$17</f>
        <v>4270.8599592400005</v>
      </c>
      <c r="I146" s="36">
        <f>SUMIFS(СВЦЭМ!$C$39:$C$782,СВЦЭМ!$A$39:$A$782,$A146,СВЦЭМ!$B$39:$B$782,I$119)+'СЕТ СН'!$I$9+СВЦЭМ!$D$10+'СЕТ СН'!$I$5-'СЕТ СН'!$I$17</f>
        <v>4208.0372578000006</v>
      </c>
      <c r="J146" s="36">
        <f>SUMIFS(СВЦЭМ!$C$39:$C$782,СВЦЭМ!$A$39:$A$782,$A146,СВЦЭМ!$B$39:$B$782,J$119)+'СЕТ СН'!$I$9+СВЦЭМ!$D$10+'СЕТ СН'!$I$5-'СЕТ СН'!$I$17</f>
        <v>4164.87736898</v>
      </c>
      <c r="K146" s="36">
        <f>SUMIFS(СВЦЭМ!$C$39:$C$782,СВЦЭМ!$A$39:$A$782,$A146,СВЦЭМ!$B$39:$B$782,K$119)+'СЕТ СН'!$I$9+СВЦЭМ!$D$10+'СЕТ СН'!$I$5-'СЕТ СН'!$I$17</f>
        <v>4105.4054106399999</v>
      </c>
      <c r="L146" s="36">
        <f>SUMIFS(СВЦЭМ!$C$39:$C$782,СВЦЭМ!$A$39:$A$782,$A146,СВЦЭМ!$B$39:$B$782,L$119)+'СЕТ СН'!$I$9+СВЦЭМ!$D$10+'СЕТ СН'!$I$5-'СЕТ СН'!$I$17</f>
        <v>4109.85831693</v>
      </c>
      <c r="M146" s="36">
        <f>SUMIFS(СВЦЭМ!$C$39:$C$782,СВЦЭМ!$A$39:$A$782,$A146,СВЦЭМ!$B$39:$B$782,M$119)+'СЕТ СН'!$I$9+СВЦЭМ!$D$10+'СЕТ СН'!$I$5-'СЕТ СН'!$I$17</f>
        <v>4165.6845267300005</v>
      </c>
      <c r="N146" s="36">
        <f>SUMIFS(СВЦЭМ!$C$39:$C$782,СВЦЭМ!$A$39:$A$782,$A146,СВЦЭМ!$B$39:$B$782,N$119)+'СЕТ СН'!$I$9+СВЦЭМ!$D$10+'СЕТ СН'!$I$5-'СЕТ СН'!$I$17</f>
        <v>4198.7519035100004</v>
      </c>
      <c r="O146" s="36">
        <f>SUMIFS(СВЦЭМ!$C$39:$C$782,СВЦЭМ!$A$39:$A$782,$A146,СВЦЭМ!$B$39:$B$782,O$119)+'СЕТ СН'!$I$9+СВЦЭМ!$D$10+'СЕТ СН'!$I$5-'СЕТ СН'!$I$17</f>
        <v>4195.0311639199999</v>
      </c>
      <c r="P146" s="36">
        <f>SUMIFS(СВЦЭМ!$C$39:$C$782,СВЦЭМ!$A$39:$A$782,$A146,СВЦЭМ!$B$39:$B$782,P$119)+'СЕТ СН'!$I$9+СВЦЭМ!$D$10+'СЕТ СН'!$I$5-'СЕТ СН'!$I$17</f>
        <v>4200.7162999900002</v>
      </c>
      <c r="Q146" s="36">
        <f>SUMIFS(СВЦЭМ!$C$39:$C$782,СВЦЭМ!$A$39:$A$782,$A146,СВЦЭМ!$B$39:$B$782,Q$119)+'СЕТ СН'!$I$9+СВЦЭМ!$D$10+'СЕТ СН'!$I$5-'СЕТ СН'!$I$17</f>
        <v>4194.9183045899999</v>
      </c>
      <c r="R146" s="36">
        <f>SUMIFS(СВЦЭМ!$C$39:$C$782,СВЦЭМ!$A$39:$A$782,$A146,СВЦЭМ!$B$39:$B$782,R$119)+'СЕТ СН'!$I$9+СВЦЭМ!$D$10+'СЕТ СН'!$I$5-'СЕТ СН'!$I$17</f>
        <v>4186.8288898800001</v>
      </c>
      <c r="S146" s="36">
        <f>SUMIFS(СВЦЭМ!$C$39:$C$782,СВЦЭМ!$A$39:$A$782,$A146,СВЦЭМ!$B$39:$B$782,S$119)+'СЕТ СН'!$I$9+СВЦЭМ!$D$10+'СЕТ СН'!$I$5-'СЕТ СН'!$I$17</f>
        <v>4177.5180585600001</v>
      </c>
      <c r="T146" s="36">
        <f>SUMIFS(СВЦЭМ!$C$39:$C$782,СВЦЭМ!$A$39:$A$782,$A146,СВЦЭМ!$B$39:$B$782,T$119)+'СЕТ СН'!$I$9+СВЦЭМ!$D$10+'СЕТ СН'!$I$5-'СЕТ СН'!$I$17</f>
        <v>4159.4553651799997</v>
      </c>
      <c r="U146" s="36">
        <f>SUMIFS(СВЦЭМ!$C$39:$C$782,СВЦЭМ!$A$39:$A$782,$A146,СВЦЭМ!$B$39:$B$782,U$119)+'СЕТ СН'!$I$9+СВЦЭМ!$D$10+'СЕТ СН'!$I$5-'СЕТ СН'!$I$17</f>
        <v>4146.8735508700001</v>
      </c>
      <c r="V146" s="36">
        <f>SUMIFS(СВЦЭМ!$C$39:$C$782,СВЦЭМ!$A$39:$A$782,$A146,СВЦЭМ!$B$39:$B$782,V$119)+'СЕТ СН'!$I$9+СВЦЭМ!$D$10+'СЕТ СН'!$I$5-'СЕТ СН'!$I$17</f>
        <v>4103.7304250400002</v>
      </c>
      <c r="W146" s="36">
        <f>SUMIFS(СВЦЭМ!$C$39:$C$782,СВЦЭМ!$A$39:$A$782,$A146,СВЦЭМ!$B$39:$B$782,W$119)+'СЕТ СН'!$I$9+СВЦЭМ!$D$10+'СЕТ СН'!$I$5-'СЕТ СН'!$I$17</f>
        <v>4110.8701159900002</v>
      </c>
      <c r="X146" s="36">
        <f>SUMIFS(СВЦЭМ!$C$39:$C$782,СВЦЭМ!$A$39:$A$782,$A146,СВЦЭМ!$B$39:$B$782,X$119)+'СЕТ СН'!$I$9+СВЦЭМ!$D$10+'СЕТ СН'!$I$5-'СЕТ СН'!$I$17</f>
        <v>4125.34052858</v>
      </c>
      <c r="Y146" s="36">
        <f>SUMIFS(СВЦЭМ!$C$39:$C$782,СВЦЭМ!$A$39:$A$782,$A146,СВЦЭМ!$B$39:$B$782,Y$119)+'СЕТ СН'!$I$9+СВЦЭМ!$D$10+'СЕТ СН'!$I$5-'СЕТ СН'!$I$17</f>
        <v>4184.3689049100003</v>
      </c>
    </row>
    <row r="147" spans="1:26" ht="15.75" x14ac:dyDescent="0.2">
      <c r="A147" s="35">
        <f t="shared" si="3"/>
        <v>44405</v>
      </c>
      <c r="B147" s="36">
        <f>SUMIFS(СВЦЭМ!$C$39:$C$782,СВЦЭМ!$A$39:$A$782,$A147,СВЦЭМ!$B$39:$B$782,B$119)+'СЕТ СН'!$I$9+СВЦЭМ!$D$10+'СЕТ СН'!$I$5-'СЕТ СН'!$I$17</f>
        <v>4234.8467325000001</v>
      </c>
      <c r="C147" s="36">
        <f>SUMIFS(СВЦЭМ!$C$39:$C$782,СВЦЭМ!$A$39:$A$782,$A147,СВЦЭМ!$B$39:$B$782,C$119)+'СЕТ СН'!$I$9+СВЦЭМ!$D$10+'СЕТ СН'!$I$5-'СЕТ СН'!$I$17</f>
        <v>4227.2830624899998</v>
      </c>
      <c r="D147" s="36">
        <f>SUMIFS(СВЦЭМ!$C$39:$C$782,СВЦЭМ!$A$39:$A$782,$A147,СВЦЭМ!$B$39:$B$782,D$119)+'СЕТ СН'!$I$9+СВЦЭМ!$D$10+'СЕТ СН'!$I$5-'СЕТ СН'!$I$17</f>
        <v>4272.3357652200002</v>
      </c>
      <c r="E147" s="36">
        <f>SUMIFS(СВЦЭМ!$C$39:$C$782,СВЦЭМ!$A$39:$A$782,$A147,СВЦЭМ!$B$39:$B$782,E$119)+'СЕТ СН'!$I$9+СВЦЭМ!$D$10+'СЕТ СН'!$I$5-'СЕТ СН'!$I$17</f>
        <v>4281.2049041999999</v>
      </c>
      <c r="F147" s="36">
        <f>SUMIFS(СВЦЭМ!$C$39:$C$782,СВЦЭМ!$A$39:$A$782,$A147,СВЦЭМ!$B$39:$B$782,F$119)+'СЕТ СН'!$I$9+СВЦЭМ!$D$10+'СЕТ СН'!$I$5-'СЕТ СН'!$I$17</f>
        <v>4272.1606827800006</v>
      </c>
      <c r="G147" s="36">
        <f>SUMIFS(СВЦЭМ!$C$39:$C$782,СВЦЭМ!$A$39:$A$782,$A147,СВЦЭМ!$B$39:$B$782,G$119)+'СЕТ СН'!$I$9+СВЦЭМ!$D$10+'СЕТ СН'!$I$5-'СЕТ СН'!$I$17</f>
        <v>4266.18187399</v>
      </c>
      <c r="H147" s="36">
        <f>SUMIFS(СВЦЭМ!$C$39:$C$782,СВЦЭМ!$A$39:$A$782,$A147,СВЦЭМ!$B$39:$B$782,H$119)+'СЕТ СН'!$I$9+СВЦЭМ!$D$10+'СЕТ СН'!$I$5-'СЕТ СН'!$I$17</f>
        <v>4254.6781182300001</v>
      </c>
      <c r="I147" s="36">
        <f>SUMIFS(СВЦЭМ!$C$39:$C$782,СВЦЭМ!$A$39:$A$782,$A147,СВЦЭМ!$B$39:$B$782,I$119)+'СЕТ СН'!$I$9+СВЦЭМ!$D$10+'СЕТ СН'!$I$5-'СЕТ СН'!$I$17</f>
        <v>4216.16265036</v>
      </c>
      <c r="J147" s="36">
        <f>SUMIFS(СВЦЭМ!$C$39:$C$782,СВЦЭМ!$A$39:$A$782,$A147,СВЦЭМ!$B$39:$B$782,J$119)+'СЕТ СН'!$I$9+СВЦЭМ!$D$10+'СЕТ СН'!$I$5-'СЕТ СН'!$I$17</f>
        <v>4170.0290981899998</v>
      </c>
      <c r="K147" s="36">
        <f>SUMIFS(СВЦЭМ!$C$39:$C$782,СВЦЭМ!$A$39:$A$782,$A147,СВЦЭМ!$B$39:$B$782,K$119)+'СЕТ СН'!$I$9+СВЦЭМ!$D$10+'СЕТ СН'!$I$5-'СЕТ СН'!$I$17</f>
        <v>4182.4998543500005</v>
      </c>
      <c r="L147" s="36">
        <f>SUMIFS(СВЦЭМ!$C$39:$C$782,СВЦЭМ!$A$39:$A$782,$A147,СВЦЭМ!$B$39:$B$782,L$119)+'СЕТ СН'!$I$9+СВЦЭМ!$D$10+'СЕТ СН'!$I$5-'СЕТ СН'!$I$17</f>
        <v>4158.3377227999999</v>
      </c>
      <c r="M147" s="36">
        <f>SUMIFS(СВЦЭМ!$C$39:$C$782,СВЦЭМ!$A$39:$A$782,$A147,СВЦЭМ!$B$39:$B$782,M$119)+'СЕТ СН'!$I$9+СВЦЭМ!$D$10+'СЕТ СН'!$I$5-'СЕТ СН'!$I$17</f>
        <v>4162.2619420000001</v>
      </c>
      <c r="N147" s="36">
        <f>SUMIFS(СВЦЭМ!$C$39:$C$782,СВЦЭМ!$A$39:$A$782,$A147,СВЦЭМ!$B$39:$B$782,N$119)+'СЕТ СН'!$I$9+СВЦЭМ!$D$10+'СЕТ СН'!$I$5-'СЕТ СН'!$I$17</f>
        <v>4163.6722864700005</v>
      </c>
      <c r="O147" s="36">
        <f>SUMIFS(СВЦЭМ!$C$39:$C$782,СВЦЭМ!$A$39:$A$782,$A147,СВЦЭМ!$B$39:$B$782,O$119)+'СЕТ СН'!$I$9+СВЦЭМ!$D$10+'СЕТ СН'!$I$5-'СЕТ СН'!$I$17</f>
        <v>4172.4220170899998</v>
      </c>
      <c r="P147" s="36">
        <f>SUMIFS(СВЦЭМ!$C$39:$C$782,СВЦЭМ!$A$39:$A$782,$A147,СВЦЭМ!$B$39:$B$782,P$119)+'СЕТ СН'!$I$9+СВЦЭМ!$D$10+'СЕТ СН'!$I$5-'СЕТ СН'!$I$17</f>
        <v>4216.4926726200001</v>
      </c>
      <c r="Q147" s="36">
        <f>SUMIFS(СВЦЭМ!$C$39:$C$782,СВЦЭМ!$A$39:$A$782,$A147,СВЦЭМ!$B$39:$B$782,Q$119)+'СЕТ СН'!$I$9+СВЦЭМ!$D$10+'СЕТ СН'!$I$5-'СЕТ СН'!$I$17</f>
        <v>4210.2534688000005</v>
      </c>
      <c r="R147" s="36">
        <f>SUMIFS(СВЦЭМ!$C$39:$C$782,СВЦЭМ!$A$39:$A$782,$A147,СВЦЭМ!$B$39:$B$782,R$119)+'СЕТ СН'!$I$9+СВЦЭМ!$D$10+'СЕТ СН'!$I$5-'СЕТ СН'!$I$17</f>
        <v>4208.7207396100002</v>
      </c>
      <c r="S147" s="36">
        <f>SUMIFS(СВЦЭМ!$C$39:$C$782,СВЦЭМ!$A$39:$A$782,$A147,СВЦЭМ!$B$39:$B$782,S$119)+'СЕТ СН'!$I$9+СВЦЭМ!$D$10+'СЕТ СН'!$I$5-'СЕТ СН'!$I$17</f>
        <v>4200.4063491200004</v>
      </c>
      <c r="T147" s="36">
        <f>SUMIFS(СВЦЭМ!$C$39:$C$782,СВЦЭМ!$A$39:$A$782,$A147,СВЦЭМ!$B$39:$B$782,T$119)+'СЕТ СН'!$I$9+СВЦЭМ!$D$10+'СЕТ СН'!$I$5-'СЕТ СН'!$I$17</f>
        <v>4196.0226744000001</v>
      </c>
      <c r="U147" s="36">
        <f>SUMIFS(СВЦЭМ!$C$39:$C$782,СВЦЭМ!$A$39:$A$782,$A147,СВЦЭМ!$B$39:$B$782,U$119)+'СЕТ СН'!$I$9+СВЦЭМ!$D$10+'СЕТ СН'!$I$5-'СЕТ СН'!$I$17</f>
        <v>4190.9664193500003</v>
      </c>
      <c r="V147" s="36">
        <f>SUMIFS(СВЦЭМ!$C$39:$C$782,СВЦЭМ!$A$39:$A$782,$A147,СВЦЭМ!$B$39:$B$782,V$119)+'СЕТ СН'!$I$9+СВЦЭМ!$D$10+'СЕТ СН'!$I$5-'СЕТ СН'!$I$17</f>
        <v>4181.9899603700005</v>
      </c>
      <c r="W147" s="36">
        <f>SUMIFS(СВЦЭМ!$C$39:$C$782,СВЦЭМ!$A$39:$A$782,$A147,СВЦЭМ!$B$39:$B$782,W$119)+'СЕТ СН'!$I$9+СВЦЭМ!$D$10+'СЕТ СН'!$I$5-'СЕТ СН'!$I$17</f>
        <v>4211.7433574300003</v>
      </c>
      <c r="X147" s="36">
        <f>SUMIFS(СВЦЭМ!$C$39:$C$782,СВЦЭМ!$A$39:$A$782,$A147,СВЦЭМ!$B$39:$B$782,X$119)+'СЕТ СН'!$I$9+СВЦЭМ!$D$10+'СЕТ СН'!$I$5-'СЕТ СН'!$I$17</f>
        <v>4182.1659153300006</v>
      </c>
      <c r="Y147" s="36">
        <f>SUMIFS(СВЦЭМ!$C$39:$C$782,СВЦЭМ!$A$39:$A$782,$A147,СВЦЭМ!$B$39:$B$782,Y$119)+'СЕТ СН'!$I$9+СВЦЭМ!$D$10+'СЕТ СН'!$I$5-'СЕТ СН'!$I$17</f>
        <v>4165.32399489</v>
      </c>
    </row>
    <row r="148" spans="1:26" ht="15.75" x14ac:dyDescent="0.2">
      <c r="A148" s="35">
        <f t="shared" si="3"/>
        <v>44406</v>
      </c>
      <c r="B148" s="36">
        <f>SUMIFS(СВЦЭМ!$C$39:$C$782,СВЦЭМ!$A$39:$A$782,$A148,СВЦЭМ!$B$39:$B$782,B$119)+'СЕТ СН'!$I$9+СВЦЭМ!$D$10+'СЕТ СН'!$I$5-'СЕТ СН'!$I$17</f>
        <v>4213.3740683699998</v>
      </c>
      <c r="C148" s="36">
        <f>SUMIFS(СВЦЭМ!$C$39:$C$782,СВЦЭМ!$A$39:$A$782,$A148,СВЦЭМ!$B$39:$B$782,C$119)+'СЕТ СН'!$I$9+СВЦЭМ!$D$10+'СЕТ СН'!$I$5-'СЕТ СН'!$I$17</f>
        <v>4371.5681111600006</v>
      </c>
      <c r="D148" s="36">
        <f>SUMIFS(СВЦЭМ!$C$39:$C$782,СВЦЭМ!$A$39:$A$782,$A148,СВЦЭМ!$B$39:$B$782,D$119)+'СЕТ СН'!$I$9+СВЦЭМ!$D$10+'СЕТ СН'!$I$5-'СЕТ СН'!$I$17</f>
        <v>4335.9924636699998</v>
      </c>
      <c r="E148" s="36">
        <f>SUMIFS(СВЦЭМ!$C$39:$C$782,СВЦЭМ!$A$39:$A$782,$A148,СВЦЭМ!$B$39:$B$782,E$119)+'СЕТ СН'!$I$9+СВЦЭМ!$D$10+'СЕТ СН'!$I$5-'СЕТ СН'!$I$17</f>
        <v>4312.4112940900004</v>
      </c>
      <c r="F148" s="36">
        <f>SUMIFS(СВЦЭМ!$C$39:$C$782,СВЦЭМ!$A$39:$A$782,$A148,СВЦЭМ!$B$39:$B$782,F$119)+'СЕТ СН'!$I$9+СВЦЭМ!$D$10+'СЕТ СН'!$I$5-'СЕТ СН'!$I$17</f>
        <v>4307.3632611700004</v>
      </c>
      <c r="G148" s="36">
        <f>SUMIFS(СВЦЭМ!$C$39:$C$782,СВЦЭМ!$A$39:$A$782,$A148,СВЦЭМ!$B$39:$B$782,G$119)+'СЕТ СН'!$I$9+СВЦЭМ!$D$10+'СЕТ СН'!$I$5-'СЕТ СН'!$I$17</f>
        <v>4313.6807165800001</v>
      </c>
      <c r="H148" s="36">
        <f>SUMIFS(СВЦЭМ!$C$39:$C$782,СВЦЭМ!$A$39:$A$782,$A148,СВЦЭМ!$B$39:$B$782,H$119)+'СЕТ СН'!$I$9+СВЦЭМ!$D$10+'СЕТ СН'!$I$5-'СЕТ СН'!$I$17</f>
        <v>4358.14194795</v>
      </c>
      <c r="I148" s="36">
        <f>SUMIFS(СВЦЭМ!$C$39:$C$782,СВЦЭМ!$A$39:$A$782,$A148,СВЦЭМ!$B$39:$B$782,I$119)+'СЕТ СН'!$I$9+СВЦЭМ!$D$10+'СЕТ СН'!$I$5-'СЕТ СН'!$I$17</f>
        <v>4351.0889805700008</v>
      </c>
      <c r="J148" s="36">
        <f>SUMIFS(СВЦЭМ!$C$39:$C$782,СВЦЭМ!$A$39:$A$782,$A148,СВЦЭМ!$B$39:$B$782,J$119)+'СЕТ СН'!$I$9+СВЦЭМ!$D$10+'СЕТ СН'!$I$5-'СЕТ СН'!$I$17</f>
        <v>4259.9173086400006</v>
      </c>
      <c r="K148" s="36">
        <f>SUMIFS(СВЦЭМ!$C$39:$C$782,СВЦЭМ!$A$39:$A$782,$A148,СВЦЭМ!$B$39:$B$782,K$119)+'СЕТ СН'!$I$9+СВЦЭМ!$D$10+'СЕТ СН'!$I$5-'СЕТ СН'!$I$17</f>
        <v>4218.2538326200001</v>
      </c>
      <c r="L148" s="36">
        <f>SUMIFS(СВЦЭМ!$C$39:$C$782,СВЦЭМ!$A$39:$A$782,$A148,СВЦЭМ!$B$39:$B$782,L$119)+'СЕТ СН'!$I$9+СВЦЭМ!$D$10+'СЕТ СН'!$I$5-'СЕТ СН'!$I$17</f>
        <v>4225.38722418</v>
      </c>
      <c r="M148" s="36">
        <f>SUMIFS(СВЦЭМ!$C$39:$C$782,СВЦЭМ!$A$39:$A$782,$A148,СВЦЭМ!$B$39:$B$782,M$119)+'СЕТ СН'!$I$9+СВЦЭМ!$D$10+'СЕТ СН'!$I$5-'СЕТ СН'!$I$17</f>
        <v>4234.4781052200005</v>
      </c>
      <c r="N148" s="36">
        <f>SUMIFS(СВЦЭМ!$C$39:$C$782,СВЦЭМ!$A$39:$A$782,$A148,СВЦЭМ!$B$39:$B$782,N$119)+'СЕТ СН'!$I$9+СВЦЭМ!$D$10+'СЕТ СН'!$I$5-'СЕТ СН'!$I$17</f>
        <v>4228.9739956900003</v>
      </c>
      <c r="O148" s="36">
        <f>SUMIFS(СВЦЭМ!$C$39:$C$782,СВЦЭМ!$A$39:$A$782,$A148,СВЦЭМ!$B$39:$B$782,O$119)+'СЕТ СН'!$I$9+СВЦЭМ!$D$10+'СЕТ СН'!$I$5-'СЕТ СН'!$I$17</f>
        <v>4228.5876133700003</v>
      </c>
      <c r="P148" s="36">
        <f>SUMIFS(СВЦЭМ!$C$39:$C$782,СВЦЭМ!$A$39:$A$782,$A148,СВЦЭМ!$B$39:$B$782,P$119)+'СЕТ СН'!$I$9+СВЦЭМ!$D$10+'СЕТ СН'!$I$5-'СЕТ СН'!$I$17</f>
        <v>4236.6434902300007</v>
      </c>
      <c r="Q148" s="36">
        <f>SUMIFS(СВЦЭМ!$C$39:$C$782,СВЦЭМ!$A$39:$A$782,$A148,СВЦЭМ!$B$39:$B$782,Q$119)+'СЕТ СН'!$I$9+СВЦЭМ!$D$10+'СЕТ СН'!$I$5-'СЕТ СН'!$I$17</f>
        <v>4248.6149605999999</v>
      </c>
      <c r="R148" s="36">
        <f>SUMIFS(СВЦЭМ!$C$39:$C$782,СВЦЭМ!$A$39:$A$782,$A148,СВЦЭМ!$B$39:$B$782,R$119)+'СЕТ СН'!$I$9+СВЦЭМ!$D$10+'СЕТ СН'!$I$5-'СЕТ СН'!$I$17</f>
        <v>4243.5135102300001</v>
      </c>
      <c r="S148" s="36">
        <f>SUMIFS(СВЦЭМ!$C$39:$C$782,СВЦЭМ!$A$39:$A$782,$A148,СВЦЭМ!$B$39:$B$782,S$119)+'СЕТ СН'!$I$9+СВЦЭМ!$D$10+'СЕТ СН'!$I$5-'СЕТ СН'!$I$17</f>
        <v>4225.9039510500006</v>
      </c>
      <c r="T148" s="36">
        <f>SUMIFS(СВЦЭМ!$C$39:$C$782,СВЦЭМ!$A$39:$A$782,$A148,СВЦЭМ!$B$39:$B$782,T$119)+'СЕТ СН'!$I$9+СВЦЭМ!$D$10+'СЕТ СН'!$I$5-'СЕТ СН'!$I$17</f>
        <v>4193.4402768999998</v>
      </c>
      <c r="U148" s="36">
        <f>SUMIFS(СВЦЭМ!$C$39:$C$782,СВЦЭМ!$A$39:$A$782,$A148,СВЦЭМ!$B$39:$B$782,U$119)+'СЕТ СН'!$I$9+СВЦЭМ!$D$10+'СЕТ СН'!$I$5-'СЕТ СН'!$I$17</f>
        <v>4185.1149174000002</v>
      </c>
      <c r="V148" s="36">
        <f>SUMIFS(СВЦЭМ!$C$39:$C$782,СВЦЭМ!$A$39:$A$782,$A148,СВЦЭМ!$B$39:$B$782,V$119)+'СЕТ СН'!$I$9+СВЦЭМ!$D$10+'СЕТ СН'!$I$5-'СЕТ СН'!$I$17</f>
        <v>4183.2812358000001</v>
      </c>
      <c r="W148" s="36">
        <f>SUMIFS(СВЦЭМ!$C$39:$C$782,СВЦЭМ!$A$39:$A$782,$A148,СВЦЭМ!$B$39:$B$782,W$119)+'СЕТ СН'!$I$9+СВЦЭМ!$D$10+'СЕТ СН'!$I$5-'СЕТ СН'!$I$17</f>
        <v>4209.1798854400004</v>
      </c>
      <c r="X148" s="36">
        <f>SUMIFS(СВЦЭМ!$C$39:$C$782,СВЦЭМ!$A$39:$A$782,$A148,СВЦЭМ!$B$39:$B$782,X$119)+'СЕТ СН'!$I$9+СВЦЭМ!$D$10+'СЕТ СН'!$I$5-'СЕТ СН'!$I$17</f>
        <v>4220.0222406600005</v>
      </c>
      <c r="Y148" s="36">
        <f>SUMIFS(СВЦЭМ!$C$39:$C$782,СВЦЭМ!$A$39:$A$782,$A148,СВЦЭМ!$B$39:$B$782,Y$119)+'СЕТ СН'!$I$9+СВЦЭМ!$D$10+'СЕТ СН'!$I$5-'СЕТ СН'!$I$17</f>
        <v>4284.94943212</v>
      </c>
    </row>
    <row r="149" spans="1:26" ht="15.75" x14ac:dyDescent="0.2">
      <c r="A149" s="35">
        <f t="shared" si="3"/>
        <v>44407</v>
      </c>
      <c r="B149" s="36">
        <f>SUMIFS(СВЦЭМ!$C$39:$C$782,СВЦЭМ!$A$39:$A$782,$A149,СВЦЭМ!$B$39:$B$782,B$119)+'СЕТ СН'!$I$9+СВЦЭМ!$D$10+'СЕТ СН'!$I$5-'СЕТ СН'!$I$17</f>
        <v>4286.2440138900001</v>
      </c>
      <c r="C149" s="36">
        <f>SUMIFS(СВЦЭМ!$C$39:$C$782,СВЦЭМ!$A$39:$A$782,$A149,СВЦЭМ!$B$39:$B$782,C$119)+'СЕТ СН'!$I$9+СВЦЭМ!$D$10+'СЕТ СН'!$I$5-'СЕТ СН'!$I$17</f>
        <v>4305.2157608300004</v>
      </c>
      <c r="D149" s="36">
        <f>SUMIFS(СВЦЭМ!$C$39:$C$782,СВЦЭМ!$A$39:$A$782,$A149,СВЦЭМ!$B$39:$B$782,D$119)+'СЕТ СН'!$I$9+СВЦЭМ!$D$10+'СЕТ СН'!$I$5-'СЕТ СН'!$I$17</f>
        <v>4266.7450914199999</v>
      </c>
      <c r="E149" s="36">
        <f>SUMIFS(СВЦЭМ!$C$39:$C$782,СВЦЭМ!$A$39:$A$782,$A149,СВЦЭМ!$B$39:$B$782,E$119)+'СЕТ СН'!$I$9+СВЦЭМ!$D$10+'СЕТ СН'!$I$5-'СЕТ СН'!$I$17</f>
        <v>4286.8326555800004</v>
      </c>
      <c r="F149" s="36">
        <f>SUMIFS(СВЦЭМ!$C$39:$C$782,СВЦЭМ!$A$39:$A$782,$A149,СВЦЭМ!$B$39:$B$782,F$119)+'СЕТ СН'!$I$9+СВЦЭМ!$D$10+'СЕТ СН'!$I$5-'СЕТ СН'!$I$17</f>
        <v>4282.55610437</v>
      </c>
      <c r="G149" s="36">
        <f>SUMIFS(СВЦЭМ!$C$39:$C$782,СВЦЭМ!$A$39:$A$782,$A149,СВЦЭМ!$B$39:$B$782,G$119)+'СЕТ СН'!$I$9+СВЦЭМ!$D$10+'СЕТ СН'!$I$5-'СЕТ СН'!$I$17</f>
        <v>4253.3888049200004</v>
      </c>
      <c r="H149" s="36">
        <f>SUMIFS(СВЦЭМ!$C$39:$C$782,СВЦЭМ!$A$39:$A$782,$A149,СВЦЭМ!$B$39:$B$782,H$119)+'СЕТ СН'!$I$9+СВЦЭМ!$D$10+'СЕТ СН'!$I$5-'СЕТ СН'!$I$17</f>
        <v>4245.2887769899999</v>
      </c>
      <c r="I149" s="36">
        <f>SUMIFS(СВЦЭМ!$C$39:$C$782,СВЦЭМ!$A$39:$A$782,$A149,СВЦЭМ!$B$39:$B$782,I$119)+'СЕТ СН'!$I$9+СВЦЭМ!$D$10+'СЕТ СН'!$I$5-'СЕТ СН'!$I$17</f>
        <v>4216.4572664100006</v>
      </c>
      <c r="J149" s="36">
        <f>SUMIFS(СВЦЭМ!$C$39:$C$782,СВЦЭМ!$A$39:$A$782,$A149,СВЦЭМ!$B$39:$B$782,J$119)+'СЕТ СН'!$I$9+СВЦЭМ!$D$10+'СЕТ СН'!$I$5-'СЕТ СН'!$I$17</f>
        <v>4184.3011745100002</v>
      </c>
      <c r="K149" s="36">
        <f>SUMIFS(СВЦЭМ!$C$39:$C$782,СВЦЭМ!$A$39:$A$782,$A149,СВЦЭМ!$B$39:$B$782,K$119)+'СЕТ СН'!$I$9+СВЦЭМ!$D$10+'СЕТ СН'!$I$5-'СЕТ СН'!$I$17</f>
        <v>4159.1341026400005</v>
      </c>
      <c r="L149" s="36">
        <f>SUMIFS(СВЦЭМ!$C$39:$C$782,СВЦЭМ!$A$39:$A$782,$A149,СВЦЭМ!$B$39:$B$782,L$119)+'СЕТ СН'!$I$9+СВЦЭМ!$D$10+'СЕТ СН'!$I$5-'СЕТ СН'!$I$17</f>
        <v>4153.5274895900002</v>
      </c>
      <c r="M149" s="36">
        <f>SUMIFS(СВЦЭМ!$C$39:$C$782,СВЦЭМ!$A$39:$A$782,$A149,СВЦЭМ!$B$39:$B$782,M$119)+'СЕТ СН'!$I$9+СВЦЭМ!$D$10+'СЕТ СН'!$I$5-'СЕТ СН'!$I$17</f>
        <v>4155.7875742400001</v>
      </c>
      <c r="N149" s="36">
        <f>SUMIFS(СВЦЭМ!$C$39:$C$782,СВЦЭМ!$A$39:$A$782,$A149,СВЦЭМ!$B$39:$B$782,N$119)+'СЕТ СН'!$I$9+СВЦЭМ!$D$10+'СЕТ СН'!$I$5-'СЕТ СН'!$I$17</f>
        <v>4162.4009895400004</v>
      </c>
      <c r="O149" s="36">
        <f>SUMIFS(СВЦЭМ!$C$39:$C$782,СВЦЭМ!$A$39:$A$782,$A149,СВЦЭМ!$B$39:$B$782,O$119)+'СЕТ СН'!$I$9+СВЦЭМ!$D$10+'СЕТ СН'!$I$5-'СЕТ СН'!$I$17</f>
        <v>4165.0850234099998</v>
      </c>
      <c r="P149" s="36">
        <f>SUMIFS(СВЦЭМ!$C$39:$C$782,СВЦЭМ!$A$39:$A$782,$A149,СВЦЭМ!$B$39:$B$782,P$119)+'СЕТ СН'!$I$9+СВЦЭМ!$D$10+'СЕТ СН'!$I$5-'СЕТ СН'!$I$17</f>
        <v>4173.6416186300003</v>
      </c>
      <c r="Q149" s="36">
        <f>SUMIFS(СВЦЭМ!$C$39:$C$782,СВЦЭМ!$A$39:$A$782,$A149,СВЦЭМ!$B$39:$B$782,Q$119)+'СЕТ СН'!$I$9+СВЦЭМ!$D$10+'СЕТ СН'!$I$5-'СЕТ СН'!$I$17</f>
        <v>4190.5749969999997</v>
      </c>
      <c r="R149" s="36">
        <f>SUMIFS(СВЦЭМ!$C$39:$C$782,СВЦЭМ!$A$39:$A$782,$A149,СВЦЭМ!$B$39:$B$782,R$119)+'СЕТ СН'!$I$9+СВЦЭМ!$D$10+'СЕТ СН'!$I$5-'СЕТ СН'!$I$17</f>
        <v>4186.7872704299998</v>
      </c>
      <c r="S149" s="36">
        <f>SUMIFS(СВЦЭМ!$C$39:$C$782,СВЦЭМ!$A$39:$A$782,$A149,СВЦЭМ!$B$39:$B$782,S$119)+'СЕТ СН'!$I$9+СВЦЭМ!$D$10+'СЕТ СН'!$I$5-'СЕТ СН'!$I$17</f>
        <v>4195.4565626399999</v>
      </c>
      <c r="T149" s="36">
        <f>SUMIFS(СВЦЭМ!$C$39:$C$782,СВЦЭМ!$A$39:$A$782,$A149,СВЦЭМ!$B$39:$B$782,T$119)+'СЕТ СН'!$I$9+СВЦЭМ!$D$10+'СЕТ СН'!$I$5-'СЕТ СН'!$I$17</f>
        <v>4195.1037921799998</v>
      </c>
      <c r="U149" s="36">
        <f>SUMIFS(СВЦЭМ!$C$39:$C$782,СВЦЭМ!$A$39:$A$782,$A149,СВЦЭМ!$B$39:$B$782,U$119)+'СЕТ СН'!$I$9+СВЦЭМ!$D$10+'СЕТ СН'!$I$5-'СЕТ СН'!$I$17</f>
        <v>4212.2429254899998</v>
      </c>
      <c r="V149" s="36">
        <f>SUMIFS(СВЦЭМ!$C$39:$C$782,СВЦЭМ!$A$39:$A$782,$A149,СВЦЭМ!$B$39:$B$782,V$119)+'СЕТ СН'!$I$9+СВЦЭМ!$D$10+'СЕТ СН'!$I$5-'СЕТ СН'!$I$17</f>
        <v>4199.6447625300007</v>
      </c>
      <c r="W149" s="36">
        <f>SUMIFS(СВЦЭМ!$C$39:$C$782,СВЦЭМ!$A$39:$A$782,$A149,СВЦЭМ!$B$39:$B$782,W$119)+'СЕТ СН'!$I$9+СВЦЭМ!$D$10+'СЕТ СН'!$I$5-'СЕТ СН'!$I$17</f>
        <v>4224.2967754700003</v>
      </c>
      <c r="X149" s="36">
        <f>SUMIFS(СВЦЭМ!$C$39:$C$782,СВЦЭМ!$A$39:$A$782,$A149,СВЦЭМ!$B$39:$B$782,X$119)+'СЕТ СН'!$I$9+СВЦЭМ!$D$10+'СЕТ СН'!$I$5-'СЕТ СН'!$I$17</f>
        <v>4205.4739769600001</v>
      </c>
      <c r="Y149" s="36">
        <f>SUMIFS(СВЦЭМ!$C$39:$C$782,СВЦЭМ!$A$39:$A$782,$A149,СВЦЭМ!$B$39:$B$782,Y$119)+'СЕТ СН'!$I$9+СВЦЭМ!$D$10+'СЕТ СН'!$I$5-'СЕТ СН'!$I$17</f>
        <v>4185.9609929500002</v>
      </c>
    </row>
    <row r="150" spans="1:26" ht="15.75" x14ac:dyDescent="0.2">
      <c r="A150" s="35">
        <f t="shared" si="3"/>
        <v>44408</v>
      </c>
      <c r="B150" s="36">
        <f>SUMIFS(СВЦЭМ!$C$39:$C$782,СВЦЭМ!$A$39:$A$782,$A150,СВЦЭМ!$B$39:$B$782,B$119)+'СЕТ СН'!$I$9+СВЦЭМ!$D$10+'СЕТ СН'!$I$5-'СЕТ СН'!$I$17</f>
        <v>4244.3555462200002</v>
      </c>
      <c r="C150" s="36">
        <f>SUMIFS(СВЦЭМ!$C$39:$C$782,СВЦЭМ!$A$39:$A$782,$A150,СВЦЭМ!$B$39:$B$782,C$119)+'СЕТ СН'!$I$9+СВЦЭМ!$D$10+'СЕТ СН'!$I$5-'СЕТ СН'!$I$17</f>
        <v>4352.4666860699999</v>
      </c>
      <c r="D150" s="36">
        <f>SUMIFS(СВЦЭМ!$C$39:$C$782,СВЦЭМ!$A$39:$A$782,$A150,СВЦЭМ!$B$39:$B$782,D$119)+'СЕТ СН'!$I$9+СВЦЭМ!$D$10+'СЕТ СН'!$I$5-'СЕТ СН'!$I$17</f>
        <v>4377.5601131100002</v>
      </c>
      <c r="E150" s="36">
        <f>SUMIFS(СВЦЭМ!$C$39:$C$782,СВЦЭМ!$A$39:$A$782,$A150,СВЦЭМ!$B$39:$B$782,E$119)+'СЕТ СН'!$I$9+СВЦЭМ!$D$10+'СЕТ СН'!$I$5-'СЕТ СН'!$I$17</f>
        <v>4360.0175250700004</v>
      </c>
      <c r="F150" s="36">
        <f>SUMIFS(СВЦЭМ!$C$39:$C$782,СВЦЭМ!$A$39:$A$782,$A150,СВЦЭМ!$B$39:$B$782,F$119)+'СЕТ СН'!$I$9+СВЦЭМ!$D$10+'СЕТ СН'!$I$5-'СЕТ СН'!$I$17</f>
        <v>4351.7150808700007</v>
      </c>
      <c r="G150" s="36">
        <f>SUMIFS(СВЦЭМ!$C$39:$C$782,СВЦЭМ!$A$39:$A$782,$A150,СВЦЭМ!$B$39:$B$782,G$119)+'СЕТ СН'!$I$9+СВЦЭМ!$D$10+'СЕТ СН'!$I$5-'СЕТ СН'!$I$17</f>
        <v>4352.5258621600005</v>
      </c>
      <c r="H150" s="36">
        <f>SUMIFS(СВЦЭМ!$C$39:$C$782,СВЦЭМ!$A$39:$A$782,$A150,СВЦЭМ!$B$39:$B$782,H$119)+'СЕТ СН'!$I$9+СВЦЭМ!$D$10+'СЕТ СН'!$I$5-'СЕТ СН'!$I$17</f>
        <v>4342.0515319000006</v>
      </c>
      <c r="I150" s="36">
        <f>SUMIFS(СВЦЭМ!$C$39:$C$782,СВЦЭМ!$A$39:$A$782,$A150,СВЦЭМ!$B$39:$B$782,I$119)+'СЕТ СН'!$I$9+СВЦЭМ!$D$10+'СЕТ СН'!$I$5-'СЕТ СН'!$I$17</f>
        <v>4250.8668403400006</v>
      </c>
      <c r="J150" s="36">
        <f>SUMIFS(СВЦЭМ!$C$39:$C$782,СВЦЭМ!$A$39:$A$782,$A150,СВЦЭМ!$B$39:$B$782,J$119)+'СЕТ СН'!$I$9+СВЦЭМ!$D$10+'СЕТ СН'!$I$5-'СЕТ СН'!$I$17</f>
        <v>4213.6053841499997</v>
      </c>
      <c r="K150" s="36">
        <f>SUMIFS(СВЦЭМ!$C$39:$C$782,СВЦЭМ!$A$39:$A$782,$A150,СВЦЭМ!$B$39:$B$782,K$119)+'СЕТ СН'!$I$9+СВЦЭМ!$D$10+'СЕТ СН'!$I$5-'СЕТ СН'!$I$17</f>
        <v>4166.34818275</v>
      </c>
      <c r="L150" s="36">
        <f>SUMIFS(СВЦЭМ!$C$39:$C$782,СВЦЭМ!$A$39:$A$782,$A150,СВЦЭМ!$B$39:$B$782,L$119)+'СЕТ СН'!$I$9+СВЦЭМ!$D$10+'СЕТ СН'!$I$5-'СЕТ СН'!$I$17</f>
        <v>4179.28876683</v>
      </c>
      <c r="M150" s="36">
        <f>SUMIFS(СВЦЭМ!$C$39:$C$782,СВЦЭМ!$A$39:$A$782,$A150,СВЦЭМ!$B$39:$B$782,M$119)+'СЕТ СН'!$I$9+СВЦЭМ!$D$10+'СЕТ СН'!$I$5-'СЕТ СН'!$I$17</f>
        <v>4198.2403798100004</v>
      </c>
      <c r="N150" s="36">
        <f>SUMIFS(СВЦЭМ!$C$39:$C$782,СВЦЭМ!$A$39:$A$782,$A150,СВЦЭМ!$B$39:$B$782,N$119)+'СЕТ СН'!$I$9+СВЦЭМ!$D$10+'СЕТ СН'!$I$5-'СЕТ СН'!$I$17</f>
        <v>4204.7306847899999</v>
      </c>
      <c r="O150" s="36">
        <f>SUMIFS(СВЦЭМ!$C$39:$C$782,СВЦЭМ!$A$39:$A$782,$A150,СВЦЭМ!$B$39:$B$782,O$119)+'СЕТ СН'!$I$9+СВЦЭМ!$D$10+'СЕТ СН'!$I$5-'СЕТ СН'!$I$17</f>
        <v>4209.8775598100001</v>
      </c>
      <c r="P150" s="36">
        <f>SUMIFS(СВЦЭМ!$C$39:$C$782,СВЦЭМ!$A$39:$A$782,$A150,СВЦЭМ!$B$39:$B$782,P$119)+'СЕТ СН'!$I$9+СВЦЭМ!$D$10+'СЕТ СН'!$I$5-'СЕТ СН'!$I$17</f>
        <v>4162.2217774999999</v>
      </c>
      <c r="Q150" s="36">
        <f>SUMIFS(СВЦЭМ!$C$39:$C$782,СВЦЭМ!$A$39:$A$782,$A150,СВЦЭМ!$B$39:$B$782,Q$119)+'СЕТ СН'!$I$9+СВЦЭМ!$D$10+'СЕТ СН'!$I$5-'СЕТ СН'!$I$17</f>
        <v>4097.6404922299998</v>
      </c>
      <c r="R150" s="36">
        <f>SUMIFS(СВЦЭМ!$C$39:$C$782,СВЦЭМ!$A$39:$A$782,$A150,СВЦЭМ!$B$39:$B$782,R$119)+'СЕТ СН'!$I$9+СВЦЭМ!$D$10+'СЕТ СН'!$I$5-'СЕТ СН'!$I$17</f>
        <v>4084.7502470400004</v>
      </c>
      <c r="S150" s="36">
        <f>SUMIFS(СВЦЭМ!$C$39:$C$782,СВЦЭМ!$A$39:$A$782,$A150,СВЦЭМ!$B$39:$B$782,S$119)+'СЕТ СН'!$I$9+СВЦЭМ!$D$10+'СЕТ СН'!$I$5-'СЕТ СН'!$I$17</f>
        <v>4094.0783379700001</v>
      </c>
      <c r="T150" s="36">
        <f>SUMIFS(СВЦЭМ!$C$39:$C$782,СВЦЭМ!$A$39:$A$782,$A150,СВЦЭМ!$B$39:$B$782,T$119)+'СЕТ СН'!$I$9+СВЦЭМ!$D$10+'СЕТ СН'!$I$5-'СЕТ СН'!$I$17</f>
        <v>4098.02922932</v>
      </c>
      <c r="U150" s="36">
        <f>SUMIFS(СВЦЭМ!$C$39:$C$782,СВЦЭМ!$A$39:$A$782,$A150,СВЦЭМ!$B$39:$B$782,U$119)+'СЕТ СН'!$I$9+СВЦЭМ!$D$10+'СЕТ СН'!$I$5-'СЕТ СН'!$I$17</f>
        <v>4094.3450557900001</v>
      </c>
      <c r="V150" s="36">
        <f>SUMIFS(СВЦЭМ!$C$39:$C$782,СВЦЭМ!$A$39:$A$782,$A150,СВЦЭМ!$B$39:$B$782,V$119)+'СЕТ СН'!$I$9+СВЦЭМ!$D$10+'СЕТ СН'!$I$5-'СЕТ СН'!$I$17</f>
        <v>4081.2873872700002</v>
      </c>
      <c r="W150" s="36">
        <f>SUMIFS(СВЦЭМ!$C$39:$C$782,СВЦЭМ!$A$39:$A$782,$A150,СВЦЭМ!$B$39:$B$782,W$119)+'СЕТ СН'!$I$9+СВЦЭМ!$D$10+'СЕТ СН'!$I$5-'СЕТ СН'!$I$17</f>
        <v>4090.4458869600003</v>
      </c>
      <c r="X150" s="36">
        <f>SUMIFS(СВЦЭМ!$C$39:$C$782,СВЦЭМ!$A$39:$A$782,$A150,СВЦЭМ!$B$39:$B$782,X$119)+'СЕТ СН'!$I$9+СВЦЭМ!$D$10+'СЕТ СН'!$I$5-'СЕТ СН'!$I$17</f>
        <v>4143.28388679</v>
      </c>
      <c r="Y150" s="36">
        <f>SUMIFS(СВЦЭМ!$C$39:$C$782,СВЦЭМ!$A$39:$A$782,$A150,СВЦЭМ!$B$39:$B$782,Y$119)+'СЕТ СН'!$I$9+СВЦЭМ!$D$10+'СЕТ СН'!$I$5-'СЕТ СН'!$I$17</f>
        <v>4154.2540299399998</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2" t="s">
        <v>74</v>
      </c>
      <c r="B153" s="122"/>
      <c r="C153" s="122"/>
      <c r="D153" s="122"/>
      <c r="E153" s="122"/>
      <c r="F153" s="122"/>
      <c r="G153" s="122"/>
      <c r="H153" s="122"/>
      <c r="I153" s="122"/>
      <c r="J153" s="122"/>
      <c r="K153" s="122"/>
      <c r="L153" s="122"/>
      <c r="M153" s="122"/>
      <c r="N153" s="123" t="s">
        <v>29</v>
      </c>
      <c r="O153" s="123"/>
      <c r="P153" s="123"/>
      <c r="Q153" s="123"/>
      <c r="R153" s="123"/>
      <c r="S153" s="123"/>
      <c r="T153" s="123"/>
      <c r="U153" s="123"/>
      <c r="V153" s="39"/>
      <c r="W153" s="39"/>
      <c r="X153" s="39"/>
      <c r="Y153" s="39"/>
      <c r="Z153" s="39"/>
    </row>
    <row r="154" spans="1:26" ht="15.75" x14ac:dyDescent="0.2">
      <c r="A154" s="122"/>
      <c r="B154" s="122"/>
      <c r="C154" s="122"/>
      <c r="D154" s="122"/>
      <c r="E154" s="122"/>
      <c r="F154" s="122"/>
      <c r="G154" s="122"/>
      <c r="H154" s="122"/>
      <c r="I154" s="122"/>
      <c r="J154" s="122"/>
      <c r="K154" s="122"/>
      <c r="L154" s="122"/>
      <c r="M154" s="122"/>
      <c r="N154" s="124" t="s">
        <v>0</v>
      </c>
      <c r="O154" s="124"/>
      <c r="P154" s="124" t="s">
        <v>1</v>
      </c>
      <c r="Q154" s="124"/>
      <c r="R154" s="124" t="s">
        <v>2</v>
      </c>
      <c r="S154" s="124"/>
      <c r="T154" s="124" t="s">
        <v>3</v>
      </c>
      <c r="U154" s="124"/>
      <c r="V154" s="39"/>
      <c r="W154" s="39"/>
      <c r="X154" s="39"/>
      <c r="Y154" s="39"/>
      <c r="Z154" s="39"/>
    </row>
    <row r="155" spans="1:26" ht="15.75" customHeight="1" x14ac:dyDescent="0.2">
      <c r="A155" s="122"/>
      <c r="B155" s="122"/>
      <c r="C155" s="122"/>
      <c r="D155" s="122"/>
      <c r="E155" s="122"/>
      <c r="F155" s="122"/>
      <c r="G155" s="122"/>
      <c r="H155" s="122"/>
      <c r="I155" s="122"/>
      <c r="J155" s="122"/>
      <c r="K155" s="122"/>
      <c r="L155" s="122"/>
      <c r="M155" s="122"/>
      <c r="N155" s="125">
        <f>СВЦЭМ!$D$12+'СЕТ СН'!$F$10-'СЕТ СН'!$F$18</f>
        <v>245856.717062635</v>
      </c>
      <c r="O155" s="126"/>
      <c r="P155" s="125">
        <f>СВЦЭМ!$D$12+'СЕТ СН'!$F$10-'СЕТ СН'!$G$18</f>
        <v>245856.717062635</v>
      </c>
      <c r="Q155" s="126"/>
      <c r="R155" s="125">
        <f>СВЦЭМ!$D$12+'СЕТ СН'!$F$10-'СЕТ СН'!$H$18</f>
        <v>245856.717062635</v>
      </c>
      <c r="S155" s="126"/>
      <c r="T155" s="125">
        <f>СВЦЭМ!$D$12+'СЕТ СН'!$F$10-'СЕТ СН'!$I$18</f>
        <v>245856.717062635</v>
      </c>
      <c r="U155" s="126"/>
      <c r="V155" s="40"/>
      <c r="W155" s="40"/>
      <c r="X155" s="40"/>
      <c r="Y155" s="30"/>
    </row>
    <row r="156" spans="1:26" x14ac:dyDescent="0.25">
      <c r="A156" s="136"/>
      <c r="B156" s="136"/>
      <c r="C156" s="136"/>
      <c r="D156" s="136"/>
      <c r="E156" s="136"/>
      <c r="F156" s="137"/>
      <c r="G156" s="137"/>
      <c r="H156" s="137"/>
      <c r="I156" s="137"/>
      <c r="J156" s="137"/>
      <c r="K156" s="137"/>
      <c r="L156" s="137"/>
      <c r="M156" s="137"/>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3"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июле 2021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9" t="s">
        <v>39</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3" customHeight="1" x14ac:dyDescent="0.2">
      <c r="A4" s="152" t="s">
        <v>9</v>
      </c>
      <c r="B4" s="152"/>
      <c r="C4" s="152"/>
      <c r="D4" s="152"/>
      <c r="E4" s="152"/>
      <c r="F4" s="152"/>
      <c r="G4" s="152"/>
      <c r="H4" s="152"/>
      <c r="I4" s="152"/>
      <c r="J4" s="152"/>
      <c r="K4" s="152"/>
      <c r="L4" s="152"/>
      <c r="M4" s="152"/>
      <c r="N4" s="152"/>
      <c r="O4" s="152"/>
      <c r="P4" s="152"/>
      <c r="Q4" s="152"/>
      <c r="R4" s="152"/>
      <c r="S4" s="152"/>
      <c r="T4" s="152"/>
      <c r="U4" s="152"/>
      <c r="V4" s="152"/>
      <c r="W4" s="152"/>
      <c r="X4" s="152"/>
      <c r="Y4" s="15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01.07.2021</v>
      </c>
      <c r="B12" s="36">
        <f>SUMIFS(СВЦЭМ!$C$39:$C$782,СВЦЭМ!$A$39:$A$782,$A12,СВЦЭМ!$B$39:$B$782,B$11)+'СЕТ СН'!$F$9+СВЦЭМ!$D$10+'СЕТ СН'!$F$6-'СЕТ СН'!$F$19</f>
        <v>959.16900796999994</v>
      </c>
      <c r="C12" s="36">
        <f>SUMIFS(СВЦЭМ!$C$39:$C$782,СВЦЭМ!$A$39:$A$782,$A12,СВЦЭМ!$B$39:$B$782,C$11)+'СЕТ СН'!$F$9+СВЦЭМ!$D$10+'СЕТ СН'!$F$6-'СЕТ СН'!$F$19</f>
        <v>968.17449700999998</v>
      </c>
      <c r="D12" s="36">
        <f>SUMIFS(СВЦЭМ!$C$39:$C$782,СВЦЭМ!$A$39:$A$782,$A12,СВЦЭМ!$B$39:$B$782,D$11)+'СЕТ СН'!$F$9+СВЦЭМ!$D$10+'СЕТ СН'!$F$6-'СЕТ СН'!$F$19</f>
        <v>1003.53258642</v>
      </c>
      <c r="E12" s="36">
        <f>SUMIFS(СВЦЭМ!$C$39:$C$782,СВЦЭМ!$A$39:$A$782,$A12,СВЦЭМ!$B$39:$B$782,E$11)+'СЕТ СН'!$F$9+СВЦЭМ!$D$10+'СЕТ СН'!$F$6-'СЕТ СН'!$F$19</f>
        <v>1029.6706758399998</v>
      </c>
      <c r="F12" s="36">
        <f>SUMIFS(СВЦЭМ!$C$39:$C$782,СВЦЭМ!$A$39:$A$782,$A12,СВЦЭМ!$B$39:$B$782,F$11)+'СЕТ СН'!$F$9+СВЦЭМ!$D$10+'СЕТ СН'!$F$6-'СЕТ СН'!$F$19</f>
        <v>1024.43583472</v>
      </c>
      <c r="G12" s="36">
        <f>SUMIFS(СВЦЭМ!$C$39:$C$782,СВЦЭМ!$A$39:$A$782,$A12,СВЦЭМ!$B$39:$B$782,G$11)+'СЕТ СН'!$F$9+СВЦЭМ!$D$10+'СЕТ СН'!$F$6-'СЕТ СН'!$F$19</f>
        <v>1012.13875423</v>
      </c>
      <c r="H12" s="36">
        <f>SUMIFS(СВЦЭМ!$C$39:$C$782,СВЦЭМ!$A$39:$A$782,$A12,СВЦЭМ!$B$39:$B$782,H$11)+'СЕТ СН'!$F$9+СВЦЭМ!$D$10+'СЕТ СН'!$F$6-'СЕТ СН'!$F$19</f>
        <v>988.35439303999999</v>
      </c>
      <c r="I12" s="36">
        <f>SUMIFS(СВЦЭМ!$C$39:$C$782,СВЦЭМ!$A$39:$A$782,$A12,СВЦЭМ!$B$39:$B$782,I$11)+'СЕТ СН'!$F$9+СВЦЭМ!$D$10+'СЕТ СН'!$F$6-'СЕТ СН'!$F$19</f>
        <v>943.89624528000002</v>
      </c>
      <c r="J12" s="36">
        <f>SUMIFS(СВЦЭМ!$C$39:$C$782,СВЦЭМ!$A$39:$A$782,$A12,СВЦЭМ!$B$39:$B$782,J$11)+'СЕТ СН'!$F$9+СВЦЭМ!$D$10+'СЕТ СН'!$F$6-'СЕТ СН'!$F$19</f>
        <v>924.36653156</v>
      </c>
      <c r="K12" s="36">
        <f>SUMIFS(СВЦЭМ!$C$39:$C$782,СВЦЭМ!$A$39:$A$782,$A12,СВЦЭМ!$B$39:$B$782,K$11)+'СЕТ СН'!$F$9+СВЦЭМ!$D$10+'СЕТ СН'!$F$6-'СЕТ СН'!$F$19</f>
        <v>992.40742495999996</v>
      </c>
      <c r="L12" s="36">
        <f>SUMIFS(СВЦЭМ!$C$39:$C$782,СВЦЭМ!$A$39:$A$782,$A12,СВЦЭМ!$B$39:$B$782,L$11)+'СЕТ СН'!$F$9+СВЦЭМ!$D$10+'СЕТ СН'!$F$6-'СЕТ СН'!$F$19</f>
        <v>1000.9372683</v>
      </c>
      <c r="M12" s="36">
        <f>SUMIFS(СВЦЭМ!$C$39:$C$782,СВЦЭМ!$A$39:$A$782,$A12,СВЦЭМ!$B$39:$B$782,M$11)+'СЕТ СН'!$F$9+СВЦЭМ!$D$10+'СЕТ СН'!$F$6-'СЕТ СН'!$F$19</f>
        <v>929.20545249999998</v>
      </c>
      <c r="N12" s="36">
        <f>SUMIFS(СВЦЭМ!$C$39:$C$782,СВЦЭМ!$A$39:$A$782,$A12,СВЦЭМ!$B$39:$B$782,N$11)+'СЕТ СН'!$F$9+СВЦЭМ!$D$10+'СЕТ СН'!$F$6-'СЕТ СН'!$F$19</f>
        <v>865.14081806000002</v>
      </c>
      <c r="O12" s="36">
        <f>SUMIFS(СВЦЭМ!$C$39:$C$782,СВЦЭМ!$A$39:$A$782,$A12,СВЦЭМ!$B$39:$B$782,O$11)+'СЕТ СН'!$F$9+СВЦЭМ!$D$10+'СЕТ СН'!$F$6-'СЕТ СН'!$F$19</f>
        <v>877.22809083999994</v>
      </c>
      <c r="P12" s="36">
        <f>SUMIFS(СВЦЭМ!$C$39:$C$782,СВЦЭМ!$A$39:$A$782,$A12,СВЦЭМ!$B$39:$B$782,P$11)+'СЕТ СН'!$F$9+СВЦЭМ!$D$10+'СЕТ СН'!$F$6-'СЕТ СН'!$F$19</f>
        <v>873.01034929000002</v>
      </c>
      <c r="Q12" s="36">
        <f>SUMIFS(СВЦЭМ!$C$39:$C$782,СВЦЭМ!$A$39:$A$782,$A12,СВЦЭМ!$B$39:$B$782,Q$11)+'СЕТ СН'!$F$9+СВЦЭМ!$D$10+'СЕТ СН'!$F$6-'СЕТ СН'!$F$19</f>
        <v>881.83165375999999</v>
      </c>
      <c r="R12" s="36">
        <f>SUMIFS(СВЦЭМ!$C$39:$C$782,СВЦЭМ!$A$39:$A$782,$A12,СВЦЭМ!$B$39:$B$782,R$11)+'СЕТ СН'!$F$9+СВЦЭМ!$D$10+'СЕТ СН'!$F$6-'СЕТ СН'!$F$19</f>
        <v>872.72340900999995</v>
      </c>
      <c r="S12" s="36">
        <f>SUMIFS(СВЦЭМ!$C$39:$C$782,СВЦЭМ!$A$39:$A$782,$A12,СВЦЭМ!$B$39:$B$782,S$11)+'СЕТ СН'!$F$9+СВЦЭМ!$D$10+'СЕТ СН'!$F$6-'СЕТ СН'!$F$19</f>
        <v>849.46491534999996</v>
      </c>
      <c r="T12" s="36">
        <f>SUMIFS(СВЦЭМ!$C$39:$C$782,СВЦЭМ!$A$39:$A$782,$A12,СВЦЭМ!$B$39:$B$782,T$11)+'СЕТ СН'!$F$9+СВЦЭМ!$D$10+'СЕТ СН'!$F$6-'СЕТ СН'!$F$19</f>
        <v>895.31446136</v>
      </c>
      <c r="U12" s="36">
        <f>SUMIFS(СВЦЭМ!$C$39:$C$782,СВЦЭМ!$A$39:$A$782,$A12,СВЦЭМ!$B$39:$B$782,U$11)+'СЕТ СН'!$F$9+СВЦЭМ!$D$10+'СЕТ СН'!$F$6-'СЕТ СН'!$F$19</f>
        <v>903.26776444999996</v>
      </c>
      <c r="V12" s="36">
        <f>SUMIFS(СВЦЭМ!$C$39:$C$782,СВЦЭМ!$A$39:$A$782,$A12,СВЦЭМ!$B$39:$B$782,V$11)+'СЕТ СН'!$F$9+СВЦЭМ!$D$10+'СЕТ СН'!$F$6-'СЕТ СН'!$F$19</f>
        <v>900.31153064</v>
      </c>
      <c r="W12" s="36">
        <f>SUMIFS(СВЦЭМ!$C$39:$C$782,СВЦЭМ!$A$39:$A$782,$A12,СВЦЭМ!$B$39:$B$782,W$11)+'СЕТ СН'!$F$9+СВЦЭМ!$D$10+'СЕТ СН'!$F$6-'СЕТ СН'!$F$19</f>
        <v>928.59605157999999</v>
      </c>
      <c r="X12" s="36">
        <f>SUMIFS(СВЦЭМ!$C$39:$C$782,СВЦЭМ!$A$39:$A$782,$A12,СВЦЭМ!$B$39:$B$782,X$11)+'СЕТ СН'!$F$9+СВЦЭМ!$D$10+'СЕТ СН'!$F$6-'СЕТ СН'!$F$19</f>
        <v>889.01399026000001</v>
      </c>
      <c r="Y12" s="36">
        <f>SUMIFS(СВЦЭМ!$C$39:$C$782,СВЦЭМ!$A$39:$A$782,$A12,СВЦЭМ!$B$39:$B$782,Y$11)+'СЕТ СН'!$F$9+СВЦЭМ!$D$10+'СЕТ СН'!$F$6-'СЕТ СН'!$F$19</f>
        <v>851.94348531000003</v>
      </c>
      <c r="AA12" s="37"/>
    </row>
    <row r="13" spans="1:27" ht="15.75" x14ac:dyDescent="0.2">
      <c r="A13" s="35">
        <f>A12+1</f>
        <v>44379</v>
      </c>
      <c r="B13" s="36">
        <f>SUMIFS(СВЦЭМ!$C$39:$C$782,СВЦЭМ!$A$39:$A$782,$A13,СВЦЭМ!$B$39:$B$782,B$11)+'СЕТ СН'!$F$9+СВЦЭМ!$D$10+'СЕТ СН'!$F$6-'СЕТ СН'!$F$19</f>
        <v>930.70044379000001</v>
      </c>
      <c r="C13" s="36">
        <f>SUMIFS(СВЦЭМ!$C$39:$C$782,СВЦЭМ!$A$39:$A$782,$A13,СВЦЭМ!$B$39:$B$782,C$11)+'СЕТ СН'!$F$9+СВЦЭМ!$D$10+'СЕТ СН'!$F$6-'СЕТ СН'!$F$19</f>
        <v>970.02619042999993</v>
      </c>
      <c r="D13" s="36">
        <f>SUMIFS(СВЦЭМ!$C$39:$C$782,СВЦЭМ!$A$39:$A$782,$A13,СВЦЭМ!$B$39:$B$782,D$11)+'СЕТ СН'!$F$9+СВЦЭМ!$D$10+'СЕТ СН'!$F$6-'СЕТ СН'!$F$19</f>
        <v>1006.75904587</v>
      </c>
      <c r="E13" s="36">
        <f>SUMIFS(СВЦЭМ!$C$39:$C$782,СВЦЭМ!$A$39:$A$782,$A13,СВЦЭМ!$B$39:$B$782,E$11)+'СЕТ СН'!$F$9+СВЦЭМ!$D$10+'СЕТ СН'!$F$6-'СЕТ СН'!$F$19</f>
        <v>1010.47582368</v>
      </c>
      <c r="F13" s="36">
        <f>SUMIFS(СВЦЭМ!$C$39:$C$782,СВЦЭМ!$A$39:$A$782,$A13,СВЦЭМ!$B$39:$B$782,F$11)+'СЕТ СН'!$F$9+СВЦЭМ!$D$10+'СЕТ СН'!$F$6-'СЕТ СН'!$F$19</f>
        <v>1011.16726723</v>
      </c>
      <c r="G13" s="36">
        <f>SUMIFS(СВЦЭМ!$C$39:$C$782,СВЦЭМ!$A$39:$A$782,$A13,СВЦЭМ!$B$39:$B$782,G$11)+'СЕТ СН'!$F$9+СВЦЭМ!$D$10+'СЕТ СН'!$F$6-'СЕТ СН'!$F$19</f>
        <v>1001.4069607399999</v>
      </c>
      <c r="H13" s="36">
        <f>SUMIFS(СВЦЭМ!$C$39:$C$782,СВЦЭМ!$A$39:$A$782,$A13,СВЦЭМ!$B$39:$B$782,H$11)+'СЕТ СН'!$F$9+СВЦЭМ!$D$10+'СЕТ СН'!$F$6-'СЕТ СН'!$F$19</f>
        <v>975.97604515</v>
      </c>
      <c r="I13" s="36">
        <f>SUMIFS(СВЦЭМ!$C$39:$C$782,СВЦЭМ!$A$39:$A$782,$A13,СВЦЭМ!$B$39:$B$782,I$11)+'СЕТ СН'!$F$9+СВЦЭМ!$D$10+'СЕТ СН'!$F$6-'СЕТ СН'!$F$19</f>
        <v>902.04464588999997</v>
      </c>
      <c r="J13" s="36">
        <f>SUMIFS(СВЦЭМ!$C$39:$C$782,СВЦЭМ!$A$39:$A$782,$A13,СВЦЭМ!$B$39:$B$782,J$11)+'СЕТ СН'!$F$9+СВЦЭМ!$D$10+'СЕТ СН'!$F$6-'СЕТ СН'!$F$19</f>
        <v>885.54213870000001</v>
      </c>
      <c r="K13" s="36">
        <f>SUMIFS(СВЦЭМ!$C$39:$C$782,СВЦЭМ!$A$39:$A$782,$A13,СВЦЭМ!$B$39:$B$782,K$11)+'СЕТ СН'!$F$9+СВЦЭМ!$D$10+'СЕТ СН'!$F$6-'СЕТ СН'!$F$19</f>
        <v>914.35021151000001</v>
      </c>
      <c r="L13" s="36">
        <f>SUMIFS(СВЦЭМ!$C$39:$C$782,СВЦЭМ!$A$39:$A$782,$A13,СВЦЭМ!$B$39:$B$782,L$11)+'СЕТ СН'!$F$9+СВЦЭМ!$D$10+'СЕТ СН'!$F$6-'СЕТ СН'!$F$19</f>
        <v>917.33419592999996</v>
      </c>
      <c r="M13" s="36">
        <f>SUMIFS(СВЦЭМ!$C$39:$C$782,СВЦЭМ!$A$39:$A$782,$A13,СВЦЭМ!$B$39:$B$782,M$11)+'СЕТ СН'!$F$9+СВЦЭМ!$D$10+'СЕТ СН'!$F$6-'СЕТ СН'!$F$19</f>
        <v>847.37095001</v>
      </c>
      <c r="N13" s="36">
        <f>SUMIFS(СВЦЭМ!$C$39:$C$782,СВЦЭМ!$A$39:$A$782,$A13,СВЦЭМ!$B$39:$B$782,N$11)+'СЕТ СН'!$F$9+СВЦЭМ!$D$10+'СЕТ СН'!$F$6-'СЕТ СН'!$F$19</f>
        <v>833.66731487999994</v>
      </c>
      <c r="O13" s="36">
        <f>SUMIFS(СВЦЭМ!$C$39:$C$782,СВЦЭМ!$A$39:$A$782,$A13,СВЦЭМ!$B$39:$B$782,O$11)+'СЕТ СН'!$F$9+СВЦЭМ!$D$10+'СЕТ СН'!$F$6-'СЕТ СН'!$F$19</f>
        <v>847.05067725000004</v>
      </c>
      <c r="P13" s="36">
        <f>SUMIFS(СВЦЭМ!$C$39:$C$782,СВЦЭМ!$A$39:$A$782,$A13,СВЦЭМ!$B$39:$B$782,P$11)+'СЕТ СН'!$F$9+СВЦЭМ!$D$10+'СЕТ СН'!$F$6-'СЕТ СН'!$F$19</f>
        <v>844.42763063999996</v>
      </c>
      <c r="Q13" s="36">
        <f>SUMIFS(СВЦЭМ!$C$39:$C$782,СВЦЭМ!$A$39:$A$782,$A13,СВЦЭМ!$B$39:$B$782,Q$11)+'СЕТ СН'!$F$9+СВЦЭМ!$D$10+'СЕТ СН'!$F$6-'СЕТ СН'!$F$19</f>
        <v>849.11945181999999</v>
      </c>
      <c r="R13" s="36">
        <f>SUMIFS(СВЦЭМ!$C$39:$C$782,СВЦЭМ!$A$39:$A$782,$A13,СВЦЭМ!$B$39:$B$782,R$11)+'СЕТ СН'!$F$9+СВЦЭМ!$D$10+'СЕТ СН'!$F$6-'СЕТ СН'!$F$19</f>
        <v>854.20403296999996</v>
      </c>
      <c r="S13" s="36">
        <f>SUMIFS(СВЦЭМ!$C$39:$C$782,СВЦЭМ!$A$39:$A$782,$A13,СВЦЭМ!$B$39:$B$782,S$11)+'СЕТ СН'!$F$9+СВЦЭМ!$D$10+'СЕТ СН'!$F$6-'СЕТ СН'!$F$19</f>
        <v>843.91318526999999</v>
      </c>
      <c r="T13" s="36">
        <f>SUMIFS(СВЦЭМ!$C$39:$C$782,СВЦЭМ!$A$39:$A$782,$A13,СВЦЭМ!$B$39:$B$782,T$11)+'СЕТ СН'!$F$9+СВЦЭМ!$D$10+'СЕТ СН'!$F$6-'СЕТ СН'!$F$19</f>
        <v>890.88828176999994</v>
      </c>
      <c r="U13" s="36">
        <f>SUMIFS(СВЦЭМ!$C$39:$C$782,СВЦЭМ!$A$39:$A$782,$A13,СВЦЭМ!$B$39:$B$782,U$11)+'СЕТ СН'!$F$9+СВЦЭМ!$D$10+'СЕТ СН'!$F$6-'СЕТ СН'!$F$19</f>
        <v>883.30365890999997</v>
      </c>
      <c r="V13" s="36">
        <f>SUMIFS(СВЦЭМ!$C$39:$C$782,СВЦЭМ!$A$39:$A$782,$A13,СВЦЭМ!$B$39:$B$782,V$11)+'СЕТ СН'!$F$9+СВЦЭМ!$D$10+'СЕТ СН'!$F$6-'СЕТ СН'!$F$19</f>
        <v>884.24244390000001</v>
      </c>
      <c r="W13" s="36">
        <f>SUMIFS(СВЦЭМ!$C$39:$C$782,СВЦЭМ!$A$39:$A$782,$A13,СВЦЭМ!$B$39:$B$782,W$11)+'СЕТ СН'!$F$9+СВЦЭМ!$D$10+'СЕТ СН'!$F$6-'СЕТ СН'!$F$19</f>
        <v>905.85417996000001</v>
      </c>
      <c r="X13" s="36">
        <f>SUMIFS(СВЦЭМ!$C$39:$C$782,СВЦЭМ!$A$39:$A$782,$A13,СВЦЭМ!$B$39:$B$782,X$11)+'СЕТ СН'!$F$9+СВЦЭМ!$D$10+'СЕТ СН'!$F$6-'СЕТ СН'!$F$19</f>
        <v>879.21148630999994</v>
      </c>
      <c r="Y13" s="36">
        <f>SUMIFS(СВЦЭМ!$C$39:$C$782,СВЦЭМ!$A$39:$A$782,$A13,СВЦЭМ!$B$39:$B$782,Y$11)+'СЕТ СН'!$F$9+СВЦЭМ!$D$10+'СЕТ СН'!$F$6-'СЕТ СН'!$F$19</f>
        <v>843.25232421999999</v>
      </c>
    </row>
    <row r="14" spans="1:27" ht="15.75" x14ac:dyDescent="0.2">
      <c r="A14" s="35">
        <f t="shared" ref="A14:A42" si="0">A13+1</f>
        <v>44380</v>
      </c>
      <c r="B14" s="36">
        <f>SUMIFS(СВЦЭМ!$C$39:$C$782,СВЦЭМ!$A$39:$A$782,$A14,СВЦЭМ!$B$39:$B$782,B$11)+'СЕТ СН'!$F$9+СВЦЭМ!$D$10+'СЕТ СН'!$F$6-'СЕТ СН'!$F$19</f>
        <v>890.06101445000002</v>
      </c>
      <c r="C14" s="36">
        <f>SUMIFS(СВЦЭМ!$C$39:$C$782,СВЦЭМ!$A$39:$A$782,$A14,СВЦЭМ!$B$39:$B$782,C$11)+'СЕТ СН'!$F$9+СВЦЭМ!$D$10+'СЕТ СН'!$F$6-'СЕТ СН'!$F$19</f>
        <v>953.47681976000001</v>
      </c>
      <c r="D14" s="36">
        <f>SUMIFS(СВЦЭМ!$C$39:$C$782,СВЦЭМ!$A$39:$A$782,$A14,СВЦЭМ!$B$39:$B$782,D$11)+'СЕТ СН'!$F$9+СВЦЭМ!$D$10+'СЕТ СН'!$F$6-'СЕТ СН'!$F$19</f>
        <v>988.07864210000002</v>
      </c>
      <c r="E14" s="36">
        <f>SUMIFS(СВЦЭМ!$C$39:$C$782,СВЦЭМ!$A$39:$A$782,$A14,СВЦЭМ!$B$39:$B$782,E$11)+'СЕТ СН'!$F$9+СВЦЭМ!$D$10+'СЕТ СН'!$F$6-'СЕТ СН'!$F$19</f>
        <v>1002.02298981</v>
      </c>
      <c r="F14" s="36">
        <f>SUMIFS(СВЦЭМ!$C$39:$C$782,СВЦЭМ!$A$39:$A$782,$A14,СВЦЭМ!$B$39:$B$782,F$11)+'СЕТ СН'!$F$9+СВЦЭМ!$D$10+'СЕТ СН'!$F$6-'СЕТ СН'!$F$19</f>
        <v>1001.11973933</v>
      </c>
      <c r="G14" s="36">
        <f>SUMIFS(СВЦЭМ!$C$39:$C$782,СВЦЭМ!$A$39:$A$782,$A14,СВЦЭМ!$B$39:$B$782,G$11)+'СЕТ СН'!$F$9+СВЦЭМ!$D$10+'СЕТ СН'!$F$6-'СЕТ СН'!$F$19</f>
        <v>995.71219550000001</v>
      </c>
      <c r="H14" s="36">
        <f>SUMIFS(СВЦЭМ!$C$39:$C$782,СВЦЭМ!$A$39:$A$782,$A14,СВЦЭМ!$B$39:$B$782,H$11)+'СЕТ СН'!$F$9+СВЦЭМ!$D$10+'СЕТ СН'!$F$6-'СЕТ СН'!$F$19</f>
        <v>972.41026509999995</v>
      </c>
      <c r="I14" s="36">
        <f>SUMIFS(СВЦЭМ!$C$39:$C$782,СВЦЭМ!$A$39:$A$782,$A14,СВЦЭМ!$B$39:$B$782,I$11)+'СЕТ СН'!$F$9+СВЦЭМ!$D$10+'СЕТ СН'!$F$6-'СЕТ СН'!$F$19</f>
        <v>930.25872316999994</v>
      </c>
      <c r="J14" s="36">
        <f>SUMIFS(СВЦЭМ!$C$39:$C$782,СВЦЭМ!$A$39:$A$782,$A14,СВЦЭМ!$B$39:$B$782,J$11)+'СЕТ СН'!$F$9+СВЦЭМ!$D$10+'СЕТ СН'!$F$6-'СЕТ СН'!$F$19</f>
        <v>874.86294089</v>
      </c>
      <c r="K14" s="36">
        <f>SUMIFS(СВЦЭМ!$C$39:$C$782,СВЦЭМ!$A$39:$A$782,$A14,СВЦЭМ!$B$39:$B$782,K$11)+'СЕТ СН'!$F$9+СВЦЭМ!$D$10+'СЕТ СН'!$F$6-'СЕТ СН'!$F$19</f>
        <v>868.23798318000001</v>
      </c>
      <c r="L14" s="36">
        <f>SUMIFS(СВЦЭМ!$C$39:$C$782,СВЦЭМ!$A$39:$A$782,$A14,СВЦЭМ!$B$39:$B$782,L$11)+'СЕТ СН'!$F$9+СВЦЭМ!$D$10+'СЕТ СН'!$F$6-'СЕТ СН'!$F$19</f>
        <v>846.89004476000002</v>
      </c>
      <c r="M14" s="36">
        <f>SUMIFS(СВЦЭМ!$C$39:$C$782,СВЦЭМ!$A$39:$A$782,$A14,СВЦЭМ!$B$39:$B$782,M$11)+'СЕТ СН'!$F$9+СВЦЭМ!$D$10+'СЕТ СН'!$F$6-'СЕТ СН'!$F$19</f>
        <v>791.10182376</v>
      </c>
      <c r="N14" s="36">
        <f>SUMIFS(СВЦЭМ!$C$39:$C$782,СВЦЭМ!$A$39:$A$782,$A14,СВЦЭМ!$B$39:$B$782,N$11)+'СЕТ СН'!$F$9+СВЦЭМ!$D$10+'СЕТ СН'!$F$6-'СЕТ СН'!$F$19</f>
        <v>815.90154409000002</v>
      </c>
      <c r="O14" s="36">
        <f>SUMIFS(СВЦЭМ!$C$39:$C$782,СВЦЭМ!$A$39:$A$782,$A14,СВЦЭМ!$B$39:$B$782,O$11)+'СЕТ СН'!$F$9+СВЦЭМ!$D$10+'СЕТ СН'!$F$6-'СЕТ СН'!$F$19</f>
        <v>833.49994888000003</v>
      </c>
      <c r="P14" s="36">
        <f>SUMIFS(СВЦЭМ!$C$39:$C$782,СВЦЭМ!$A$39:$A$782,$A14,СВЦЭМ!$B$39:$B$782,P$11)+'СЕТ СН'!$F$9+СВЦЭМ!$D$10+'СЕТ СН'!$F$6-'СЕТ СН'!$F$19</f>
        <v>821.88744614999996</v>
      </c>
      <c r="Q14" s="36">
        <f>SUMIFS(СВЦЭМ!$C$39:$C$782,СВЦЭМ!$A$39:$A$782,$A14,СВЦЭМ!$B$39:$B$782,Q$11)+'СЕТ СН'!$F$9+СВЦЭМ!$D$10+'СЕТ СН'!$F$6-'СЕТ СН'!$F$19</f>
        <v>822.90368444000001</v>
      </c>
      <c r="R14" s="36">
        <f>SUMIFS(СВЦЭМ!$C$39:$C$782,СВЦЭМ!$A$39:$A$782,$A14,СВЦЭМ!$B$39:$B$782,R$11)+'СЕТ СН'!$F$9+СВЦЭМ!$D$10+'СЕТ СН'!$F$6-'СЕТ СН'!$F$19</f>
        <v>829.12411744999997</v>
      </c>
      <c r="S14" s="36">
        <f>SUMIFS(СВЦЭМ!$C$39:$C$782,СВЦЭМ!$A$39:$A$782,$A14,СВЦЭМ!$B$39:$B$782,S$11)+'СЕТ СН'!$F$9+СВЦЭМ!$D$10+'СЕТ СН'!$F$6-'СЕТ СН'!$F$19</f>
        <v>820.24312505</v>
      </c>
      <c r="T14" s="36">
        <f>SUMIFS(СВЦЭМ!$C$39:$C$782,СВЦЭМ!$A$39:$A$782,$A14,СВЦЭМ!$B$39:$B$782,T$11)+'СЕТ СН'!$F$9+СВЦЭМ!$D$10+'СЕТ СН'!$F$6-'СЕТ СН'!$F$19</f>
        <v>834.60907258999998</v>
      </c>
      <c r="U14" s="36">
        <f>SUMIFS(СВЦЭМ!$C$39:$C$782,СВЦЭМ!$A$39:$A$782,$A14,СВЦЭМ!$B$39:$B$782,U$11)+'СЕТ СН'!$F$9+СВЦЭМ!$D$10+'СЕТ СН'!$F$6-'СЕТ СН'!$F$19</f>
        <v>837.83541895999997</v>
      </c>
      <c r="V14" s="36">
        <f>SUMIFS(СВЦЭМ!$C$39:$C$782,СВЦЭМ!$A$39:$A$782,$A14,СВЦЭМ!$B$39:$B$782,V$11)+'СЕТ СН'!$F$9+СВЦЭМ!$D$10+'СЕТ СН'!$F$6-'СЕТ СН'!$F$19</f>
        <v>839.40353650999998</v>
      </c>
      <c r="W14" s="36">
        <f>SUMIFS(СВЦЭМ!$C$39:$C$782,СВЦЭМ!$A$39:$A$782,$A14,СВЦЭМ!$B$39:$B$782,W$11)+'СЕТ СН'!$F$9+СВЦЭМ!$D$10+'СЕТ СН'!$F$6-'СЕТ СН'!$F$19</f>
        <v>867.80045835999999</v>
      </c>
      <c r="X14" s="36">
        <f>SUMIFS(СВЦЭМ!$C$39:$C$782,СВЦЭМ!$A$39:$A$782,$A14,СВЦЭМ!$B$39:$B$782,X$11)+'СЕТ СН'!$F$9+СВЦЭМ!$D$10+'СЕТ СН'!$F$6-'СЕТ СН'!$F$19</f>
        <v>849.44278181999994</v>
      </c>
      <c r="Y14" s="36">
        <f>SUMIFS(СВЦЭМ!$C$39:$C$782,СВЦЭМ!$A$39:$A$782,$A14,СВЦЭМ!$B$39:$B$782,Y$11)+'СЕТ СН'!$F$9+СВЦЭМ!$D$10+'СЕТ СН'!$F$6-'СЕТ СН'!$F$19</f>
        <v>791.28944892000004</v>
      </c>
    </row>
    <row r="15" spans="1:27" ht="15.75" x14ac:dyDescent="0.2">
      <c r="A15" s="35">
        <f t="shared" si="0"/>
        <v>44381</v>
      </c>
      <c r="B15" s="36">
        <f>SUMIFS(СВЦЭМ!$C$39:$C$782,СВЦЭМ!$A$39:$A$782,$A15,СВЦЭМ!$B$39:$B$782,B$11)+'СЕТ СН'!$F$9+СВЦЭМ!$D$10+'СЕТ СН'!$F$6-'СЕТ СН'!$F$19</f>
        <v>882.35012623</v>
      </c>
      <c r="C15" s="36">
        <f>SUMIFS(СВЦЭМ!$C$39:$C$782,СВЦЭМ!$A$39:$A$782,$A15,СВЦЭМ!$B$39:$B$782,C$11)+'СЕТ СН'!$F$9+СВЦЭМ!$D$10+'СЕТ СН'!$F$6-'СЕТ СН'!$F$19</f>
        <v>938.55317083</v>
      </c>
      <c r="D15" s="36">
        <f>SUMIFS(СВЦЭМ!$C$39:$C$782,СВЦЭМ!$A$39:$A$782,$A15,СВЦЭМ!$B$39:$B$782,D$11)+'СЕТ СН'!$F$9+СВЦЭМ!$D$10+'СЕТ СН'!$F$6-'СЕТ СН'!$F$19</f>
        <v>958.67495308000002</v>
      </c>
      <c r="E15" s="36">
        <f>SUMIFS(СВЦЭМ!$C$39:$C$782,СВЦЭМ!$A$39:$A$782,$A15,СВЦЭМ!$B$39:$B$782,E$11)+'СЕТ СН'!$F$9+СВЦЭМ!$D$10+'СЕТ СН'!$F$6-'СЕТ СН'!$F$19</f>
        <v>995.11693459000003</v>
      </c>
      <c r="F15" s="36">
        <f>SUMIFS(СВЦЭМ!$C$39:$C$782,СВЦЭМ!$A$39:$A$782,$A15,СВЦЭМ!$B$39:$B$782,F$11)+'СЕТ СН'!$F$9+СВЦЭМ!$D$10+'СЕТ СН'!$F$6-'СЕТ СН'!$F$19</f>
        <v>1009.67655742</v>
      </c>
      <c r="G15" s="36">
        <f>SUMIFS(СВЦЭМ!$C$39:$C$782,СВЦЭМ!$A$39:$A$782,$A15,СВЦЭМ!$B$39:$B$782,G$11)+'СЕТ СН'!$F$9+СВЦЭМ!$D$10+'СЕТ СН'!$F$6-'СЕТ СН'!$F$19</f>
        <v>1013.93640538</v>
      </c>
      <c r="H15" s="36">
        <f>SUMIFS(СВЦЭМ!$C$39:$C$782,СВЦЭМ!$A$39:$A$782,$A15,СВЦЭМ!$B$39:$B$782,H$11)+'СЕТ СН'!$F$9+СВЦЭМ!$D$10+'СЕТ СН'!$F$6-'СЕТ СН'!$F$19</f>
        <v>983.07626512000002</v>
      </c>
      <c r="I15" s="36">
        <f>SUMIFS(СВЦЭМ!$C$39:$C$782,СВЦЭМ!$A$39:$A$782,$A15,СВЦЭМ!$B$39:$B$782,I$11)+'СЕТ СН'!$F$9+СВЦЭМ!$D$10+'СЕТ СН'!$F$6-'СЕТ СН'!$F$19</f>
        <v>937.19078318999993</v>
      </c>
      <c r="J15" s="36">
        <f>SUMIFS(СВЦЭМ!$C$39:$C$782,СВЦЭМ!$A$39:$A$782,$A15,СВЦЭМ!$B$39:$B$782,J$11)+'СЕТ СН'!$F$9+СВЦЭМ!$D$10+'СЕТ СН'!$F$6-'СЕТ СН'!$F$19</f>
        <v>855.39262610000003</v>
      </c>
      <c r="K15" s="36">
        <f>SUMIFS(СВЦЭМ!$C$39:$C$782,СВЦЭМ!$A$39:$A$782,$A15,СВЦЭМ!$B$39:$B$782,K$11)+'СЕТ СН'!$F$9+СВЦЭМ!$D$10+'СЕТ СН'!$F$6-'СЕТ СН'!$F$19</f>
        <v>823.12281952000001</v>
      </c>
      <c r="L15" s="36">
        <f>SUMIFS(СВЦЭМ!$C$39:$C$782,СВЦЭМ!$A$39:$A$782,$A15,СВЦЭМ!$B$39:$B$782,L$11)+'СЕТ СН'!$F$9+СВЦЭМ!$D$10+'СЕТ СН'!$F$6-'СЕТ СН'!$F$19</f>
        <v>793.27780989999997</v>
      </c>
      <c r="M15" s="36">
        <f>SUMIFS(СВЦЭМ!$C$39:$C$782,СВЦЭМ!$A$39:$A$782,$A15,СВЦЭМ!$B$39:$B$782,M$11)+'СЕТ СН'!$F$9+СВЦЭМ!$D$10+'СЕТ СН'!$F$6-'СЕТ СН'!$F$19</f>
        <v>809.47055802</v>
      </c>
      <c r="N15" s="36">
        <f>SUMIFS(СВЦЭМ!$C$39:$C$782,СВЦЭМ!$A$39:$A$782,$A15,СВЦЭМ!$B$39:$B$782,N$11)+'СЕТ СН'!$F$9+СВЦЭМ!$D$10+'СЕТ СН'!$F$6-'СЕТ СН'!$F$19</f>
        <v>837.52811177000001</v>
      </c>
      <c r="O15" s="36">
        <f>SUMIFS(СВЦЭМ!$C$39:$C$782,СВЦЭМ!$A$39:$A$782,$A15,СВЦЭМ!$B$39:$B$782,O$11)+'СЕТ СН'!$F$9+СВЦЭМ!$D$10+'СЕТ СН'!$F$6-'СЕТ СН'!$F$19</f>
        <v>842.49545482999997</v>
      </c>
      <c r="P15" s="36">
        <f>SUMIFS(СВЦЭМ!$C$39:$C$782,СВЦЭМ!$A$39:$A$782,$A15,СВЦЭМ!$B$39:$B$782,P$11)+'СЕТ СН'!$F$9+СВЦЭМ!$D$10+'СЕТ СН'!$F$6-'СЕТ СН'!$F$19</f>
        <v>850.96154980999995</v>
      </c>
      <c r="Q15" s="36">
        <f>SUMIFS(СВЦЭМ!$C$39:$C$782,СВЦЭМ!$A$39:$A$782,$A15,СВЦЭМ!$B$39:$B$782,Q$11)+'СЕТ СН'!$F$9+СВЦЭМ!$D$10+'СЕТ СН'!$F$6-'СЕТ СН'!$F$19</f>
        <v>857.82685448999996</v>
      </c>
      <c r="R15" s="36">
        <f>SUMIFS(СВЦЭМ!$C$39:$C$782,СВЦЭМ!$A$39:$A$782,$A15,СВЦЭМ!$B$39:$B$782,R$11)+'СЕТ СН'!$F$9+СВЦЭМ!$D$10+'СЕТ СН'!$F$6-'СЕТ СН'!$F$19</f>
        <v>848.03027413999996</v>
      </c>
      <c r="S15" s="36">
        <f>SUMIFS(СВЦЭМ!$C$39:$C$782,СВЦЭМ!$A$39:$A$782,$A15,СВЦЭМ!$B$39:$B$782,S$11)+'СЕТ СН'!$F$9+СВЦЭМ!$D$10+'СЕТ СН'!$F$6-'СЕТ СН'!$F$19</f>
        <v>838.57551353999997</v>
      </c>
      <c r="T15" s="36">
        <f>SUMIFS(СВЦЭМ!$C$39:$C$782,СВЦЭМ!$A$39:$A$782,$A15,СВЦЭМ!$B$39:$B$782,T$11)+'СЕТ СН'!$F$9+СВЦЭМ!$D$10+'СЕТ СН'!$F$6-'СЕТ СН'!$F$19</f>
        <v>827.30678940999996</v>
      </c>
      <c r="U15" s="36">
        <f>SUMIFS(СВЦЭМ!$C$39:$C$782,СВЦЭМ!$A$39:$A$782,$A15,СВЦЭМ!$B$39:$B$782,U$11)+'СЕТ СН'!$F$9+СВЦЭМ!$D$10+'СЕТ СН'!$F$6-'СЕТ СН'!$F$19</f>
        <v>816.70218265999995</v>
      </c>
      <c r="V15" s="36">
        <f>SUMIFS(СВЦЭМ!$C$39:$C$782,СВЦЭМ!$A$39:$A$782,$A15,СВЦЭМ!$B$39:$B$782,V$11)+'СЕТ СН'!$F$9+СВЦЭМ!$D$10+'СЕТ СН'!$F$6-'СЕТ СН'!$F$19</f>
        <v>779.25514399999997</v>
      </c>
      <c r="W15" s="36">
        <f>SUMIFS(СВЦЭМ!$C$39:$C$782,СВЦЭМ!$A$39:$A$782,$A15,СВЦЭМ!$B$39:$B$782,W$11)+'СЕТ СН'!$F$9+СВЦЭМ!$D$10+'СЕТ СН'!$F$6-'СЕТ СН'!$F$19</f>
        <v>787.75710930000002</v>
      </c>
      <c r="X15" s="36">
        <f>SUMIFS(СВЦЭМ!$C$39:$C$782,СВЦЭМ!$A$39:$A$782,$A15,СВЦЭМ!$B$39:$B$782,X$11)+'СЕТ СН'!$F$9+СВЦЭМ!$D$10+'СЕТ СН'!$F$6-'СЕТ СН'!$F$19</f>
        <v>809.09643104999998</v>
      </c>
      <c r="Y15" s="36">
        <f>SUMIFS(СВЦЭМ!$C$39:$C$782,СВЦЭМ!$A$39:$A$782,$A15,СВЦЭМ!$B$39:$B$782,Y$11)+'СЕТ СН'!$F$9+СВЦЭМ!$D$10+'СЕТ СН'!$F$6-'СЕТ СН'!$F$19</f>
        <v>853.53898778999996</v>
      </c>
    </row>
    <row r="16" spans="1:27" ht="15.75" x14ac:dyDescent="0.2">
      <c r="A16" s="35">
        <f t="shared" si="0"/>
        <v>44382</v>
      </c>
      <c r="B16" s="36">
        <f>SUMIFS(СВЦЭМ!$C$39:$C$782,СВЦЭМ!$A$39:$A$782,$A16,СВЦЭМ!$B$39:$B$782,B$11)+'СЕТ СН'!$F$9+СВЦЭМ!$D$10+'СЕТ СН'!$F$6-'СЕТ СН'!$F$19</f>
        <v>916.52187533999995</v>
      </c>
      <c r="C16" s="36">
        <f>SUMIFS(СВЦЭМ!$C$39:$C$782,СВЦЭМ!$A$39:$A$782,$A16,СВЦЭМ!$B$39:$B$782,C$11)+'СЕТ СН'!$F$9+СВЦЭМ!$D$10+'СЕТ СН'!$F$6-'СЕТ СН'!$F$19</f>
        <v>980.57563794999999</v>
      </c>
      <c r="D16" s="36">
        <f>SUMIFS(СВЦЭМ!$C$39:$C$782,СВЦЭМ!$A$39:$A$782,$A16,СВЦЭМ!$B$39:$B$782,D$11)+'СЕТ СН'!$F$9+СВЦЭМ!$D$10+'СЕТ СН'!$F$6-'СЕТ СН'!$F$19</f>
        <v>1030.7232116599998</v>
      </c>
      <c r="E16" s="36">
        <f>SUMIFS(СВЦЭМ!$C$39:$C$782,СВЦЭМ!$A$39:$A$782,$A16,СВЦЭМ!$B$39:$B$782,E$11)+'СЕТ СН'!$F$9+СВЦЭМ!$D$10+'СЕТ СН'!$F$6-'СЕТ СН'!$F$19</f>
        <v>1036.5621542399999</v>
      </c>
      <c r="F16" s="36">
        <f>SUMIFS(СВЦЭМ!$C$39:$C$782,СВЦЭМ!$A$39:$A$782,$A16,СВЦЭМ!$B$39:$B$782,F$11)+'СЕТ СН'!$F$9+СВЦЭМ!$D$10+'СЕТ СН'!$F$6-'СЕТ СН'!$F$19</f>
        <v>1037.82457527</v>
      </c>
      <c r="G16" s="36">
        <f>SUMIFS(СВЦЭМ!$C$39:$C$782,СВЦЭМ!$A$39:$A$782,$A16,СВЦЭМ!$B$39:$B$782,G$11)+'СЕТ СН'!$F$9+СВЦЭМ!$D$10+'СЕТ СН'!$F$6-'СЕТ СН'!$F$19</f>
        <v>1029.97965047</v>
      </c>
      <c r="H16" s="36">
        <f>SUMIFS(СВЦЭМ!$C$39:$C$782,СВЦЭМ!$A$39:$A$782,$A16,СВЦЭМ!$B$39:$B$782,H$11)+'СЕТ СН'!$F$9+СВЦЭМ!$D$10+'СЕТ СН'!$F$6-'СЕТ СН'!$F$19</f>
        <v>1002.2660201799999</v>
      </c>
      <c r="I16" s="36">
        <f>SUMIFS(СВЦЭМ!$C$39:$C$782,СВЦЭМ!$A$39:$A$782,$A16,СВЦЭМ!$B$39:$B$782,I$11)+'СЕТ СН'!$F$9+СВЦЭМ!$D$10+'СЕТ СН'!$F$6-'СЕТ СН'!$F$19</f>
        <v>911.32812887</v>
      </c>
      <c r="J16" s="36">
        <f>SUMIFS(СВЦЭМ!$C$39:$C$782,СВЦЭМ!$A$39:$A$782,$A16,СВЦЭМ!$B$39:$B$782,J$11)+'СЕТ СН'!$F$9+СВЦЭМ!$D$10+'СЕТ СН'!$F$6-'СЕТ СН'!$F$19</f>
        <v>877.13743261000002</v>
      </c>
      <c r="K16" s="36">
        <f>SUMIFS(СВЦЭМ!$C$39:$C$782,СВЦЭМ!$A$39:$A$782,$A16,СВЦЭМ!$B$39:$B$782,K$11)+'СЕТ СН'!$F$9+СВЦЭМ!$D$10+'СЕТ СН'!$F$6-'СЕТ СН'!$F$19</f>
        <v>834.94915450999997</v>
      </c>
      <c r="L16" s="36">
        <f>SUMIFS(СВЦЭМ!$C$39:$C$782,СВЦЭМ!$A$39:$A$782,$A16,СВЦЭМ!$B$39:$B$782,L$11)+'СЕТ СН'!$F$9+СВЦЭМ!$D$10+'СЕТ СН'!$F$6-'СЕТ СН'!$F$19</f>
        <v>822.48635074999993</v>
      </c>
      <c r="M16" s="36">
        <f>SUMIFS(СВЦЭМ!$C$39:$C$782,СВЦЭМ!$A$39:$A$782,$A16,СВЦЭМ!$B$39:$B$782,M$11)+'СЕТ СН'!$F$9+СВЦЭМ!$D$10+'СЕТ СН'!$F$6-'СЕТ СН'!$F$19</f>
        <v>835.06731015000003</v>
      </c>
      <c r="N16" s="36">
        <f>SUMIFS(СВЦЭМ!$C$39:$C$782,СВЦЭМ!$A$39:$A$782,$A16,СВЦЭМ!$B$39:$B$782,N$11)+'СЕТ СН'!$F$9+СВЦЭМ!$D$10+'СЕТ СН'!$F$6-'СЕТ СН'!$F$19</f>
        <v>870.92383620999999</v>
      </c>
      <c r="O16" s="36">
        <f>SUMIFS(СВЦЭМ!$C$39:$C$782,СВЦЭМ!$A$39:$A$782,$A16,СВЦЭМ!$B$39:$B$782,O$11)+'СЕТ СН'!$F$9+СВЦЭМ!$D$10+'СЕТ СН'!$F$6-'СЕТ СН'!$F$19</f>
        <v>879.59726293999995</v>
      </c>
      <c r="P16" s="36">
        <f>SUMIFS(СВЦЭМ!$C$39:$C$782,СВЦЭМ!$A$39:$A$782,$A16,СВЦЭМ!$B$39:$B$782,P$11)+'СЕТ СН'!$F$9+СВЦЭМ!$D$10+'СЕТ СН'!$F$6-'СЕТ СН'!$F$19</f>
        <v>881.32058633999998</v>
      </c>
      <c r="Q16" s="36">
        <f>SUMIFS(СВЦЭМ!$C$39:$C$782,СВЦЭМ!$A$39:$A$782,$A16,СВЦЭМ!$B$39:$B$782,Q$11)+'СЕТ СН'!$F$9+СВЦЭМ!$D$10+'СЕТ СН'!$F$6-'СЕТ СН'!$F$19</f>
        <v>881.97182427999996</v>
      </c>
      <c r="R16" s="36">
        <f>SUMIFS(СВЦЭМ!$C$39:$C$782,СВЦЭМ!$A$39:$A$782,$A16,СВЦЭМ!$B$39:$B$782,R$11)+'СЕТ СН'!$F$9+СВЦЭМ!$D$10+'СЕТ СН'!$F$6-'СЕТ СН'!$F$19</f>
        <v>867.66136261999998</v>
      </c>
      <c r="S16" s="36">
        <f>SUMIFS(СВЦЭМ!$C$39:$C$782,СВЦЭМ!$A$39:$A$782,$A16,СВЦЭМ!$B$39:$B$782,S$11)+'СЕТ СН'!$F$9+СВЦЭМ!$D$10+'СЕТ СН'!$F$6-'СЕТ СН'!$F$19</f>
        <v>869.32128055999999</v>
      </c>
      <c r="T16" s="36">
        <f>SUMIFS(СВЦЭМ!$C$39:$C$782,СВЦЭМ!$A$39:$A$782,$A16,СВЦЭМ!$B$39:$B$782,T$11)+'СЕТ СН'!$F$9+СВЦЭМ!$D$10+'СЕТ СН'!$F$6-'СЕТ СН'!$F$19</f>
        <v>845.70018213000003</v>
      </c>
      <c r="U16" s="36">
        <f>SUMIFS(СВЦЭМ!$C$39:$C$782,СВЦЭМ!$A$39:$A$782,$A16,СВЦЭМ!$B$39:$B$782,U$11)+'СЕТ СН'!$F$9+СВЦЭМ!$D$10+'СЕТ СН'!$F$6-'СЕТ СН'!$F$19</f>
        <v>849.06443211999999</v>
      </c>
      <c r="V16" s="36">
        <f>SUMIFS(СВЦЭМ!$C$39:$C$782,СВЦЭМ!$A$39:$A$782,$A16,СВЦЭМ!$B$39:$B$782,V$11)+'СЕТ СН'!$F$9+СВЦЭМ!$D$10+'СЕТ СН'!$F$6-'СЕТ СН'!$F$19</f>
        <v>852.33278766000001</v>
      </c>
      <c r="W16" s="36">
        <f>SUMIFS(СВЦЭМ!$C$39:$C$782,СВЦЭМ!$A$39:$A$782,$A16,СВЦЭМ!$B$39:$B$782,W$11)+'СЕТ СН'!$F$9+СВЦЭМ!$D$10+'СЕТ СН'!$F$6-'СЕТ СН'!$F$19</f>
        <v>860.75884705999999</v>
      </c>
      <c r="X16" s="36">
        <f>SUMIFS(СВЦЭМ!$C$39:$C$782,СВЦЭМ!$A$39:$A$782,$A16,СВЦЭМ!$B$39:$B$782,X$11)+'СЕТ СН'!$F$9+СВЦЭМ!$D$10+'СЕТ СН'!$F$6-'СЕТ СН'!$F$19</f>
        <v>834.32281722999994</v>
      </c>
      <c r="Y16" s="36">
        <f>SUMIFS(СВЦЭМ!$C$39:$C$782,СВЦЭМ!$A$39:$A$782,$A16,СВЦЭМ!$B$39:$B$782,Y$11)+'СЕТ СН'!$F$9+СВЦЭМ!$D$10+'СЕТ СН'!$F$6-'СЕТ СН'!$F$19</f>
        <v>877.67408119999993</v>
      </c>
    </row>
    <row r="17" spans="1:25" ht="15.75" x14ac:dyDescent="0.2">
      <c r="A17" s="35">
        <f t="shared" si="0"/>
        <v>44383</v>
      </c>
      <c r="B17" s="36">
        <f>SUMIFS(СВЦЭМ!$C$39:$C$782,СВЦЭМ!$A$39:$A$782,$A17,СВЦЭМ!$B$39:$B$782,B$11)+'СЕТ СН'!$F$9+СВЦЭМ!$D$10+'СЕТ СН'!$F$6-'СЕТ СН'!$F$19</f>
        <v>924.00568095999995</v>
      </c>
      <c r="C17" s="36">
        <f>SUMIFS(СВЦЭМ!$C$39:$C$782,СВЦЭМ!$A$39:$A$782,$A17,СВЦЭМ!$B$39:$B$782,C$11)+'СЕТ СН'!$F$9+СВЦЭМ!$D$10+'СЕТ СН'!$F$6-'СЕТ СН'!$F$19</f>
        <v>1006.1333228899999</v>
      </c>
      <c r="D17" s="36">
        <f>SUMIFS(СВЦЭМ!$C$39:$C$782,СВЦЭМ!$A$39:$A$782,$A17,СВЦЭМ!$B$39:$B$782,D$11)+'СЕТ СН'!$F$9+СВЦЭМ!$D$10+'СЕТ СН'!$F$6-'СЕТ СН'!$F$19</f>
        <v>1046.8252181199998</v>
      </c>
      <c r="E17" s="36">
        <f>SUMIFS(СВЦЭМ!$C$39:$C$782,СВЦЭМ!$A$39:$A$782,$A17,СВЦЭМ!$B$39:$B$782,E$11)+'СЕТ СН'!$F$9+СВЦЭМ!$D$10+'СЕТ СН'!$F$6-'СЕТ СН'!$F$19</f>
        <v>1062.2703495999999</v>
      </c>
      <c r="F17" s="36">
        <f>SUMIFS(СВЦЭМ!$C$39:$C$782,СВЦЭМ!$A$39:$A$782,$A17,СВЦЭМ!$B$39:$B$782,F$11)+'СЕТ СН'!$F$9+СВЦЭМ!$D$10+'СЕТ СН'!$F$6-'СЕТ СН'!$F$19</f>
        <v>1064.52041508</v>
      </c>
      <c r="G17" s="36">
        <f>SUMIFS(СВЦЭМ!$C$39:$C$782,СВЦЭМ!$A$39:$A$782,$A17,СВЦЭМ!$B$39:$B$782,G$11)+'СЕТ СН'!$F$9+СВЦЭМ!$D$10+'СЕТ СН'!$F$6-'СЕТ СН'!$F$19</f>
        <v>1040.9059069699999</v>
      </c>
      <c r="H17" s="36">
        <f>SUMIFS(СВЦЭМ!$C$39:$C$782,СВЦЭМ!$A$39:$A$782,$A17,СВЦЭМ!$B$39:$B$782,H$11)+'СЕТ СН'!$F$9+СВЦЭМ!$D$10+'СЕТ СН'!$F$6-'СЕТ СН'!$F$19</f>
        <v>1001.86749494</v>
      </c>
      <c r="I17" s="36">
        <f>SUMIFS(СВЦЭМ!$C$39:$C$782,СВЦЭМ!$A$39:$A$782,$A17,СВЦЭМ!$B$39:$B$782,I$11)+'СЕТ СН'!$F$9+СВЦЭМ!$D$10+'СЕТ СН'!$F$6-'СЕТ СН'!$F$19</f>
        <v>953.09858611999994</v>
      </c>
      <c r="J17" s="36">
        <f>SUMIFS(СВЦЭМ!$C$39:$C$782,СВЦЭМ!$A$39:$A$782,$A17,СВЦЭМ!$B$39:$B$782,J$11)+'СЕТ СН'!$F$9+СВЦЭМ!$D$10+'СЕТ СН'!$F$6-'СЕТ СН'!$F$19</f>
        <v>883.11880766000002</v>
      </c>
      <c r="K17" s="36">
        <f>SUMIFS(СВЦЭМ!$C$39:$C$782,СВЦЭМ!$A$39:$A$782,$A17,СВЦЭМ!$B$39:$B$782,K$11)+'СЕТ СН'!$F$9+СВЦЭМ!$D$10+'СЕТ СН'!$F$6-'СЕТ СН'!$F$19</f>
        <v>824.95493626999996</v>
      </c>
      <c r="L17" s="36">
        <f>SUMIFS(СВЦЭМ!$C$39:$C$782,СВЦЭМ!$A$39:$A$782,$A17,СВЦЭМ!$B$39:$B$782,L$11)+'СЕТ СН'!$F$9+СВЦЭМ!$D$10+'СЕТ СН'!$F$6-'СЕТ СН'!$F$19</f>
        <v>814.58743719999995</v>
      </c>
      <c r="M17" s="36">
        <f>SUMIFS(СВЦЭМ!$C$39:$C$782,СВЦЭМ!$A$39:$A$782,$A17,СВЦЭМ!$B$39:$B$782,M$11)+'СЕТ СН'!$F$9+СВЦЭМ!$D$10+'СЕТ СН'!$F$6-'СЕТ СН'!$F$19</f>
        <v>850.42017854999995</v>
      </c>
      <c r="N17" s="36">
        <f>SUMIFS(СВЦЭМ!$C$39:$C$782,СВЦЭМ!$A$39:$A$782,$A17,СВЦЭМ!$B$39:$B$782,N$11)+'СЕТ СН'!$F$9+СВЦЭМ!$D$10+'СЕТ СН'!$F$6-'СЕТ СН'!$F$19</f>
        <v>1099.7397302699999</v>
      </c>
      <c r="O17" s="36">
        <f>SUMIFS(СВЦЭМ!$C$39:$C$782,СВЦЭМ!$A$39:$A$782,$A17,СВЦЭМ!$B$39:$B$782,O$11)+'СЕТ СН'!$F$9+СВЦЭМ!$D$10+'СЕТ СН'!$F$6-'СЕТ СН'!$F$19</f>
        <v>910.90363413</v>
      </c>
      <c r="P17" s="36">
        <f>SUMIFS(СВЦЭМ!$C$39:$C$782,СВЦЭМ!$A$39:$A$782,$A17,СВЦЭМ!$B$39:$B$782,P$11)+'СЕТ СН'!$F$9+СВЦЭМ!$D$10+'СЕТ СН'!$F$6-'СЕТ СН'!$F$19</f>
        <v>915.66167114999996</v>
      </c>
      <c r="Q17" s="36">
        <f>SUMIFS(СВЦЭМ!$C$39:$C$782,СВЦЭМ!$A$39:$A$782,$A17,СВЦЭМ!$B$39:$B$782,Q$11)+'СЕТ СН'!$F$9+СВЦЭМ!$D$10+'СЕТ СН'!$F$6-'СЕТ СН'!$F$19</f>
        <v>923.66602872999999</v>
      </c>
      <c r="R17" s="36">
        <f>SUMIFS(СВЦЭМ!$C$39:$C$782,СВЦЭМ!$A$39:$A$782,$A17,СВЦЭМ!$B$39:$B$782,R$11)+'СЕТ СН'!$F$9+СВЦЭМ!$D$10+'СЕТ СН'!$F$6-'СЕТ СН'!$F$19</f>
        <v>919.64661695999996</v>
      </c>
      <c r="S17" s="36">
        <f>SUMIFS(СВЦЭМ!$C$39:$C$782,СВЦЭМ!$A$39:$A$782,$A17,СВЦЭМ!$B$39:$B$782,S$11)+'СЕТ СН'!$F$9+СВЦЭМ!$D$10+'СЕТ СН'!$F$6-'СЕТ СН'!$F$19</f>
        <v>1144.1814673199999</v>
      </c>
      <c r="T17" s="36">
        <f>SUMIFS(СВЦЭМ!$C$39:$C$782,СВЦЭМ!$A$39:$A$782,$A17,СВЦЭМ!$B$39:$B$782,T$11)+'СЕТ СН'!$F$9+СВЦЭМ!$D$10+'СЕТ СН'!$F$6-'СЕТ СН'!$F$19</f>
        <v>912.08612030999996</v>
      </c>
      <c r="U17" s="36">
        <f>SUMIFS(СВЦЭМ!$C$39:$C$782,СВЦЭМ!$A$39:$A$782,$A17,СВЦЭМ!$B$39:$B$782,U$11)+'СЕТ СН'!$F$9+СВЦЭМ!$D$10+'СЕТ СН'!$F$6-'СЕТ СН'!$F$19</f>
        <v>874.64738121999994</v>
      </c>
      <c r="V17" s="36">
        <f>SUMIFS(СВЦЭМ!$C$39:$C$782,СВЦЭМ!$A$39:$A$782,$A17,СВЦЭМ!$B$39:$B$782,V$11)+'СЕТ СН'!$F$9+СВЦЭМ!$D$10+'СЕТ СН'!$F$6-'СЕТ СН'!$F$19</f>
        <v>847.36651095000002</v>
      </c>
      <c r="W17" s="36">
        <f>SUMIFS(СВЦЭМ!$C$39:$C$782,СВЦЭМ!$A$39:$A$782,$A17,СВЦЭМ!$B$39:$B$782,W$11)+'СЕТ СН'!$F$9+СВЦЭМ!$D$10+'СЕТ СН'!$F$6-'СЕТ СН'!$F$19</f>
        <v>856.33402019999994</v>
      </c>
      <c r="X17" s="36">
        <f>SUMIFS(СВЦЭМ!$C$39:$C$782,СВЦЭМ!$A$39:$A$782,$A17,СВЦЭМ!$B$39:$B$782,X$11)+'СЕТ СН'!$F$9+СВЦЭМ!$D$10+'СЕТ СН'!$F$6-'СЕТ СН'!$F$19</f>
        <v>920.60325826999997</v>
      </c>
      <c r="Y17" s="36">
        <f>SUMIFS(СВЦЭМ!$C$39:$C$782,СВЦЭМ!$A$39:$A$782,$A17,СВЦЭМ!$B$39:$B$782,Y$11)+'СЕТ СН'!$F$9+СВЦЭМ!$D$10+'СЕТ СН'!$F$6-'СЕТ СН'!$F$19</f>
        <v>1031.73748237</v>
      </c>
    </row>
    <row r="18" spans="1:25" ht="15.75" x14ac:dyDescent="0.2">
      <c r="A18" s="35">
        <f t="shared" si="0"/>
        <v>44384</v>
      </c>
      <c r="B18" s="36">
        <f>SUMIFS(СВЦЭМ!$C$39:$C$782,СВЦЭМ!$A$39:$A$782,$A18,СВЦЭМ!$B$39:$B$782,B$11)+'СЕТ СН'!$F$9+СВЦЭМ!$D$10+'СЕТ СН'!$F$6-'СЕТ СН'!$F$19</f>
        <v>970.31597124999996</v>
      </c>
      <c r="C18" s="36">
        <f>SUMIFS(СВЦЭМ!$C$39:$C$782,СВЦЭМ!$A$39:$A$782,$A18,СВЦЭМ!$B$39:$B$782,C$11)+'СЕТ СН'!$F$9+СВЦЭМ!$D$10+'СЕТ СН'!$F$6-'СЕТ СН'!$F$19</f>
        <v>1033.6610987499998</v>
      </c>
      <c r="D18" s="36">
        <f>SUMIFS(СВЦЭМ!$C$39:$C$782,СВЦЭМ!$A$39:$A$782,$A18,СВЦЭМ!$B$39:$B$782,D$11)+'СЕТ СН'!$F$9+СВЦЭМ!$D$10+'СЕТ СН'!$F$6-'СЕТ СН'!$F$19</f>
        <v>1084.7834964899998</v>
      </c>
      <c r="E18" s="36">
        <f>SUMIFS(СВЦЭМ!$C$39:$C$782,СВЦЭМ!$A$39:$A$782,$A18,СВЦЭМ!$B$39:$B$782,E$11)+'СЕТ СН'!$F$9+СВЦЭМ!$D$10+'СЕТ СН'!$F$6-'СЕТ СН'!$F$19</f>
        <v>1072.8139565399999</v>
      </c>
      <c r="F18" s="36">
        <f>SUMIFS(СВЦЭМ!$C$39:$C$782,СВЦЭМ!$A$39:$A$782,$A18,СВЦЭМ!$B$39:$B$782,F$11)+'СЕТ СН'!$F$9+СВЦЭМ!$D$10+'СЕТ СН'!$F$6-'СЕТ СН'!$F$19</f>
        <v>1087.52070742</v>
      </c>
      <c r="G18" s="36">
        <f>SUMIFS(СВЦЭМ!$C$39:$C$782,СВЦЭМ!$A$39:$A$782,$A18,СВЦЭМ!$B$39:$B$782,G$11)+'СЕТ СН'!$F$9+СВЦЭМ!$D$10+'СЕТ СН'!$F$6-'СЕТ СН'!$F$19</f>
        <v>1075.20796453</v>
      </c>
      <c r="H18" s="36">
        <f>SUMIFS(СВЦЭМ!$C$39:$C$782,СВЦЭМ!$A$39:$A$782,$A18,СВЦЭМ!$B$39:$B$782,H$11)+'СЕТ СН'!$F$9+СВЦЭМ!$D$10+'СЕТ СН'!$F$6-'СЕТ СН'!$F$19</f>
        <v>1032.40542463</v>
      </c>
      <c r="I18" s="36">
        <f>SUMIFS(СВЦЭМ!$C$39:$C$782,СВЦЭМ!$A$39:$A$782,$A18,СВЦЭМ!$B$39:$B$782,I$11)+'СЕТ СН'!$F$9+СВЦЭМ!$D$10+'СЕТ СН'!$F$6-'СЕТ СН'!$F$19</f>
        <v>964.11638487999994</v>
      </c>
      <c r="J18" s="36">
        <f>SUMIFS(СВЦЭМ!$C$39:$C$782,СВЦЭМ!$A$39:$A$782,$A18,СВЦЭМ!$B$39:$B$782,J$11)+'СЕТ СН'!$F$9+СВЦЭМ!$D$10+'СЕТ СН'!$F$6-'СЕТ СН'!$F$19</f>
        <v>885.27127460999998</v>
      </c>
      <c r="K18" s="36">
        <f>SUMIFS(СВЦЭМ!$C$39:$C$782,СВЦЭМ!$A$39:$A$782,$A18,СВЦЭМ!$B$39:$B$782,K$11)+'СЕТ СН'!$F$9+СВЦЭМ!$D$10+'СЕТ СН'!$F$6-'СЕТ СН'!$F$19</f>
        <v>863.93383700999993</v>
      </c>
      <c r="L18" s="36">
        <f>SUMIFS(СВЦЭМ!$C$39:$C$782,СВЦЭМ!$A$39:$A$782,$A18,СВЦЭМ!$B$39:$B$782,L$11)+'СЕТ СН'!$F$9+СВЦЭМ!$D$10+'СЕТ СН'!$F$6-'СЕТ СН'!$F$19</f>
        <v>873.67706102</v>
      </c>
      <c r="M18" s="36">
        <f>SUMIFS(СВЦЭМ!$C$39:$C$782,СВЦЭМ!$A$39:$A$782,$A18,СВЦЭМ!$B$39:$B$782,M$11)+'СЕТ СН'!$F$9+СВЦЭМ!$D$10+'СЕТ СН'!$F$6-'СЕТ СН'!$F$19</f>
        <v>903.15947886000004</v>
      </c>
      <c r="N18" s="36">
        <f>SUMIFS(СВЦЭМ!$C$39:$C$782,СВЦЭМ!$A$39:$A$782,$A18,СВЦЭМ!$B$39:$B$782,N$11)+'СЕТ СН'!$F$9+СВЦЭМ!$D$10+'СЕТ СН'!$F$6-'СЕТ СН'!$F$19</f>
        <v>914.68324988999996</v>
      </c>
      <c r="O18" s="36">
        <f>SUMIFS(СВЦЭМ!$C$39:$C$782,СВЦЭМ!$A$39:$A$782,$A18,СВЦЭМ!$B$39:$B$782,O$11)+'СЕТ СН'!$F$9+СВЦЭМ!$D$10+'СЕТ СН'!$F$6-'СЕТ СН'!$F$19</f>
        <v>923.55966795999996</v>
      </c>
      <c r="P18" s="36">
        <f>SUMIFS(СВЦЭМ!$C$39:$C$782,СВЦЭМ!$A$39:$A$782,$A18,СВЦЭМ!$B$39:$B$782,P$11)+'СЕТ СН'!$F$9+СВЦЭМ!$D$10+'СЕТ СН'!$F$6-'СЕТ СН'!$F$19</f>
        <v>932.02563066999994</v>
      </c>
      <c r="Q18" s="36">
        <f>SUMIFS(СВЦЭМ!$C$39:$C$782,СВЦЭМ!$A$39:$A$782,$A18,СВЦЭМ!$B$39:$B$782,Q$11)+'СЕТ СН'!$F$9+СВЦЭМ!$D$10+'СЕТ СН'!$F$6-'СЕТ СН'!$F$19</f>
        <v>950.16368423999995</v>
      </c>
      <c r="R18" s="36">
        <f>SUMIFS(СВЦЭМ!$C$39:$C$782,СВЦЭМ!$A$39:$A$782,$A18,СВЦЭМ!$B$39:$B$782,R$11)+'СЕТ СН'!$F$9+СВЦЭМ!$D$10+'СЕТ СН'!$F$6-'СЕТ СН'!$F$19</f>
        <v>944.57179194000003</v>
      </c>
      <c r="S18" s="36">
        <f>SUMIFS(СВЦЭМ!$C$39:$C$782,СВЦЭМ!$A$39:$A$782,$A18,СВЦЭМ!$B$39:$B$782,S$11)+'СЕТ СН'!$F$9+СВЦЭМ!$D$10+'СЕТ СН'!$F$6-'СЕТ СН'!$F$19</f>
        <v>925.16721338000002</v>
      </c>
      <c r="T18" s="36">
        <f>SUMIFS(СВЦЭМ!$C$39:$C$782,СВЦЭМ!$A$39:$A$782,$A18,СВЦЭМ!$B$39:$B$782,T$11)+'СЕТ СН'!$F$9+СВЦЭМ!$D$10+'СЕТ СН'!$F$6-'СЕТ СН'!$F$19</f>
        <v>877.39384224000003</v>
      </c>
      <c r="U18" s="36">
        <f>SUMIFS(СВЦЭМ!$C$39:$C$782,СВЦЭМ!$A$39:$A$782,$A18,СВЦЭМ!$B$39:$B$782,U$11)+'СЕТ СН'!$F$9+СВЦЭМ!$D$10+'СЕТ СН'!$F$6-'СЕТ СН'!$F$19</f>
        <v>866.39292126999999</v>
      </c>
      <c r="V18" s="36">
        <f>SUMIFS(СВЦЭМ!$C$39:$C$782,СВЦЭМ!$A$39:$A$782,$A18,СВЦЭМ!$B$39:$B$782,V$11)+'СЕТ СН'!$F$9+СВЦЭМ!$D$10+'СЕТ СН'!$F$6-'СЕТ СН'!$F$19</f>
        <v>861.72731439999995</v>
      </c>
      <c r="W18" s="36">
        <f>SUMIFS(СВЦЭМ!$C$39:$C$782,СВЦЭМ!$A$39:$A$782,$A18,СВЦЭМ!$B$39:$B$782,W$11)+'СЕТ СН'!$F$9+СВЦЭМ!$D$10+'СЕТ СН'!$F$6-'СЕТ СН'!$F$19</f>
        <v>852.46727225999996</v>
      </c>
      <c r="X18" s="36">
        <f>SUMIFS(СВЦЭМ!$C$39:$C$782,СВЦЭМ!$A$39:$A$782,$A18,СВЦЭМ!$B$39:$B$782,X$11)+'СЕТ СН'!$F$9+СВЦЭМ!$D$10+'СЕТ СН'!$F$6-'СЕТ СН'!$F$19</f>
        <v>847.32970879999993</v>
      </c>
      <c r="Y18" s="36">
        <f>SUMIFS(СВЦЭМ!$C$39:$C$782,СВЦЭМ!$A$39:$A$782,$A18,СВЦЭМ!$B$39:$B$782,Y$11)+'СЕТ СН'!$F$9+СВЦЭМ!$D$10+'СЕТ СН'!$F$6-'СЕТ СН'!$F$19</f>
        <v>839.69109487000003</v>
      </c>
    </row>
    <row r="19" spans="1:25" ht="15.75" x14ac:dyDescent="0.2">
      <c r="A19" s="35">
        <f t="shared" si="0"/>
        <v>44385</v>
      </c>
      <c r="B19" s="36">
        <f>SUMIFS(СВЦЭМ!$C$39:$C$782,СВЦЭМ!$A$39:$A$782,$A19,СВЦЭМ!$B$39:$B$782,B$11)+'СЕТ СН'!$F$9+СВЦЭМ!$D$10+'СЕТ СН'!$F$6-'СЕТ СН'!$F$19</f>
        <v>924.72508026000003</v>
      </c>
      <c r="C19" s="36">
        <f>SUMIFS(СВЦЭМ!$C$39:$C$782,СВЦЭМ!$A$39:$A$782,$A19,СВЦЭМ!$B$39:$B$782,C$11)+'СЕТ СН'!$F$9+СВЦЭМ!$D$10+'СЕТ СН'!$F$6-'СЕТ СН'!$F$19</f>
        <v>1012.27355444</v>
      </c>
      <c r="D19" s="36">
        <f>SUMIFS(СВЦЭМ!$C$39:$C$782,СВЦЭМ!$A$39:$A$782,$A19,СВЦЭМ!$B$39:$B$782,D$11)+'СЕТ СН'!$F$9+СВЦЭМ!$D$10+'СЕТ СН'!$F$6-'СЕТ СН'!$F$19</f>
        <v>1054.65645163</v>
      </c>
      <c r="E19" s="36">
        <f>SUMIFS(СВЦЭМ!$C$39:$C$782,СВЦЭМ!$A$39:$A$782,$A19,СВЦЭМ!$B$39:$B$782,E$11)+'СЕТ СН'!$F$9+СВЦЭМ!$D$10+'СЕТ СН'!$F$6-'СЕТ СН'!$F$19</f>
        <v>1073.5460017099999</v>
      </c>
      <c r="F19" s="36">
        <f>SUMIFS(СВЦЭМ!$C$39:$C$782,СВЦЭМ!$A$39:$A$782,$A19,СВЦЭМ!$B$39:$B$782,F$11)+'СЕТ СН'!$F$9+СВЦЭМ!$D$10+'СЕТ СН'!$F$6-'СЕТ СН'!$F$19</f>
        <v>1069.5207295799999</v>
      </c>
      <c r="G19" s="36">
        <f>SUMIFS(СВЦЭМ!$C$39:$C$782,СВЦЭМ!$A$39:$A$782,$A19,СВЦЭМ!$B$39:$B$782,G$11)+'СЕТ СН'!$F$9+СВЦЭМ!$D$10+'СЕТ СН'!$F$6-'СЕТ СН'!$F$19</f>
        <v>1057.9672000399999</v>
      </c>
      <c r="H19" s="36">
        <f>SUMIFS(СВЦЭМ!$C$39:$C$782,СВЦЭМ!$A$39:$A$782,$A19,СВЦЭМ!$B$39:$B$782,H$11)+'СЕТ СН'!$F$9+СВЦЭМ!$D$10+'СЕТ СН'!$F$6-'СЕТ СН'!$F$19</f>
        <v>1023.10666838</v>
      </c>
      <c r="I19" s="36">
        <f>SUMIFS(СВЦЭМ!$C$39:$C$782,СВЦЭМ!$A$39:$A$782,$A19,СВЦЭМ!$B$39:$B$782,I$11)+'СЕТ СН'!$F$9+СВЦЭМ!$D$10+'СЕТ СН'!$F$6-'СЕТ СН'!$F$19</f>
        <v>974.83578139999997</v>
      </c>
      <c r="J19" s="36">
        <f>SUMIFS(СВЦЭМ!$C$39:$C$782,СВЦЭМ!$A$39:$A$782,$A19,СВЦЭМ!$B$39:$B$782,J$11)+'СЕТ СН'!$F$9+СВЦЭМ!$D$10+'СЕТ СН'!$F$6-'СЕТ СН'!$F$19</f>
        <v>921.67707303999998</v>
      </c>
      <c r="K19" s="36">
        <f>SUMIFS(СВЦЭМ!$C$39:$C$782,СВЦЭМ!$A$39:$A$782,$A19,СВЦЭМ!$B$39:$B$782,K$11)+'СЕТ СН'!$F$9+СВЦЭМ!$D$10+'СЕТ СН'!$F$6-'СЕТ СН'!$F$19</f>
        <v>880.96633359999998</v>
      </c>
      <c r="L19" s="36">
        <f>SUMIFS(СВЦЭМ!$C$39:$C$782,СВЦЭМ!$A$39:$A$782,$A19,СВЦЭМ!$B$39:$B$782,L$11)+'СЕТ СН'!$F$9+СВЦЭМ!$D$10+'СЕТ СН'!$F$6-'СЕТ СН'!$F$19</f>
        <v>881.88838065999994</v>
      </c>
      <c r="M19" s="36">
        <f>SUMIFS(СВЦЭМ!$C$39:$C$782,СВЦЭМ!$A$39:$A$782,$A19,СВЦЭМ!$B$39:$B$782,M$11)+'СЕТ СН'!$F$9+СВЦЭМ!$D$10+'СЕТ СН'!$F$6-'СЕТ СН'!$F$19</f>
        <v>899.09424591999993</v>
      </c>
      <c r="N19" s="36">
        <f>SUMIFS(СВЦЭМ!$C$39:$C$782,СВЦЭМ!$A$39:$A$782,$A19,СВЦЭМ!$B$39:$B$782,N$11)+'СЕТ СН'!$F$9+СВЦЭМ!$D$10+'СЕТ СН'!$F$6-'СЕТ СН'!$F$19</f>
        <v>925.88549204000003</v>
      </c>
      <c r="O19" s="36">
        <f>SUMIFS(СВЦЭМ!$C$39:$C$782,СВЦЭМ!$A$39:$A$782,$A19,СВЦЭМ!$B$39:$B$782,O$11)+'СЕТ СН'!$F$9+СВЦЭМ!$D$10+'СЕТ СН'!$F$6-'СЕТ СН'!$F$19</f>
        <v>944.03846156999998</v>
      </c>
      <c r="P19" s="36">
        <f>SUMIFS(СВЦЭМ!$C$39:$C$782,СВЦЭМ!$A$39:$A$782,$A19,СВЦЭМ!$B$39:$B$782,P$11)+'СЕТ СН'!$F$9+СВЦЭМ!$D$10+'СЕТ СН'!$F$6-'СЕТ СН'!$F$19</f>
        <v>974.62537696999993</v>
      </c>
      <c r="Q19" s="36">
        <f>SUMIFS(СВЦЭМ!$C$39:$C$782,СВЦЭМ!$A$39:$A$782,$A19,СВЦЭМ!$B$39:$B$782,Q$11)+'СЕТ СН'!$F$9+СВЦЭМ!$D$10+'СЕТ СН'!$F$6-'СЕТ СН'!$F$19</f>
        <v>931.31746932999999</v>
      </c>
      <c r="R19" s="36">
        <f>SUMIFS(СВЦЭМ!$C$39:$C$782,СВЦЭМ!$A$39:$A$782,$A19,СВЦЭМ!$B$39:$B$782,R$11)+'СЕТ СН'!$F$9+СВЦЭМ!$D$10+'СЕТ СН'!$F$6-'СЕТ СН'!$F$19</f>
        <v>926.87165930999993</v>
      </c>
      <c r="S19" s="36">
        <f>SUMIFS(СВЦЭМ!$C$39:$C$782,СВЦЭМ!$A$39:$A$782,$A19,СВЦЭМ!$B$39:$B$782,S$11)+'СЕТ СН'!$F$9+СВЦЭМ!$D$10+'СЕТ СН'!$F$6-'СЕТ СН'!$F$19</f>
        <v>904.57073302999993</v>
      </c>
      <c r="T19" s="36">
        <f>SUMIFS(СВЦЭМ!$C$39:$C$782,СВЦЭМ!$A$39:$A$782,$A19,СВЦЭМ!$B$39:$B$782,T$11)+'СЕТ СН'!$F$9+СВЦЭМ!$D$10+'СЕТ СН'!$F$6-'СЕТ СН'!$F$19</f>
        <v>883.45164382999997</v>
      </c>
      <c r="U19" s="36">
        <f>SUMIFS(СВЦЭМ!$C$39:$C$782,СВЦЭМ!$A$39:$A$782,$A19,СВЦЭМ!$B$39:$B$782,U$11)+'СЕТ СН'!$F$9+СВЦЭМ!$D$10+'СЕТ СН'!$F$6-'СЕТ СН'!$F$19</f>
        <v>856.83343402000003</v>
      </c>
      <c r="V19" s="36">
        <f>SUMIFS(СВЦЭМ!$C$39:$C$782,СВЦЭМ!$A$39:$A$782,$A19,СВЦЭМ!$B$39:$B$782,V$11)+'СЕТ СН'!$F$9+СВЦЭМ!$D$10+'СЕТ СН'!$F$6-'СЕТ СН'!$F$19</f>
        <v>848.63646585999993</v>
      </c>
      <c r="W19" s="36">
        <f>SUMIFS(СВЦЭМ!$C$39:$C$782,СВЦЭМ!$A$39:$A$782,$A19,СВЦЭМ!$B$39:$B$782,W$11)+'СЕТ СН'!$F$9+СВЦЭМ!$D$10+'СЕТ СН'!$F$6-'СЕТ СН'!$F$19</f>
        <v>852.00027631</v>
      </c>
      <c r="X19" s="36">
        <f>SUMIFS(СВЦЭМ!$C$39:$C$782,СВЦЭМ!$A$39:$A$782,$A19,СВЦЭМ!$B$39:$B$782,X$11)+'СЕТ СН'!$F$9+СВЦЭМ!$D$10+'СЕТ СН'!$F$6-'СЕТ СН'!$F$19</f>
        <v>867.32514652999998</v>
      </c>
      <c r="Y19" s="36">
        <f>SUMIFS(СВЦЭМ!$C$39:$C$782,СВЦЭМ!$A$39:$A$782,$A19,СВЦЭМ!$B$39:$B$782,Y$11)+'СЕТ СН'!$F$9+СВЦЭМ!$D$10+'СЕТ СН'!$F$6-'СЕТ СН'!$F$19</f>
        <v>911.61198911999998</v>
      </c>
    </row>
    <row r="20" spans="1:25" ht="15.75" x14ac:dyDescent="0.2">
      <c r="A20" s="35">
        <f t="shared" si="0"/>
        <v>44386</v>
      </c>
      <c r="B20" s="36">
        <f>SUMIFS(СВЦЭМ!$C$39:$C$782,СВЦЭМ!$A$39:$A$782,$A20,СВЦЭМ!$B$39:$B$782,B$11)+'СЕТ СН'!$F$9+СВЦЭМ!$D$10+'СЕТ СН'!$F$6-'СЕТ СН'!$F$19</f>
        <v>1016.03449829</v>
      </c>
      <c r="C20" s="36">
        <f>SUMIFS(СВЦЭМ!$C$39:$C$782,СВЦЭМ!$A$39:$A$782,$A20,СВЦЭМ!$B$39:$B$782,C$11)+'СЕТ СН'!$F$9+СВЦЭМ!$D$10+'СЕТ СН'!$F$6-'СЕТ СН'!$F$19</f>
        <v>1096.2963717899997</v>
      </c>
      <c r="D20" s="36">
        <f>SUMIFS(СВЦЭМ!$C$39:$C$782,СВЦЭМ!$A$39:$A$782,$A20,СВЦЭМ!$B$39:$B$782,D$11)+'СЕТ СН'!$F$9+СВЦЭМ!$D$10+'СЕТ СН'!$F$6-'СЕТ СН'!$F$19</f>
        <v>1135.5807354899998</v>
      </c>
      <c r="E20" s="36">
        <f>SUMIFS(СВЦЭМ!$C$39:$C$782,СВЦЭМ!$A$39:$A$782,$A20,СВЦЭМ!$B$39:$B$782,E$11)+'СЕТ СН'!$F$9+СВЦЭМ!$D$10+'СЕТ СН'!$F$6-'СЕТ СН'!$F$19</f>
        <v>1159.2957041399998</v>
      </c>
      <c r="F20" s="36">
        <f>SUMIFS(СВЦЭМ!$C$39:$C$782,СВЦЭМ!$A$39:$A$782,$A20,СВЦЭМ!$B$39:$B$782,F$11)+'СЕТ СН'!$F$9+СВЦЭМ!$D$10+'СЕТ СН'!$F$6-'СЕТ СН'!$F$19</f>
        <v>1148.75087644</v>
      </c>
      <c r="G20" s="36">
        <f>SUMIFS(СВЦЭМ!$C$39:$C$782,СВЦЭМ!$A$39:$A$782,$A20,СВЦЭМ!$B$39:$B$782,G$11)+'СЕТ СН'!$F$9+СВЦЭМ!$D$10+'СЕТ СН'!$F$6-'СЕТ СН'!$F$19</f>
        <v>1122.3028676399999</v>
      </c>
      <c r="H20" s="36">
        <f>SUMIFS(СВЦЭМ!$C$39:$C$782,СВЦЭМ!$A$39:$A$782,$A20,СВЦЭМ!$B$39:$B$782,H$11)+'СЕТ СН'!$F$9+СВЦЭМ!$D$10+'СЕТ СН'!$F$6-'СЕТ СН'!$F$19</f>
        <v>1073.7718293399998</v>
      </c>
      <c r="I20" s="36">
        <f>SUMIFS(СВЦЭМ!$C$39:$C$782,СВЦЭМ!$A$39:$A$782,$A20,СВЦЭМ!$B$39:$B$782,I$11)+'СЕТ СН'!$F$9+СВЦЭМ!$D$10+'СЕТ СН'!$F$6-'СЕТ СН'!$F$19</f>
        <v>984.19581892999997</v>
      </c>
      <c r="J20" s="36">
        <f>SUMIFS(СВЦЭМ!$C$39:$C$782,СВЦЭМ!$A$39:$A$782,$A20,СВЦЭМ!$B$39:$B$782,J$11)+'СЕТ СН'!$F$9+СВЦЭМ!$D$10+'СЕТ СН'!$F$6-'СЕТ СН'!$F$19</f>
        <v>908.72078078999994</v>
      </c>
      <c r="K20" s="36">
        <f>SUMIFS(СВЦЭМ!$C$39:$C$782,СВЦЭМ!$A$39:$A$782,$A20,СВЦЭМ!$B$39:$B$782,K$11)+'СЕТ СН'!$F$9+СВЦЭМ!$D$10+'СЕТ СН'!$F$6-'СЕТ СН'!$F$19</f>
        <v>883.99523195999996</v>
      </c>
      <c r="L20" s="36">
        <f>SUMIFS(СВЦЭМ!$C$39:$C$782,СВЦЭМ!$A$39:$A$782,$A20,СВЦЭМ!$B$39:$B$782,L$11)+'СЕТ СН'!$F$9+СВЦЭМ!$D$10+'СЕТ СН'!$F$6-'СЕТ СН'!$F$19</f>
        <v>861.58736141999998</v>
      </c>
      <c r="M20" s="36">
        <f>SUMIFS(СВЦЭМ!$C$39:$C$782,СВЦЭМ!$A$39:$A$782,$A20,СВЦЭМ!$B$39:$B$782,M$11)+'СЕТ СН'!$F$9+СВЦЭМ!$D$10+'СЕТ СН'!$F$6-'СЕТ СН'!$F$19</f>
        <v>873.14891145000001</v>
      </c>
      <c r="N20" s="36">
        <f>SUMIFS(СВЦЭМ!$C$39:$C$782,СВЦЭМ!$A$39:$A$782,$A20,СВЦЭМ!$B$39:$B$782,N$11)+'СЕТ СН'!$F$9+СВЦЭМ!$D$10+'СЕТ СН'!$F$6-'СЕТ СН'!$F$19</f>
        <v>889.43805987999997</v>
      </c>
      <c r="O20" s="36">
        <f>SUMIFS(СВЦЭМ!$C$39:$C$782,СВЦЭМ!$A$39:$A$782,$A20,СВЦЭМ!$B$39:$B$782,O$11)+'СЕТ СН'!$F$9+СВЦЭМ!$D$10+'СЕТ СН'!$F$6-'СЕТ СН'!$F$19</f>
        <v>897.88870860999998</v>
      </c>
      <c r="P20" s="36">
        <f>SUMIFS(СВЦЭМ!$C$39:$C$782,СВЦЭМ!$A$39:$A$782,$A20,СВЦЭМ!$B$39:$B$782,P$11)+'СЕТ СН'!$F$9+СВЦЭМ!$D$10+'СЕТ СН'!$F$6-'СЕТ СН'!$F$19</f>
        <v>902.03443683</v>
      </c>
      <c r="Q20" s="36">
        <f>SUMIFS(СВЦЭМ!$C$39:$C$782,СВЦЭМ!$A$39:$A$782,$A20,СВЦЭМ!$B$39:$B$782,Q$11)+'СЕТ СН'!$F$9+СВЦЭМ!$D$10+'СЕТ СН'!$F$6-'СЕТ СН'!$F$19</f>
        <v>904.48577082999998</v>
      </c>
      <c r="R20" s="36">
        <f>SUMIFS(СВЦЭМ!$C$39:$C$782,СВЦЭМ!$A$39:$A$782,$A20,СВЦЭМ!$B$39:$B$782,R$11)+'СЕТ СН'!$F$9+СВЦЭМ!$D$10+'СЕТ СН'!$F$6-'СЕТ СН'!$F$19</f>
        <v>893.36016497000003</v>
      </c>
      <c r="S20" s="36">
        <f>SUMIFS(СВЦЭМ!$C$39:$C$782,СВЦЭМ!$A$39:$A$782,$A20,СВЦЭМ!$B$39:$B$782,S$11)+'СЕТ СН'!$F$9+СВЦЭМ!$D$10+'СЕТ СН'!$F$6-'СЕТ СН'!$F$19</f>
        <v>881.48569924000003</v>
      </c>
      <c r="T20" s="36">
        <f>SUMIFS(СВЦЭМ!$C$39:$C$782,СВЦЭМ!$A$39:$A$782,$A20,СВЦЭМ!$B$39:$B$782,T$11)+'СЕТ СН'!$F$9+СВЦЭМ!$D$10+'СЕТ СН'!$F$6-'СЕТ СН'!$F$19</f>
        <v>858.43293745999995</v>
      </c>
      <c r="U20" s="36">
        <f>SUMIFS(СВЦЭМ!$C$39:$C$782,СВЦЭМ!$A$39:$A$782,$A20,СВЦЭМ!$B$39:$B$782,U$11)+'СЕТ СН'!$F$9+СВЦЭМ!$D$10+'СЕТ СН'!$F$6-'СЕТ СН'!$F$19</f>
        <v>842.87679349999996</v>
      </c>
      <c r="V20" s="36">
        <f>SUMIFS(СВЦЭМ!$C$39:$C$782,СВЦЭМ!$A$39:$A$782,$A20,СВЦЭМ!$B$39:$B$782,V$11)+'СЕТ СН'!$F$9+СВЦЭМ!$D$10+'СЕТ СН'!$F$6-'СЕТ СН'!$F$19</f>
        <v>833.56221906999997</v>
      </c>
      <c r="W20" s="36">
        <f>SUMIFS(СВЦЭМ!$C$39:$C$782,СВЦЭМ!$A$39:$A$782,$A20,СВЦЭМ!$B$39:$B$782,W$11)+'СЕТ СН'!$F$9+СВЦЭМ!$D$10+'СЕТ СН'!$F$6-'СЕТ СН'!$F$19</f>
        <v>846.25359449999996</v>
      </c>
      <c r="X20" s="36">
        <f>SUMIFS(СВЦЭМ!$C$39:$C$782,СВЦЭМ!$A$39:$A$782,$A20,СВЦЭМ!$B$39:$B$782,X$11)+'СЕТ СН'!$F$9+СВЦЭМ!$D$10+'СЕТ СН'!$F$6-'СЕТ СН'!$F$19</f>
        <v>831.47577353999998</v>
      </c>
      <c r="Y20" s="36">
        <f>SUMIFS(СВЦЭМ!$C$39:$C$782,СВЦЭМ!$A$39:$A$782,$A20,СВЦЭМ!$B$39:$B$782,Y$11)+'СЕТ СН'!$F$9+СВЦЭМ!$D$10+'СЕТ СН'!$F$6-'СЕТ СН'!$F$19</f>
        <v>855.96518796999999</v>
      </c>
    </row>
    <row r="21" spans="1:25" ht="15.75" x14ac:dyDescent="0.2">
      <c r="A21" s="35">
        <f t="shared" si="0"/>
        <v>44387</v>
      </c>
      <c r="B21" s="36">
        <f>SUMIFS(СВЦЭМ!$C$39:$C$782,СВЦЭМ!$A$39:$A$782,$A21,СВЦЭМ!$B$39:$B$782,B$11)+'СЕТ СН'!$F$9+СВЦЭМ!$D$10+'СЕТ СН'!$F$6-'СЕТ СН'!$F$19</f>
        <v>932.84749606000003</v>
      </c>
      <c r="C21" s="36">
        <f>SUMIFS(СВЦЭМ!$C$39:$C$782,СВЦЭМ!$A$39:$A$782,$A21,СВЦЭМ!$B$39:$B$782,C$11)+'СЕТ СН'!$F$9+СВЦЭМ!$D$10+'СЕТ СН'!$F$6-'СЕТ СН'!$F$19</f>
        <v>997.61143642000002</v>
      </c>
      <c r="D21" s="36">
        <f>SUMIFS(СВЦЭМ!$C$39:$C$782,СВЦЭМ!$A$39:$A$782,$A21,СВЦЭМ!$B$39:$B$782,D$11)+'СЕТ СН'!$F$9+СВЦЭМ!$D$10+'СЕТ СН'!$F$6-'СЕТ СН'!$F$19</f>
        <v>1032.09588439</v>
      </c>
      <c r="E21" s="36">
        <f>SUMIFS(СВЦЭМ!$C$39:$C$782,СВЦЭМ!$A$39:$A$782,$A21,СВЦЭМ!$B$39:$B$782,E$11)+'СЕТ СН'!$F$9+СВЦЭМ!$D$10+'СЕТ СН'!$F$6-'СЕТ СН'!$F$19</f>
        <v>1043.03226602</v>
      </c>
      <c r="F21" s="36">
        <f>SUMIFS(СВЦЭМ!$C$39:$C$782,СВЦЭМ!$A$39:$A$782,$A21,СВЦЭМ!$B$39:$B$782,F$11)+'СЕТ СН'!$F$9+СВЦЭМ!$D$10+'СЕТ СН'!$F$6-'СЕТ СН'!$F$19</f>
        <v>1051.93037185</v>
      </c>
      <c r="G21" s="36">
        <f>SUMIFS(СВЦЭМ!$C$39:$C$782,СВЦЭМ!$A$39:$A$782,$A21,СВЦЭМ!$B$39:$B$782,G$11)+'СЕТ СН'!$F$9+СВЦЭМ!$D$10+'СЕТ СН'!$F$6-'СЕТ СН'!$F$19</f>
        <v>1033.31228154</v>
      </c>
      <c r="H21" s="36">
        <f>SUMIFS(СВЦЭМ!$C$39:$C$782,СВЦЭМ!$A$39:$A$782,$A21,СВЦЭМ!$B$39:$B$782,H$11)+'СЕТ СН'!$F$9+СВЦЭМ!$D$10+'СЕТ СН'!$F$6-'СЕТ СН'!$F$19</f>
        <v>1019.16996922</v>
      </c>
      <c r="I21" s="36">
        <f>SUMIFS(СВЦЭМ!$C$39:$C$782,СВЦЭМ!$A$39:$A$782,$A21,СВЦЭМ!$B$39:$B$782,I$11)+'СЕТ СН'!$F$9+СВЦЭМ!$D$10+'СЕТ СН'!$F$6-'СЕТ СН'!$F$19</f>
        <v>957.77177462999998</v>
      </c>
      <c r="J21" s="36">
        <f>SUMIFS(СВЦЭМ!$C$39:$C$782,СВЦЭМ!$A$39:$A$782,$A21,СВЦЭМ!$B$39:$B$782,J$11)+'СЕТ СН'!$F$9+СВЦЭМ!$D$10+'СЕТ СН'!$F$6-'СЕТ СН'!$F$19</f>
        <v>900.05745908999995</v>
      </c>
      <c r="K21" s="36">
        <f>SUMIFS(СВЦЭМ!$C$39:$C$782,СВЦЭМ!$A$39:$A$782,$A21,СВЦЭМ!$B$39:$B$782,K$11)+'СЕТ СН'!$F$9+СВЦЭМ!$D$10+'СЕТ СН'!$F$6-'СЕТ СН'!$F$19</f>
        <v>841.84718545999999</v>
      </c>
      <c r="L21" s="36">
        <f>SUMIFS(СВЦЭМ!$C$39:$C$782,СВЦЭМ!$A$39:$A$782,$A21,СВЦЭМ!$B$39:$B$782,L$11)+'СЕТ СН'!$F$9+СВЦЭМ!$D$10+'СЕТ СН'!$F$6-'СЕТ СН'!$F$19</f>
        <v>827.33119045000001</v>
      </c>
      <c r="M21" s="36">
        <f>SUMIFS(СВЦЭМ!$C$39:$C$782,СВЦЭМ!$A$39:$A$782,$A21,СВЦЭМ!$B$39:$B$782,M$11)+'СЕТ СН'!$F$9+СВЦЭМ!$D$10+'СЕТ СН'!$F$6-'СЕТ СН'!$F$19</f>
        <v>821.27008255999999</v>
      </c>
      <c r="N21" s="36">
        <f>SUMIFS(СВЦЭМ!$C$39:$C$782,СВЦЭМ!$A$39:$A$782,$A21,СВЦЭМ!$B$39:$B$782,N$11)+'СЕТ СН'!$F$9+СВЦЭМ!$D$10+'СЕТ СН'!$F$6-'СЕТ СН'!$F$19</f>
        <v>854.77348842000004</v>
      </c>
      <c r="O21" s="36">
        <f>SUMIFS(СВЦЭМ!$C$39:$C$782,СВЦЭМ!$A$39:$A$782,$A21,СВЦЭМ!$B$39:$B$782,O$11)+'СЕТ СН'!$F$9+СВЦЭМ!$D$10+'СЕТ СН'!$F$6-'СЕТ СН'!$F$19</f>
        <v>870.38921659999994</v>
      </c>
      <c r="P21" s="36">
        <f>SUMIFS(СВЦЭМ!$C$39:$C$782,СВЦЭМ!$A$39:$A$782,$A21,СВЦЭМ!$B$39:$B$782,P$11)+'СЕТ СН'!$F$9+СВЦЭМ!$D$10+'СЕТ СН'!$F$6-'СЕТ СН'!$F$19</f>
        <v>881.92981252999994</v>
      </c>
      <c r="Q21" s="36">
        <f>SUMIFS(СВЦЭМ!$C$39:$C$782,СВЦЭМ!$A$39:$A$782,$A21,СВЦЭМ!$B$39:$B$782,Q$11)+'СЕТ СН'!$F$9+СВЦЭМ!$D$10+'СЕТ СН'!$F$6-'СЕТ СН'!$F$19</f>
        <v>891.85213119000002</v>
      </c>
      <c r="R21" s="36">
        <f>SUMIFS(СВЦЭМ!$C$39:$C$782,СВЦЭМ!$A$39:$A$782,$A21,СВЦЭМ!$B$39:$B$782,R$11)+'СЕТ СН'!$F$9+СВЦЭМ!$D$10+'СЕТ СН'!$F$6-'СЕТ СН'!$F$19</f>
        <v>891.49541865000003</v>
      </c>
      <c r="S21" s="36">
        <f>SUMIFS(СВЦЭМ!$C$39:$C$782,СВЦЭМ!$A$39:$A$782,$A21,СВЦЭМ!$B$39:$B$782,S$11)+'СЕТ СН'!$F$9+СВЦЭМ!$D$10+'СЕТ СН'!$F$6-'СЕТ СН'!$F$19</f>
        <v>886.92752832999997</v>
      </c>
      <c r="T21" s="36">
        <f>SUMIFS(СВЦЭМ!$C$39:$C$782,СВЦЭМ!$A$39:$A$782,$A21,СВЦЭМ!$B$39:$B$782,T$11)+'СЕТ СН'!$F$9+СВЦЭМ!$D$10+'СЕТ СН'!$F$6-'СЕТ СН'!$F$19</f>
        <v>878.44170157999997</v>
      </c>
      <c r="U21" s="36">
        <f>SUMIFS(СВЦЭМ!$C$39:$C$782,СВЦЭМ!$A$39:$A$782,$A21,СВЦЭМ!$B$39:$B$782,U$11)+'СЕТ СН'!$F$9+СВЦЭМ!$D$10+'СЕТ СН'!$F$6-'СЕТ СН'!$F$19</f>
        <v>863.81304813999998</v>
      </c>
      <c r="V21" s="36">
        <f>SUMIFS(СВЦЭМ!$C$39:$C$782,СВЦЭМ!$A$39:$A$782,$A21,СВЦЭМ!$B$39:$B$782,V$11)+'СЕТ СН'!$F$9+СВЦЭМ!$D$10+'СЕТ СН'!$F$6-'СЕТ СН'!$F$19</f>
        <v>861.76771344999997</v>
      </c>
      <c r="W21" s="36">
        <f>SUMIFS(СВЦЭМ!$C$39:$C$782,СВЦЭМ!$A$39:$A$782,$A21,СВЦЭМ!$B$39:$B$782,W$11)+'СЕТ СН'!$F$9+СВЦЭМ!$D$10+'СЕТ СН'!$F$6-'СЕТ СН'!$F$19</f>
        <v>852.40762853000001</v>
      </c>
      <c r="X21" s="36">
        <f>SUMIFS(СВЦЭМ!$C$39:$C$782,СВЦЭМ!$A$39:$A$782,$A21,СВЦЭМ!$B$39:$B$782,X$11)+'СЕТ СН'!$F$9+СВЦЭМ!$D$10+'СЕТ СН'!$F$6-'СЕТ СН'!$F$19</f>
        <v>851.84065838000004</v>
      </c>
      <c r="Y21" s="36">
        <f>SUMIFS(СВЦЭМ!$C$39:$C$782,СВЦЭМ!$A$39:$A$782,$A21,СВЦЭМ!$B$39:$B$782,Y$11)+'СЕТ СН'!$F$9+СВЦЭМ!$D$10+'СЕТ СН'!$F$6-'СЕТ СН'!$F$19</f>
        <v>915.32491887999993</v>
      </c>
    </row>
    <row r="22" spans="1:25" ht="15.75" x14ac:dyDescent="0.2">
      <c r="A22" s="35">
        <f t="shared" si="0"/>
        <v>44388</v>
      </c>
      <c r="B22" s="36">
        <f>SUMIFS(СВЦЭМ!$C$39:$C$782,СВЦЭМ!$A$39:$A$782,$A22,СВЦЭМ!$B$39:$B$782,B$11)+'СЕТ СН'!$F$9+СВЦЭМ!$D$10+'СЕТ СН'!$F$6-'СЕТ СН'!$F$19</f>
        <v>929.20803719000003</v>
      </c>
      <c r="C22" s="36">
        <f>SUMIFS(СВЦЭМ!$C$39:$C$782,СВЦЭМ!$A$39:$A$782,$A22,СВЦЭМ!$B$39:$B$782,C$11)+'СЕТ СН'!$F$9+СВЦЭМ!$D$10+'СЕТ СН'!$F$6-'СЕТ СН'!$F$19</f>
        <v>993.52875046999998</v>
      </c>
      <c r="D22" s="36">
        <f>SUMIFS(СВЦЭМ!$C$39:$C$782,СВЦЭМ!$A$39:$A$782,$A22,СВЦЭМ!$B$39:$B$782,D$11)+'СЕТ СН'!$F$9+СВЦЭМ!$D$10+'СЕТ СН'!$F$6-'СЕТ СН'!$F$19</f>
        <v>1048.5867568899998</v>
      </c>
      <c r="E22" s="36">
        <f>SUMIFS(СВЦЭМ!$C$39:$C$782,СВЦЭМ!$A$39:$A$782,$A22,СВЦЭМ!$B$39:$B$782,E$11)+'СЕТ СН'!$F$9+СВЦЭМ!$D$10+'СЕТ СН'!$F$6-'СЕТ СН'!$F$19</f>
        <v>1065.26525543</v>
      </c>
      <c r="F22" s="36">
        <f>SUMIFS(СВЦЭМ!$C$39:$C$782,СВЦЭМ!$A$39:$A$782,$A22,СВЦЭМ!$B$39:$B$782,F$11)+'СЕТ СН'!$F$9+СВЦЭМ!$D$10+'СЕТ СН'!$F$6-'СЕТ СН'!$F$19</f>
        <v>1059.8087275099999</v>
      </c>
      <c r="G22" s="36">
        <f>SUMIFS(СВЦЭМ!$C$39:$C$782,СВЦЭМ!$A$39:$A$782,$A22,СВЦЭМ!$B$39:$B$782,G$11)+'СЕТ СН'!$F$9+СВЦЭМ!$D$10+'СЕТ СН'!$F$6-'СЕТ СН'!$F$19</f>
        <v>1055.9418672699999</v>
      </c>
      <c r="H22" s="36">
        <f>SUMIFS(СВЦЭМ!$C$39:$C$782,СВЦЭМ!$A$39:$A$782,$A22,СВЦЭМ!$B$39:$B$782,H$11)+'СЕТ СН'!$F$9+СВЦЭМ!$D$10+'СЕТ СН'!$F$6-'СЕТ СН'!$F$19</f>
        <v>1039.7246744399999</v>
      </c>
      <c r="I22" s="36">
        <f>SUMIFS(СВЦЭМ!$C$39:$C$782,СВЦЭМ!$A$39:$A$782,$A22,СВЦЭМ!$B$39:$B$782,I$11)+'СЕТ СН'!$F$9+СВЦЭМ!$D$10+'СЕТ СН'!$F$6-'СЕТ СН'!$F$19</f>
        <v>992.69375170000001</v>
      </c>
      <c r="J22" s="36">
        <f>SUMIFS(СВЦЭМ!$C$39:$C$782,СВЦЭМ!$A$39:$A$782,$A22,СВЦЭМ!$B$39:$B$782,J$11)+'СЕТ СН'!$F$9+СВЦЭМ!$D$10+'СЕТ СН'!$F$6-'СЕТ СН'!$F$19</f>
        <v>915.72943909000003</v>
      </c>
      <c r="K22" s="36">
        <f>SUMIFS(СВЦЭМ!$C$39:$C$782,СВЦЭМ!$A$39:$A$782,$A22,СВЦЭМ!$B$39:$B$782,K$11)+'СЕТ СН'!$F$9+СВЦЭМ!$D$10+'СЕТ СН'!$F$6-'СЕТ СН'!$F$19</f>
        <v>876.75361810999993</v>
      </c>
      <c r="L22" s="36">
        <f>SUMIFS(СВЦЭМ!$C$39:$C$782,СВЦЭМ!$A$39:$A$782,$A22,СВЦЭМ!$B$39:$B$782,L$11)+'СЕТ СН'!$F$9+СВЦЭМ!$D$10+'СЕТ СН'!$F$6-'СЕТ СН'!$F$19</f>
        <v>836.69494968000004</v>
      </c>
      <c r="M22" s="36">
        <f>SUMIFS(СВЦЭМ!$C$39:$C$782,СВЦЭМ!$A$39:$A$782,$A22,СВЦЭМ!$B$39:$B$782,M$11)+'СЕТ СН'!$F$9+СВЦЭМ!$D$10+'СЕТ СН'!$F$6-'СЕТ СН'!$F$19</f>
        <v>838.42720704999999</v>
      </c>
      <c r="N22" s="36">
        <f>SUMIFS(СВЦЭМ!$C$39:$C$782,СВЦЭМ!$A$39:$A$782,$A22,СВЦЭМ!$B$39:$B$782,N$11)+'СЕТ СН'!$F$9+СВЦЭМ!$D$10+'СЕТ СН'!$F$6-'СЕТ СН'!$F$19</f>
        <v>853.49187428999994</v>
      </c>
      <c r="O22" s="36">
        <f>SUMIFS(СВЦЭМ!$C$39:$C$782,СВЦЭМ!$A$39:$A$782,$A22,СВЦЭМ!$B$39:$B$782,O$11)+'СЕТ СН'!$F$9+СВЦЭМ!$D$10+'СЕТ СН'!$F$6-'СЕТ СН'!$F$19</f>
        <v>864.45130209000001</v>
      </c>
      <c r="P22" s="36">
        <f>SUMIFS(СВЦЭМ!$C$39:$C$782,СВЦЭМ!$A$39:$A$782,$A22,СВЦЭМ!$B$39:$B$782,P$11)+'СЕТ СН'!$F$9+СВЦЭМ!$D$10+'СЕТ СН'!$F$6-'СЕТ СН'!$F$19</f>
        <v>864.43400616999998</v>
      </c>
      <c r="Q22" s="36">
        <f>SUMIFS(СВЦЭМ!$C$39:$C$782,СВЦЭМ!$A$39:$A$782,$A22,СВЦЭМ!$B$39:$B$782,Q$11)+'СЕТ СН'!$F$9+СВЦЭМ!$D$10+'СЕТ СН'!$F$6-'СЕТ СН'!$F$19</f>
        <v>866.66177772000003</v>
      </c>
      <c r="R22" s="36">
        <f>SUMIFS(СВЦЭМ!$C$39:$C$782,СВЦЭМ!$A$39:$A$782,$A22,СВЦЭМ!$B$39:$B$782,R$11)+'СЕТ СН'!$F$9+СВЦЭМ!$D$10+'СЕТ СН'!$F$6-'СЕТ СН'!$F$19</f>
        <v>854.21981554000001</v>
      </c>
      <c r="S22" s="36">
        <f>SUMIFS(СВЦЭМ!$C$39:$C$782,СВЦЭМ!$A$39:$A$782,$A22,СВЦЭМ!$B$39:$B$782,S$11)+'СЕТ СН'!$F$9+СВЦЭМ!$D$10+'СЕТ СН'!$F$6-'СЕТ СН'!$F$19</f>
        <v>867.78637515000003</v>
      </c>
      <c r="T22" s="36">
        <f>SUMIFS(СВЦЭМ!$C$39:$C$782,СВЦЭМ!$A$39:$A$782,$A22,СВЦЭМ!$B$39:$B$782,T$11)+'СЕТ СН'!$F$9+СВЦЭМ!$D$10+'СЕТ СН'!$F$6-'СЕТ СН'!$F$19</f>
        <v>834.55054296000003</v>
      </c>
      <c r="U22" s="36">
        <f>SUMIFS(СВЦЭМ!$C$39:$C$782,СВЦЭМ!$A$39:$A$782,$A22,СВЦЭМ!$B$39:$B$782,U$11)+'СЕТ СН'!$F$9+СВЦЭМ!$D$10+'СЕТ СН'!$F$6-'СЕТ СН'!$F$19</f>
        <v>829.57731473000001</v>
      </c>
      <c r="V22" s="36">
        <f>SUMIFS(СВЦЭМ!$C$39:$C$782,СВЦЭМ!$A$39:$A$782,$A22,СВЦЭМ!$B$39:$B$782,V$11)+'СЕТ СН'!$F$9+СВЦЭМ!$D$10+'СЕТ СН'!$F$6-'СЕТ СН'!$F$19</f>
        <v>807.42188437999994</v>
      </c>
      <c r="W22" s="36">
        <f>SUMIFS(СВЦЭМ!$C$39:$C$782,СВЦЭМ!$A$39:$A$782,$A22,СВЦЭМ!$B$39:$B$782,W$11)+'СЕТ СН'!$F$9+СВЦЭМ!$D$10+'СЕТ СН'!$F$6-'СЕТ СН'!$F$19</f>
        <v>800.16243379000002</v>
      </c>
      <c r="X22" s="36">
        <f>SUMIFS(СВЦЭМ!$C$39:$C$782,СВЦЭМ!$A$39:$A$782,$A22,СВЦЭМ!$B$39:$B$782,X$11)+'СЕТ СН'!$F$9+СВЦЭМ!$D$10+'СЕТ СН'!$F$6-'СЕТ СН'!$F$19</f>
        <v>816.24222751000002</v>
      </c>
      <c r="Y22" s="36">
        <f>SUMIFS(СВЦЭМ!$C$39:$C$782,СВЦЭМ!$A$39:$A$782,$A22,СВЦЭМ!$B$39:$B$782,Y$11)+'СЕТ СН'!$F$9+СВЦЭМ!$D$10+'СЕТ СН'!$F$6-'СЕТ СН'!$F$19</f>
        <v>795.30517182999995</v>
      </c>
    </row>
    <row r="23" spans="1:25" ht="15.75" x14ac:dyDescent="0.2">
      <c r="A23" s="35">
        <f t="shared" si="0"/>
        <v>44389</v>
      </c>
      <c r="B23" s="36">
        <f>SUMIFS(СВЦЭМ!$C$39:$C$782,СВЦЭМ!$A$39:$A$782,$A23,СВЦЭМ!$B$39:$B$782,B$11)+'СЕТ СН'!$F$9+СВЦЭМ!$D$10+'СЕТ СН'!$F$6-'СЕТ СН'!$F$19</f>
        <v>884.25778013000001</v>
      </c>
      <c r="C23" s="36">
        <f>SUMIFS(СВЦЭМ!$C$39:$C$782,СВЦЭМ!$A$39:$A$782,$A23,СВЦЭМ!$B$39:$B$782,C$11)+'СЕТ СН'!$F$9+СВЦЭМ!$D$10+'СЕТ СН'!$F$6-'СЕТ СН'!$F$19</f>
        <v>966.93801475999999</v>
      </c>
      <c r="D23" s="36">
        <f>SUMIFS(СВЦЭМ!$C$39:$C$782,СВЦЭМ!$A$39:$A$782,$A23,СВЦЭМ!$B$39:$B$782,D$11)+'СЕТ СН'!$F$9+СВЦЭМ!$D$10+'СЕТ СН'!$F$6-'СЕТ СН'!$F$19</f>
        <v>1020.48336116</v>
      </c>
      <c r="E23" s="36">
        <f>SUMIFS(СВЦЭМ!$C$39:$C$782,СВЦЭМ!$A$39:$A$782,$A23,СВЦЭМ!$B$39:$B$782,E$11)+'СЕТ СН'!$F$9+СВЦЭМ!$D$10+'СЕТ СН'!$F$6-'СЕТ СН'!$F$19</f>
        <v>1047.78055165</v>
      </c>
      <c r="F23" s="36">
        <f>SUMIFS(СВЦЭМ!$C$39:$C$782,СВЦЭМ!$A$39:$A$782,$A23,СВЦЭМ!$B$39:$B$782,F$11)+'СЕТ СН'!$F$9+СВЦЭМ!$D$10+'СЕТ СН'!$F$6-'СЕТ СН'!$F$19</f>
        <v>1066.65838835</v>
      </c>
      <c r="G23" s="36">
        <f>SUMIFS(СВЦЭМ!$C$39:$C$782,СВЦЭМ!$A$39:$A$782,$A23,СВЦЭМ!$B$39:$B$782,G$11)+'СЕТ СН'!$F$9+СВЦЭМ!$D$10+'СЕТ СН'!$F$6-'СЕТ СН'!$F$19</f>
        <v>1045.3399292299998</v>
      </c>
      <c r="H23" s="36">
        <f>SUMIFS(СВЦЭМ!$C$39:$C$782,СВЦЭМ!$A$39:$A$782,$A23,СВЦЭМ!$B$39:$B$782,H$11)+'СЕТ СН'!$F$9+СВЦЭМ!$D$10+'СЕТ СН'!$F$6-'СЕТ СН'!$F$19</f>
        <v>996.81842706999998</v>
      </c>
      <c r="I23" s="36">
        <f>SUMIFS(СВЦЭМ!$C$39:$C$782,СВЦЭМ!$A$39:$A$782,$A23,СВЦЭМ!$B$39:$B$782,I$11)+'СЕТ СН'!$F$9+СВЦЭМ!$D$10+'СЕТ СН'!$F$6-'СЕТ СН'!$F$19</f>
        <v>906.78293980000001</v>
      </c>
      <c r="J23" s="36">
        <f>SUMIFS(СВЦЭМ!$C$39:$C$782,СВЦЭМ!$A$39:$A$782,$A23,СВЦЭМ!$B$39:$B$782,J$11)+'СЕТ СН'!$F$9+СВЦЭМ!$D$10+'СЕТ СН'!$F$6-'СЕТ СН'!$F$19</f>
        <v>847.74457864999999</v>
      </c>
      <c r="K23" s="36">
        <f>SUMIFS(СВЦЭМ!$C$39:$C$782,СВЦЭМ!$A$39:$A$782,$A23,СВЦЭМ!$B$39:$B$782,K$11)+'СЕТ СН'!$F$9+СВЦЭМ!$D$10+'СЕТ СН'!$F$6-'СЕТ СН'!$F$19</f>
        <v>875.62551855999993</v>
      </c>
      <c r="L23" s="36">
        <f>SUMIFS(СВЦЭМ!$C$39:$C$782,СВЦЭМ!$A$39:$A$782,$A23,СВЦЭМ!$B$39:$B$782,L$11)+'СЕТ СН'!$F$9+СВЦЭМ!$D$10+'СЕТ СН'!$F$6-'СЕТ СН'!$F$19</f>
        <v>883.61231652999993</v>
      </c>
      <c r="M23" s="36">
        <f>SUMIFS(СВЦЭМ!$C$39:$C$782,СВЦЭМ!$A$39:$A$782,$A23,СВЦЭМ!$B$39:$B$782,M$11)+'СЕТ СН'!$F$9+СВЦЭМ!$D$10+'СЕТ СН'!$F$6-'СЕТ СН'!$F$19</f>
        <v>891.07745809999994</v>
      </c>
      <c r="N23" s="36">
        <f>SUMIFS(СВЦЭМ!$C$39:$C$782,СВЦЭМ!$A$39:$A$782,$A23,СВЦЭМ!$B$39:$B$782,N$11)+'СЕТ СН'!$F$9+СВЦЭМ!$D$10+'СЕТ СН'!$F$6-'СЕТ СН'!$F$19</f>
        <v>898.43606797999996</v>
      </c>
      <c r="O23" s="36">
        <f>SUMIFS(СВЦЭМ!$C$39:$C$782,СВЦЭМ!$A$39:$A$782,$A23,СВЦЭМ!$B$39:$B$782,O$11)+'СЕТ СН'!$F$9+СВЦЭМ!$D$10+'СЕТ СН'!$F$6-'СЕТ СН'!$F$19</f>
        <v>907.93433236999999</v>
      </c>
      <c r="P23" s="36">
        <f>SUMIFS(СВЦЭМ!$C$39:$C$782,СВЦЭМ!$A$39:$A$782,$A23,СВЦЭМ!$B$39:$B$782,P$11)+'СЕТ СН'!$F$9+СВЦЭМ!$D$10+'СЕТ СН'!$F$6-'СЕТ СН'!$F$19</f>
        <v>875.56723274000001</v>
      </c>
      <c r="Q23" s="36">
        <f>SUMIFS(СВЦЭМ!$C$39:$C$782,СВЦЭМ!$A$39:$A$782,$A23,СВЦЭМ!$B$39:$B$782,Q$11)+'СЕТ СН'!$F$9+СВЦЭМ!$D$10+'СЕТ СН'!$F$6-'СЕТ СН'!$F$19</f>
        <v>889.36364017999995</v>
      </c>
      <c r="R23" s="36">
        <f>SUMIFS(СВЦЭМ!$C$39:$C$782,СВЦЭМ!$A$39:$A$782,$A23,СВЦЭМ!$B$39:$B$782,R$11)+'СЕТ СН'!$F$9+СВЦЭМ!$D$10+'СЕТ СН'!$F$6-'СЕТ СН'!$F$19</f>
        <v>875.43580927999994</v>
      </c>
      <c r="S23" s="36">
        <f>SUMIFS(СВЦЭМ!$C$39:$C$782,СВЦЭМ!$A$39:$A$782,$A23,СВЦЭМ!$B$39:$B$782,S$11)+'СЕТ СН'!$F$9+СВЦЭМ!$D$10+'СЕТ СН'!$F$6-'СЕТ СН'!$F$19</f>
        <v>860.71469286000001</v>
      </c>
      <c r="T23" s="36">
        <f>SUMIFS(СВЦЭМ!$C$39:$C$782,СВЦЭМ!$A$39:$A$782,$A23,СВЦЭМ!$B$39:$B$782,T$11)+'СЕТ СН'!$F$9+СВЦЭМ!$D$10+'СЕТ СН'!$F$6-'СЕТ СН'!$F$19</f>
        <v>906.38653857999998</v>
      </c>
      <c r="U23" s="36">
        <f>SUMIFS(СВЦЭМ!$C$39:$C$782,СВЦЭМ!$A$39:$A$782,$A23,СВЦЭМ!$B$39:$B$782,U$11)+'СЕТ СН'!$F$9+СВЦЭМ!$D$10+'СЕТ СН'!$F$6-'СЕТ СН'!$F$19</f>
        <v>930.88593291999996</v>
      </c>
      <c r="V23" s="36">
        <f>SUMIFS(СВЦЭМ!$C$39:$C$782,СВЦЭМ!$A$39:$A$782,$A23,СВЦЭМ!$B$39:$B$782,V$11)+'СЕТ СН'!$F$9+СВЦЭМ!$D$10+'СЕТ СН'!$F$6-'СЕТ СН'!$F$19</f>
        <v>950.61594982999998</v>
      </c>
      <c r="W23" s="36">
        <f>SUMIFS(СВЦЭМ!$C$39:$C$782,СВЦЭМ!$A$39:$A$782,$A23,СВЦЭМ!$B$39:$B$782,W$11)+'СЕТ СН'!$F$9+СВЦЭМ!$D$10+'СЕТ СН'!$F$6-'СЕТ СН'!$F$19</f>
        <v>946.80787137999994</v>
      </c>
      <c r="X23" s="36">
        <f>SUMIFS(СВЦЭМ!$C$39:$C$782,СВЦЭМ!$A$39:$A$782,$A23,СВЦЭМ!$B$39:$B$782,X$11)+'СЕТ СН'!$F$9+СВЦЭМ!$D$10+'СЕТ СН'!$F$6-'СЕТ СН'!$F$19</f>
        <v>901.18849540999997</v>
      </c>
      <c r="Y23" s="36">
        <f>SUMIFS(СВЦЭМ!$C$39:$C$782,СВЦЭМ!$A$39:$A$782,$A23,СВЦЭМ!$B$39:$B$782,Y$11)+'СЕТ СН'!$F$9+СВЦЭМ!$D$10+'СЕТ СН'!$F$6-'СЕТ СН'!$F$19</f>
        <v>858.82848412999999</v>
      </c>
    </row>
    <row r="24" spans="1:25" ht="15.75" x14ac:dyDescent="0.2">
      <c r="A24" s="35">
        <f t="shared" si="0"/>
        <v>44390</v>
      </c>
      <c r="B24" s="36">
        <f>SUMIFS(СВЦЭМ!$C$39:$C$782,СВЦЭМ!$A$39:$A$782,$A24,СВЦЭМ!$B$39:$B$782,B$11)+'СЕТ СН'!$F$9+СВЦЭМ!$D$10+'СЕТ СН'!$F$6-'СЕТ СН'!$F$19</f>
        <v>931.32262469</v>
      </c>
      <c r="C24" s="36">
        <f>SUMIFS(СВЦЭМ!$C$39:$C$782,СВЦЭМ!$A$39:$A$782,$A24,СВЦЭМ!$B$39:$B$782,C$11)+'СЕТ СН'!$F$9+СВЦЭМ!$D$10+'СЕТ СН'!$F$6-'СЕТ СН'!$F$19</f>
        <v>1011.39332896</v>
      </c>
      <c r="D24" s="36">
        <f>SUMIFS(СВЦЭМ!$C$39:$C$782,СВЦЭМ!$A$39:$A$782,$A24,СВЦЭМ!$B$39:$B$782,D$11)+'СЕТ СН'!$F$9+СВЦЭМ!$D$10+'СЕТ СН'!$F$6-'СЕТ СН'!$F$19</f>
        <v>1064.6656526899999</v>
      </c>
      <c r="E24" s="36">
        <f>SUMIFS(СВЦЭМ!$C$39:$C$782,СВЦЭМ!$A$39:$A$782,$A24,СВЦЭМ!$B$39:$B$782,E$11)+'СЕТ СН'!$F$9+СВЦЭМ!$D$10+'СЕТ СН'!$F$6-'СЕТ СН'!$F$19</f>
        <v>1064.16859776</v>
      </c>
      <c r="F24" s="36">
        <f>SUMIFS(СВЦЭМ!$C$39:$C$782,СВЦЭМ!$A$39:$A$782,$A24,СВЦЭМ!$B$39:$B$782,F$11)+'СЕТ СН'!$F$9+СВЦЭМ!$D$10+'СЕТ СН'!$F$6-'СЕТ СН'!$F$19</f>
        <v>1066.1342548999999</v>
      </c>
      <c r="G24" s="36">
        <f>SUMIFS(СВЦЭМ!$C$39:$C$782,СВЦЭМ!$A$39:$A$782,$A24,СВЦЭМ!$B$39:$B$782,G$11)+'СЕТ СН'!$F$9+СВЦЭМ!$D$10+'СЕТ СН'!$F$6-'СЕТ СН'!$F$19</f>
        <v>1057.89467552</v>
      </c>
      <c r="H24" s="36">
        <f>SUMIFS(СВЦЭМ!$C$39:$C$782,СВЦЭМ!$A$39:$A$782,$A24,СВЦЭМ!$B$39:$B$782,H$11)+'СЕТ СН'!$F$9+СВЦЭМ!$D$10+'СЕТ СН'!$F$6-'СЕТ СН'!$F$19</f>
        <v>1012.3299548</v>
      </c>
      <c r="I24" s="36">
        <f>SUMIFS(СВЦЭМ!$C$39:$C$782,СВЦЭМ!$A$39:$A$782,$A24,СВЦЭМ!$B$39:$B$782,I$11)+'СЕТ СН'!$F$9+СВЦЭМ!$D$10+'СЕТ СН'!$F$6-'СЕТ СН'!$F$19</f>
        <v>933.17553333000001</v>
      </c>
      <c r="J24" s="36">
        <f>SUMIFS(СВЦЭМ!$C$39:$C$782,СВЦЭМ!$A$39:$A$782,$A24,СВЦЭМ!$B$39:$B$782,J$11)+'СЕТ СН'!$F$9+СВЦЭМ!$D$10+'СЕТ СН'!$F$6-'СЕТ СН'!$F$19</f>
        <v>871.83612505999997</v>
      </c>
      <c r="K24" s="36">
        <f>SUMIFS(СВЦЭМ!$C$39:$C$782,СВЦЭМ!$A$39:$A$782,$A24,СВЦЭМ!$B$39:$B$782,K$11)+'СЕТ СН'!$F$9+СВЦЭМ!$D$10+'СЕТ СН'!$F$6-'СЕТ СН'!$F$19</f>
        <v>873.38506731999996</v>
      </c>
      <c r="L24" s="36">
        <f>SUMIFS(СВЦЭМ!$C$39:$C$782,СВЦЭМ!$A$39:$A$782,$A24,СВЦЭМ!$B$39:$B$782,L$11)+'СЕТ СН'!$F$9+СВЦЭМ!$D$10+'СЕТ СН'!$F$6-'СЕТ СН'!$F$19</f>
        <v>934.77107303000003</v>
      </c>
      <c r="M24" s="36">
        <f>SUMIFS(СВЦЭМ!$C$39:$C$782,СВЦЭМ!$A$39:$A$782,$A24,СВЦЭМ!$B$39:$B$782,M$11)+'СЕТ СН'!$F$9+СВЦЭМ!$D$10+'СЕТ СН'!$F$6-'СЕТ СН'!$F$19</f>
        <v>995.71525643999996</v>
      </c>
      <c r="N24" s="36">
        <f>SUMIFS(СВЦЭМ!$C$39:$C$782,СВЦЭМ!$A$39:$A$782,$A24,СВЦЭМ!$B$39:$B$782,N$11)+'СЕТ СН'!$F$9+СВЦЭМ!$D$10+'СЕТ СН'!$F$6-'СЕТ СН'!$F$19</f>
        <v>894.42223920999993</v>
      </c>
      <c r="O24" s="36">
        <f>SUMIFS(СВЦЭМ!$C$39:$C$782,СВЦЭМ!$A$39:$A$782,$A24,СВЦЭМ!$B$39:$B$782,O$11)+'СЕТ СН'!$F$9+СВЦЭМ!$D$10+'СЕТ СН'!$F$6-'СЕТ СН'!$F$19</f>
        <v>890.72396278999997</v>
      </c>
      <c r="P24" s="36">
        <f>SUMIFS(СВЦЭМ!$C$39:$C$782,СВЦЭМ!$A$39:$A$782,$A24,СВЦЭМ!$B$39:$B$782,P$11)+'СЕТ СН'!$F$9+СВЦЭМ!$D$10+'СЕТ СН'!$F$6-'СЕТ СН'!$F$19</f>
        <v>868.76129252999999</v>
      </c>
      <c r="Q24" s="36">
        <f>SUMIFS(СВЦЭМ!$C$39:$C$782,СВЦЭМ!$A$39:$A$782,$A24,СВЦЭМ!$B$39:$B$782,Q$11)+'СЕТ СН'!$F$9+СВЦЭМ!$D$10+'СЕТ СН'!$F$6-'СЕТ СН'!$F$19</f>
        <v>865.00101531999996</v>
      </c>
      <c r="R24" s="36">
        <f>SUMIFS(СВЦЭМ!$C$39:$C$782,СВЦЭМ!$A$39:$A$782,$A24,СВЦЭМ!$B$39:$B$782,R$11)+'СЕТ СН'!$F$9+СВЦЭМ!$D$10+'СЕТ СН'!$F$6-'СЕТ СН'!$F$19</f>
        <v>867.81220709000002</v>
      </c>
      <c r="S24" s="36">
        <f>SUMIFS(СВЦЭМ!$C$39:$C$782,СВЦЭМ!$A$39:$A$782,$A24,СВЦЭМ!$B$39:$B$782,S$11)+'СЕТ СН'!$F$9+СВЦЭМ!$D$10+'СЕТ СН'!$F$6-'СЕТ СН'!$F$19</f>
        <v>866.34287750999999</v>
      </c>
      <c r="T24" s="36">
        <f>SUMIFS(СВЦЭМ!$C$39:$C$782,СВЦЭМ!$A$39:$A$782,$A24,СВЦЭМ!$B$39:$B$782,T$11)+'СЕТ СН'!$F$9+СВЦЭМ!$D$10+'СЕТ СН'!$F$6-'СЕТ СН'!$F$19</f>
        <v>916.07560652999996</v>
      </c>
      <c r="U24" s="36">
        <f>SUMIFS(СВЦЭМ!$C$39:$C$782,СВЦЭМ!$A$39:$A$782,$A24,СВЦЭМ!$B$39:$B$782,U$11)+'СЕТ СН'!$F$9+СВЦЭМ!$D$10+'СЕТ СН'!$F$6-'СЕТ СН'!$F$19</f>
        <v>936.43615774</v>
      </c>
      <c r="V24" s="36">
        <f>SUMIFS(СВЦЭМ!$C$39:$C$782,СВЦЭМ!$A$39:$A$782,$A24,СВЦЭМ!$B$39:$B$782,V$11)+'СЕТ СН'!$F$9+СВЦЭМ!$D$10+'СЕТ СН'!$F$6-'СЕТ СН'!$F$19</f>
        <v>940.66807289999997</v>
      </c>
      <c r="W24" s="36">
        <f>SUMIFS(СВЦЭМ!$C$39:$C$782,СВЦЭМ!$A$39:$A$782,$A24,СВЦЭМ!$B$39:$B$782,W$11)+'СЕТ СН'!$F$9+СВЦЭМ!$D$10+'СЕТ СН'!$F$6-'СЕТ СН'!$F$19</f>
        <v>940.81635759999995</v>
      </c>
      <c r="X24" s="36">
        <f>SUMIFS(СВЦЭМ!$C$39:$C$782,СВЦЭМ!$A$39:$A$782,$A24,СВЦЭМ!$B$39:$B$782,X$11)+'СЕТ СН'!$F$9+СВЦЭМ!$D$10+'СЕТ СН'!$F$6-'СЕТ СН'!$F$19</f>
        <v>916.47505437999996</v>
      </c>
      <c r="Y24" s="36">
        <f>SUMIFS(СВЦЭМ!$C$39:$C$782,СВЦЭМ!$A$39:$A$782,$A24,СВЦЭМ!$B$39:$B$782,Y$11)+'СЕТ СН'!$F$9+СВЦЭМ!$D$10+'СЕТ СН'!$F$6-'СЕТ СН'!$F$19</f>
        <v>870.84093099999996</v>
      </c>
    </row>
    <row r="25" spans="1:25" ht="15.75" x14ac:dyDescent="0.2">
      <c r="A25" s="35">
        <f t="shared" si="0"/>
        <v>44391</v>
      </c>
      <c r="B25" s="36">
        <f>SUMIFS(СВЦЭМ!$C$39:$C$782,СВЦЭМ!$A$39:$A$782,$A25,СВЦЭМ!$B$39:$B$782,B$11)+'СЕТ СН'!$F$9+СВЦЭМ!$D$10+'СЕТ СН'!$F$6-'СЕТ СН'!$F$19</f>
        <v>931.35703897999997</v>
      </c>
      <c r="C25" s="36">
        <f>SUMIFS(СВЦЭМ!$C$39:$C$782,СВЦЭМ!$A$39:$A$782,$A25,СВЦЭМ!$B$39:$B$782,C$11)+'СЕТ СН'!$F$9+СВЦЭМ!$D$10+'СЕТ СН'!$F$6-'СЕТ СН'!$F$19</f>
        <v>1011.47374904</v>
      </c>
      <c r="D25" s="36">
        <f>SUMIFS(СВЦЭМ!$C$39:$C$782,СВЦЭМ!$A$39:$A$782,$A25,СВЦЭМ!$B$39:$B$782,D$11)+'СЕТ СН'!$F$9+СВЦЭМ!$D$10+'СЕТ СН'!$F$6-'СЕТ СН'!$F$19</f>
        <v>1071.7104752299999</v>
      </c>
      <c r="E25" s="36">
        <f>SUMIFS(СВЦЭМ!$C$39:$C$782,СВЦЭМ!$A$39:$A$782,$A25,СВЦЭМ!$B$39:$B$782,E$11)+'СЕТ СН'!$F$9+СВЦЭМ!$D$10+'СЕТ СН'!$F$6-'СЕТ СН'!$F$19</f>
        <v>1043.8452973199999</v>
      </c>
      <c r="F25" s="36">
        <f>SUMIFS(СВЦЭМ!$C$39:$C$782,СВЦЭМ!$A$39:$A$782,$A25,СВЦЭМ!$B$39:$B$782,F$11)+'СЕТ СН'!$F$9+СВЦЭМ!$D$10+'СЕТ СН'!$F$6-'СЕТ СН'!$F$19</f>
        <v>1050.1194391499998</v>
      </c>
      <c r="G25" s="36">
        <f>SUMIFS(СВЦЭМ!$C$39:$C$782,СВЦЭМ!$A$39:$A$782,$A25,СВЦЭМ!$B$39:$B$782,G$11)+'СЕТ СН'!$F$9+СВЦЭМ!$D$10+'СЕТ СН'!$F$6-'СЕТ СН'!$F$19</f>
        <v>1050.6393066799999</v>
      </c>
      <c r="H25" s="36">
        <f>SUMIFS(СВЦЭМ!$C$39:$C$782,СВЦЭМ!$A$39:$A$782,$A25,СВЦЭМ!$B$39:$B$782,H$11)+'СЕТ СН'!$F$9+СВЦЭМ!$D$10+'СЕТ СН'!$F$6-'СЕТ СН'!$F$19</f>
        <v>1027.4496873999999</v>
      </c>
      <c r="I25" s="36">
        <f>SUMIFS(СВЦЭМ!$C$39:$C$782,СВЦЭМ!$A$39:$A$782,$A25,СВЦЭМ!$B$39:$B$782,I$11)+'СЕТ СН'!$F$9+СВЦЭМ!$D$10+'СЕТ СН'!$F$6-'СЕТ СН'!$F$19</f>
        <v>1002.64355716</v>
      </c>
      <c r="J25" s="36">
        <f>SUMIFS(СВЦЭМ!$C$39:$C$782,СВЦЭМ!$A$39:$A$782,$A25,СВЦЭМ!$B$39:$B$782,J$11)+'СЕТ СН'!$F$9+СВЦЭМ!$D$10+'СЕТ СН'!$F$6-'СЕТ СН'!$F$19</f>
        <v>1014.0545624</v>
      </c>
      <c r="K25" s="36">
        <f>SUMIFS(СВЦЭМ!$C$39:$C$782,СВЦЭМ!$A$39:$A$782,$A25,СВЦЭМ!$B$39:$B$782,K$11)+'СЕТ СН'!$F$9+СВЦЭМ!$D$10+'СЕТ СН'!$F$6-'СЕТ СН'!$F$19</f>
        <v>1031.2942206</v>
      </c>
      <c r="L25" s="36">
        <f>SUMIFS(СВЦЭМ!$C$39:$C$782,СВЦЭМ!$A$39:$A$782,$A25,СВЦЭМ!$B$39:$B$782,L$11)+'СЕТ СН'!$F$9+СВЦЭМ!$D$10+'СЕТ СН'!$F$6-'СЕТ СН'!$F$19</f>
        <v>1040.3392393699999</v>
      </c>
      <c r="M25" s="36">
        <f>SUMIFS(СВЦЭМ!$C$39:$C$782,СВЦЭМ!$A$39:$A$782,$A25,СВЦЭМ!$B$39:$B$782,M$11)+'СЕТ СН'!$F$9+СВЦЭМ!$D$10+'СЕТ СН'!$F$6-'СЕТ СН'!$F$19</f>
        <v>1051.03599663</v>
      </c>
      <c r="N25" s="36">
        <f>SUMIFS(СВЦЭМ!$C$39:$C$782,СВЦЭМ!$A$39:$A$782,$A25,СВЦЭМ!$B$39:$B$782,N$11)+'СЕТ СН'!$F$9+СВЦЭМ!$D$10+'СЕТ СН'!$F$6-'СЕТ СН'!$F$19</f>
        <v>1064.55195572</v>
      </c>
      <c r="O25" s="36">
        <f>SUMIFS(СВЦЭМ!$C$39:$C$782,СВЦЭМ!$A$39:$A$782,$A25,СВЦЭМ!$B$39:$B$782,O$11)+'СЕТ СН'!$F$9+СВЦЭМ!$D$10+'СЕТ СН'!$F$6-'СЕТ СН'!$F$19</f>
        <v>1065.69585805</v>
      </c>
      <c r="P25" s="36">
        <f>SUMIFS(СВЦЭМ!$C$39:$C$782,СВЦЭМ!$A$39:$A$782,$A25,СВЦЭМ!$B$39:$B$782,P$11)+'СЕТ СН'!$F$9+СВЦЭМ!$D$10+'СЕТ СН'!$F$6-'СЕТ СН'!$F$19</f>
        <v>1063.92967277</v>
      </c>
      <c r="Q25" s="36">
        <f>SUMIFS(СВЦЭМ!$C$39:$C$782,СВЦЭМ!$A$39:$A$782,$A25,СВЦЭМ!$B$39:$B$782,Q$11)+'СЕТ СН'!$F$9+СВЦЭМ!$D$10+'СЕТ СН'!$F$6-'СЕТ СН'!$F$19</f>
        <v>1064.28826484</v>
      </c>
      <c r="R25" s="36">
        <f>SUMIFS(СВЦЭМ!$C$39:$C$782,СВЦЭМ!$A$39:$A$782,$A25,СВЦЭМ!$B$39:$B$782,R$11)+'СЕТ СН'!$F$9+СВЦЭМ!$D$10+'СЕТ СН'!$F$6-'СЕТ СН'!$F$19</f>
        <v>1064.90164439</v>
      </c>
      <c r="S25" s="36">
        <f>SUMIFS(СВЦЭМ!$C$39:$C$782,СВЦЭМ!$A$39:$A$782,$A25,СВЦЭМ!$B$39:$B$782,S$11)+'СЕТ СН'!$F$9+СВЦЭМ!$D$10+'СЕТ СН'!$F$6-'СЕТ СН'!$F$19</f>
        <v>1042.6074823499998</v>
      </c>
      <c r="T25" s="36">
        <f>SUMIFS(СВЦЭМ!$C$39:$C$782,СВЦЭМ!$A$39:$A$782,$A25,СВЦЭМ!$B$39:$B$782,T$11)+'СЕТ СН'!$F$9+СВЦЭМ!$D$10+'СЕТ СН'!$F$6-'СЕТ СН'!$F$19</f>
        <v>1022.33497959</v>
      </c>
      <c r="U25" s="36">
        <f>SUMIFS(СВЦЭМ!$C$39:$C$782,СВЦЭМ!$A$39:$A$782,$A25,СВЦЭМ!$B$39:$B$782,U$11)+'СЕТ СН'!$F$9+СВЦЭМ!$D$10+'СЕТ СН'!$F$6-'СЕТ СН'!$F$19</f>
        <v>1007.17356396</v>
      </c>
      <c r="V25" s="36">
        <f>SUMIFS(СВЦЭМ!$C$39:$C$782,СВЦЭМ!$A$39:$A$782,$A25,СВЦЭМ!$B$39:$B$782,V$11)+'СЕТ СН'!$F$9+СВЦЭМ!$D$10+'СЕТ СН'!$F$6-'СЕТ СН'!$F$19</f>
        <v>1010.55321817</v>
      </c>
      <c r="W25" s="36">
        <f>SUMIFS(СВЦЭМ!$C$39:$C$782,СВЦЭМ!$A$39:$A$782,$A25,СВЦЭМ!$B$39:$B$782,W$11)+'СЕТ СН'!$F$9+СВЦЭМ!$D$10+'СЕТ СН'!$F$6-'СЕТ СН'!$F$19</f>
        <v>1021.91882518</v>
      </c>
      <c r="X25" s="36">
        <f>SUMIFS(СВЦЭМ!$C$39:$C$782,СВЦЭМ!$A$39:$A$782,$A25,СВЦЭМ!$B$39:$B$782,X$11)+'СЕТ СН'!$F$9+СВЦЭМ!$D$10+'СЕТ СН'!$F$6-'СЕТ СН'!$F$19</f>
        <v>991.2774058</v>
      </c>
      <c r="Y25" s="36">
        <f>SUMIFS(СВЦЭМ!$C$39:$C$782,СВЦЭМ!$A$39:$A$782,$A25,СВЦЭМ!$B$39:$B$782,Y$11)+'СЕТ СН'!$F$9+СВЦЭМ!$D$10+'СЕТ СН'!$F$6-'СЕТ СН'!$F$19</f>
        <v>964.41957188000003</v>
      </c>
    </row>
    <row r="26" spans="1:25" ht="15.75" x14ac:dyDescent="0.2">
      <c r="A26" s="35">
        <f t="shared" si="0"/>
        <v>44392</v>
      </c>
      <c r="B26" s="36">
        <f>SUMIFS(СВЦЭМ!$C$39:$C$782,СВЦЭМ!$A$39:$A$782,$A26,СВЦЭМ!$B$39:$B$782,B$11)+'СЕТ СН'!$F$9+СВЦЭМ!$D$10+'СЕТ СН'!$F$6-'СЕТ СН'!$F$19</f>
        <v>1007.0642117899999</v>
      </c>
      <c r="C26" s="36">
        <f>SUMIFS(СВЦЭМ!$C$39:$C$782,СВЦЭМ!$A$39:$A$782,$A26,СВЦЭМ!$B$39:$B$782,C$11)+'СЕТ СН'!$F$9+СВЦЭМ!$D$10+'СЕТ СН'!$F$6-'СЕТ СН'!$F$19</f>
        <v>1098.5338327899999</v>
      </c>
      <c r="D26" s="36">
        <f>SUMIFS(СВЦЭМ!$C$39:$C$782,СВЦЭМ!$A$39:$A$782,$A26,СВЦЭМ!$B$39:$B$782,D$11)+'СЕТ СН'!$F$9+СВЦЭМ!$D$10+'СЕТ СН'!$F$6-'СЕТ СН'!$F$19</f>
        <v>1144.2335962499999</v>
      </c>
      <c r="E26" s="36">
        <f>SUMIFS(СВЦЭМ!$C$39:$C$782,СВЦЭМ!$A$39:$A$782,$A26,СВЦЭМ!$B$39:$B$782,E$11)+'СЕТ СН'!$F$9+СВЦЭМ!$D$10+'СЕТ СН'!$F$6-'СЕТ СН'!$F$19</f>
        <v>1172.09676135</v>
      </c>
      <c r="F26" s="36">
        <f>SUMIFS(СВЦЭМ!$C$39:$C$782,СВЦЭМ!$A$39:$A$782,$A26,СВЦЭМ!$B$39:$B$782,F$11)+'СЕТ СН'!$F$9+СВЦЭМ!$D$10+'СЕТ СН'!$F$6-'СЕТ СН'!$F$19</f>
        <v>1157.6075337799998</v>
      </c>
      <c r="G26" s="36">
        <f>SUMIFS(СВЦЭМ!$C$39:$C$782,СВЦЭМ!$A$39:$A$782,$A26,СВЦЭМ!$B$39:$B$782,G$11)+'СЕТ СН'!$F$9+СВЦЭМ!$D$10+'СЕТ СН'!$F$6-'СЕТ СН'!$F$19</f>
        <v>1132.4947410899999</v>
      </c>
      <c r="H26" s="36">
        <f>SUMIFS(СВЦЭМ!$C$39:$C$782,СВЦЭМ!$A$39:$A$782,$A26,СВЦЭМ!$B$39:$B$782,H$11)+'СЕТ СН'!$F$9+СВЦЭМ!$D$10+'СЕТ СН'!$F$6-'СЕТ СН'!$F$19</f>
        <v>1088.8531597199999</v>
      </c>
      <c r="I26" s="36">
        <f>SUMIFS(СВЦЭМ!$C$39:$C$782,СВЦЭМ!$A$39:$A$782,$A26,СВЦЭМ!$B$39:$B$782,I$11)+'СЕТ СН'!$F$9+СВЦЭМ!$D$10+'СЕТ СН'!$F$6-'СЕТ СН'!$F$19</f>
        <v>994.15446143999998</v>
      </c>
      <c r="J26" s="36">
        <f>SUMIFS(СВЦЭМ!$C$39:$C$782,СВЦЭМ!$A$39:$A$782,$A26,СВЦЭМ!$B$39:$B$782,J$11)+'СЕТ СН'!$F$9+СВЦЭМ!$D$10+'СЕТ СН'!$F$6-'СЕТ СН'!$F$19</f>
        <v>916.06406102999995</v>
      </c>
      <c r="K26" s="36">
        <f>SUMIFS(СВЦЭМ!$C$39:$C$782,СВЦЭМ!$A$39:$A$782,$A26,СВЦЭМ!$B$39:$B$782,K$11)+'СЕТ СН'!$F$9+СВЦЭМ!$D$10+'СЕТ СН'!$F$6-'СЕТ СН'!$F$19</f>
        <v>931.11470335000001</v>
      </c>
      <c r="L26" s="36">
        <f>SUMIFS(СВЦЭМ!$C$39:$C$782,СВЦЭМ!$A$39:$A$782,$A26,СВЦЭМ!$B$39:$B$782,L$11)+'СЕТ СН'!$F$9+СВЦЭМ!$D$10+'СЕТ СН'!$F$6-'СЕТ СН'!$F$19</f>
        <v>954.42746600999999</v>
      </c>
      <c r="M26" s="36">
        <f>SUMIFS(СВЦЭМ!$C$39:$C$782,СВЦЭМ!$A$39:$A$782,$A26,СВЦЭМ!$B$39:$B$782,M$11)+'СЕТ СН'!$F$9+СВЦЭМ!$D$10+'СЕТ СН'!$F$6-'СЕТ СН'!$F$19</f>
        <v>916.34540010000001</v>
      </c>
      <c r="N26" s="36">
        <f>SUMIFS(СВЦЭМ!$C$39:$C$782,СВЦЭМ!$A$39:$A$782,$A26,СВЦЭМ!$B$39:$B$782,N$11)+'СЕТ СН'!$F$9+СВЦЭМ!$D$10+'СЕТ СН'!$F$6-'СЕТ СН'!$F$19</f>
        <v>953.08092986999998</v>
      </c>
      <c r="O26" s="36">
        <f>SUMIFS(СВЦЭМ!$C$39:$C$782,СВЦЭМ!$A$39:$A$782,$A26,СВЦЭМ!$B$39:$B$782,O$11)+'СЕТ СН'!$F$9+СВЦЭМ!$D$10+'СЕТ СН'!$F$6-'СЕТ СН'!$F$19</f>
        <v>954.87054549000004</v>
      </c>
      <c r="P26" s="36">
        <f>SUMIFS(СВЦЭМ!$C$39:$C$782,СВЦЭМ!$A$39:$A$782,$A26,СВЦЭМ!$B$39:$B$782,P$11)+'СЕТ СН'!$F$9+СВЦЭМ!$D$10+'СЕТ СН'!$F$6-'СЕТ СН'!$F$19</f>
        <v>964.38183907999996</v>
      </c>
      <c r="Q26" s="36">
        <f>SUMIFS(СВЦЭМ!$C$39:$C$782,СВЦЭМ!$A$39:$A$782,$A26,СВЦЭМ!$B$39:$B$782,Q$11)+'СЕТ СН'!$F$9+СВЦЭМ!$D$10+'СЕТ СН'!$F$6-'СЕТ СН'!$F$19</f>
        <v>981.15233353999997</v>
      </c>
      <c r="R26" s="36">
        <f>SUMIFS(СВЦЭМ!$C$39:$C$782,СВЦЭМ!$A$39:$A$782,$A26,СВЦЭМ!$B$39:$B$782,R$11)+'СЕТ СН'!$F$9+СВЦЭМ!$D$10+'СЕТ СН'!$F$6-'СЕТ СН'!$F$19</f>
        <v>974.79525150999996</v>
      </c>
      <c r="S26" s="36">
        <f>SUMIFS(СВЦЭМ!$C$39:$C$782,СВЦЭМ!$A$39:$A$782,$A26,СВЦЭМ!$B$39:$B$782,S$11)+'СЕТ СН'!$F$9+СВЦЭМ!$D$10+'СЕТ СН'!$F$6-'СЕТ СН'!$F$19</f>
        <v>936.87621178999996</v>
      </c>
      <c r="T26" s="36">
        <f>SUMIFS(СВЦЭМ!$C$39:$C$782,СВЦЭМ!$A$39:$A$782,$A26,СВЦЭМ!$B$39:$B$782,T$11)+'СЕТ СН'!$F$9+СВЦЭМ!$D$10+'СЕТ СН'!$F$6-'СЕТ СН'!$F$19</f>
        <v>932.77788934</v>
      </c>
      <c r="U26" s="36">
        <f>SUMIFS(СВЦЭМ!$C$39:$C$782,СВЦЭМ!$A$39:$A$782,$A26,СВЦЭМ!$B$39:$B$782,U$11)+'СЕТ СН'!$F$9+СВЦЭМ!$D$10+'СЕТ СН'!$F$6-'СЕТ СН'!$F$19</f>
        <v>964.00248300999999</v>
      </c>
      <c r="V26" s="36">
        <f>SUMIFS(СВЦЭМ!$C$39:$C$782,СВЦЭМ!$A$39:$A$782,$A26,СВЦЭМ!$B$39:$B$782,V$11)+'СЕТ СН'!$F$9+СВЦЭМ!$D$10+'СЕТ СН'!$F$6-'СЕТ СН'!$F$19</f>
        <v>956.11717358999999</v>
      </c>
      <c r="W26" s="36">
        <f>SUMIFS(СВЦЭМ!$C$39:$C$782,СВЦЭМ!$A$39:$A$782,$A26,СВЦЭМ!$B$39:$B$782,W$11)+'СЕТ СН'!$F$9+СВЦЭМ!$D$10+'СЕТ СН'!$F$6-'СЕТ СН'!$F$19</f>
        <v>988.42180401999997</v>
      </c>
      <c r="X26" s="36">
        <f>SUMIFS(СВЦЭМ!$C$39:$C$782,СВЦЭМ!$A$39:$A$782,$A26,СВЦЭМ!$B$39:$B$782,X$11)+'СЕТ СН'!$F$9+СВЦЭМ!$D$10+'СЕТ СН'!$F$6-'СЕТ СН'!$F$19</f>
        <v>945.37084775999995</v>
      </c>
      <c r="Y26" s="36">
        <f>SUMIFS(СВЦЭМ!$C$39:$C$782,СВЦЭМ!$A$39:$A$782,$A26,СВЦЭМ!$B$39:$B$782,Y$11)+'СЕТ СН'!$F$9+СВЦЭМ!$D$10+'СЕТ СН'!$F$6-'СЕТ СН'!$F$19</f>
        <v>922.17144297999994</v>
      </c>
    </row>
    <row r="27" spans="1:25" ht="15.75" x14ac:dyDescent="0.2">
      <c r="A27" s="35">
        <f t="shared" si="0"/>
        <v>44393</v>
      </c>
      <c r="B27" s="36">
        <f>SUMIFS(СВЦЭМ!$C$39:$C$782,СВЦЭМ!$A$39:$A$782,$A27,СВЦЭМ!$B$39:$B$782,B$11)+'СЕТ СН'!$F$9+СВЦЭМ!$D$10+'СЕТ СН'!$F$6-'СЕТ СН'!$F$19</f>
        <v>925.15881249999995</v>
      </c>
      <c r="C27" s="36">
        <f>SUMIFS(СВЦЭМ!$C$39:$C$782,СВЦЭМ!$A$39:$A$782,$A27,СВЦЭМ!$B$39:$B$782,C$11)+'СЕТ СН'!$F$9+СВЦЭМ!$D$10+'СЕТ СН'!$F$6-'СЕТ СН'!$F$19</f>
        <v>1003.8546704399999</v>
      </c>
      <c r="D27" s="36">
        <f>SUMIFS(СВЦЭМ!$C$39:$C$782,СВЦЭМ!$A$39:$A$782,$A27,СВЦЭМ!$B$39:$B$782,D$11)+'СЕТ СН'!$F$9+СВЦЭМ!$D$10+'СЕТ СН'!$F$6-'СЕТ СН'!$F$19</f>
        <v>1051.8353735999999</v>
      </c>
      <c r="E27" s="36">
        <f>SUMIFS(СВЦЭМ!$C$39:$C$782,СВЦЭМ!$A$39:$A$782,$A27,СВЦЭМ!$B$39:$B$782,E$11)+'СЕТ СН'!$F$9+СВЦЭМ!$D$10+'СЕТ СН'!$F$6-'СЕТ СН'!$F$19</f>
        <v>1073.9073098399999</v>
      </c>
      <c r="F27" s="36">
        <f>SUMIFS(СВЦЭМ!$C$39:$C$782,СВЦЭМ!$A$39:$A$782,$A27,СВЦЭМ!$B$39:$B$782,F$11)+'СЕТ СН'!$F$9+СВЦЭМ!$D$10+'СЕТ СН'!$F$6-'СЕТ СН'!$F$19</f>
        <v>1074.7325343099999</v>
      </c>
      <c r="G27" s="36">
        <f>SUMIFS(СВЦЭМ!$C$39:$C$782,СВЦЭМ!$A$39:$A$782,$A27,СВЦЭМ!$B$39:$B$782,G$11)+'СЕТ СН'!$F$9+СВЦЭМ!$D$10+'СЕТ СН'!$F$6-'СЕТ СН'!$F$19</f>
        <v>1051.51041455</v>
      </c>
      <c r="H27" s="36">
        <f>SUMIFS(СВЦЭМ!$C$39:$C$782,СВЦЭМ!$A$39:$A$782,$A27,СВЦЭМ!$B$39:$B$782,H$11)+'СЕТ СН'!$F$9+СВЦЭМ!$D$10+'СЕТ СН'!$F$6-'СЕТ СН'!$F$19</f>
        <v>1017.99039614</v>
      </c>
      <c r="I27" s="36">
        <f>SUMIFS(СВЦЭМ!$C$39:$C$782,СВЦЭМ!$A$39:$A$782,$A27,СВЦЭМ!$B$39:$B$782,I$11)+'СЕТ СН'!$F$9+СВЦЭМ!$D$10+'СЕТ СН'!$F$6-'СЕТ СН'!$F$19</f>
        <v>961.35888660000001</v>
      </c>
      <c r="J27" s="36">
        <f>SUMIFS(СВЦЭМ!$C$39:$C$782,СВЦЭМ!$A$39:$A$782,$A27,СВЦЭМ!$B$39:$B$782,J$11)+'СЕТ СН'!$F$9+СВЦЭМ!$D$10+'СЕТ СН'!$F$6-'СЕТ СН'!$F$19</f>
        <v>903.31419055000003</v>
      </c>
      <c r="K27" s="36">
        <f>SUMIFS(СВЦЭМ!$C$39:$C$782,СВЦЭМ!$A$39:$A$782,$A27,СВЦЭМ!$B$39:$B$782,K$11)+'СЕТ СН'!$F$9+СВЦЭМ!$D$10+'СЕТ СН'!$F$6-'СЕТ СН'!$F$19</f>
        <v>952.73380626999995</v>
      </c>
      <c r="L27" s="36">
        <f>SUMIFS(СВЦЭМ!$C$39:$C$782,СВЦЭМ!$A$39:$A$782,$A27,СВЦЭМ!$B$39:$B$782,L$11)+'СЕТ СН'!$F$9+СВЦЭМ!$D$10+'СЕТ СН'!$F$6-'СЕТ СН'!$F$19</f>
        <v>968.32379631000003</v>
      </c>
      <c r="M27" s="36">
        <f>SUMIFS(СВЦЭМ!$C$39:$C$782,СВЦЭМ!$A$39:$A$782,$A27,СВЦЭМ!$B$39:$B$782,M$11)+'СЕТ СН'!$F$9+СВЦЭМ!$D$10+'СЕТ СН'!$F$6-'СЕТ СН'!$F$19</f>
        <v>900.14193308999995</v>
      </c>
      <c r="N27" s="36">
        <f>SUMIFS(СВЦЭМ!$C$39:$C$782,СВЦЭМ!$A$39:$A$782,$A27,СВЦЭМ!$B$39:$B$782,N$11)+'СЕТ СН'!$F$9+СВЦЭМ!$D$10+'СЕТ СН'!$F$6-'СЕТ СН'!$F$19</f>
        <v>840.55342742999994</v>
      </c>
      <c r="O27" s="36">
        <f>SUMIFS(СВЦЭМ!$C$39:$C$782,СВЦЭМ!$A$39:$A$782,$A27,СВЦЭМ!$B$39:$B$782,O$11)+'СЕТ СН'!$F$9+СВЦЭМ!$D$10+'СЕТ СН'!$F$6-'СЕТ СН'!$F$19</f>
        <v>861.20703302000004</v>
      </c>
      <c r="P27" s="36">
        <f>SUMIFS(СВЦЭМ!$C$39:$C$782,СВЦЭМ!$A$39:$A$782,$A27,СВЦЭМ!$B$39:$B$782,P$11)+'СЕТ СН'!$F$9+СВЦЭМ!$D$10+'СЕТ СН'!$F$6-'СЕТ СН'!$F$19</f>
        <v>869.28418377000003</v>
      </c>
      <c r="Q27" s="36">
        <f>SUMIFS(СВЦЭМ!$C$39:$C$782,СВЦЭМ!$A$39:$A$782,$A27,СВЦЭМ!$B$39:$B$782,Q$11)+'СЕТ СН'!$F$9+СВЦЭМ!$D$10+'СЕТ СН'!$F$6-'СЕТ СН'!$F$19</f>
        <v>865.69121268000004</v>
      </c>
      <c r="R27" s="36">
        <f>SUMIFS(СВЦЭМ!$C$39:$C$782,СВЦЭМ!$A$39:$A$782,$A27,СВЦЭМ!$B$39:$B$782,R$11)+'СЕТ СН'!$F$9+СВЦЭМ!$D$10+'СЕТ СН'!$F$6-'СЕТ СН'!$F$19</f>
        <v>856.66450438000004</v>
      </c>
      <c r="S27" s="36">
        <f>SUMIFS(СВЦЭМ!$C$39:$C$782,СВЦЭМ!$A$39:$A$782,$A27,СВЦЭМ!$B$39:$B$782,S$11)+'СЕТ СН'!$F$9+СВЦЭМ!$D$10+'СЕТ СН'!$F$6-'СЕТ СН'!$F$19</f>
        <v>909.31105543000001</v>
      </c>
      <c r="T27" s="36">
        <f>SUMIFS(СВЦЭМ!$C$39:$C$782,СВЦЭМ!$A$39:$A$782,$A27,СВЦЭМ!$B$39:$B$782,T$11)+'СЕТ СН'!$F$9+СВЦЭМ!$D$10+'СЕТ СН'!$F$6-'СЕТ СН'!$F$19</f>
        <v>912.17293084999994</v>
      </c>
      <c r="U27" s="36">
        <f>SUMIFS(СВЦЭМ!$C$39:$C$782,СВЦЭМ!$A$39:$A$782,$A27,СВЦЭМ!$B$39:$B$782,U$11)+'СЕТ СН'!$F$9+СВЦЭМ!$D$10+'СЕТ СН'!$F$6-'СЕТ СН'!$F$19</f>
        <v>921.24629540000001</v>
      </c>
      <c r="V27" s="36">
        <f>SUMIFS(СВЦЭМ!$C$39:$C$782,СВЦЭМ!$A$39:$A$782,$A27,СВЦЭМ!$B$39:$B$782,V$11)+'СЕТ СН'!$F$9+СВЦЭМ!$D$10+'СЕТ СН'!$F$6-'СЕТ СН'!$F$19</f>
        <v>922.24127448000002</v>
      </c>
      <c r="W27" s="36">
        <f>SUMIFS(СВЦЭМ!$C$39:$C$782,СВЦЭМ!$A$39:$A$782,$A27,СВЦЭМ!$B$39:$B$782,W$11)+'СЕТ СН'!$F$9+СВЦЭМ!$D$10+'СЕТ СН'!$F$6-'СЕТ СН'!$F$19</f>
        <v>948.98423618999993</v>
      </c>
      <c r="X27" s="36">
        <f>SUMIFS(СВЦЭМ!$C$39:$C$782,СВЦЭМ!$A$39:$A$782,$A27,СВЦЭМ!$B$39:$B$782,X$11)+'СЕТ СН'!$F$9+СВЦЭМ!$D$10+'СЕТ СН'!$F$6-'СЕТ СН'!$F$19</f>
        <v>933.48157499000001</v>
      </c>
      <c r="Y27" s="36">
        <f>SUMIFS(СВЦЭМ!$C$39:$C$782,СВЦЭМ!$A$39:$A$782,$A27,СВЦЭМ!$B$39:$B$782,Y$11)+'СЕТ СН'!$F$9+СВЦЭМ!$D$10+'СЕТ СН'!$F$6-'СЕТ СН'!$F$19</f>
        <v>871.41842411999994</v>
      </c>
    </row>
    <row r="28" spans="1:25" ht="15.75" x14ac:dyDescent="0.2">
      <c r="A28" s="35">
        <f t="shared" si="0"/>
        <v>44394</v>
      </c>
      <c r="B28" s="36">
        <f>SUMIFS(СВЦЭМ!$C$39:$C$782,СВЦЭМ!$A$39:$A$782,$A28,СВЦЭМ!$B$39:$B$782,B$11)+'СЕТ СН'!$F$9+СВЦЭМ!$D$10+'СЕТ СН'!$F$6-'СЕТ СН'!$F$19</f>
        <v>906.71748260999993</v>
      </c>
      <c r="C28" s="36">
        <f>SUMIFS(СВЦЭМ!$C$39:$C$782,СВЦЭМ!$A$39:$A$782,$A28,СВЦЭМ!$B$39:$B$782,C$11)+'СЕТ СН'!$F$9+СВЦЭМ!$D$10+'СЕТ СН'!$F$6-'СЕТ СН'!$F$19</f>
        <v>977.08625725000002</v>
      </c>
      <c r="D28" s="36">
        <f>SUMIFS(СВЦЭМ!$C$39:$C$782,СВЦЭМ!$A$39:$A$782,$A28,СВЦЭМ!$B$39:$B$782,D$11)+'СЕТ СН'!$F$9+СВЦЭМ!$D$10+'СЕТ СН'!$F$6-'СЕТ СН'!$F$19</f>
        <v>1022.17294894</v>
      </c>
      <c r="E28" s="36">
        <f>SUMIFS(СВЦЭМ!$C$39:$C$782,СВЦЭМ!$A$39:$A$782,$A28,СВЦЭМ!$B$39:$B$782,E$11)+'СЕТ СН'!$F$9+СВЦЭМ!$D$10+'СЕТ СН'!$F$6-'СЕТ СН'!$F$19</f>
        <v>1034.9203159199999</v>
      </c>
      <c r="F28" s="36">
        <f>SUMIFS(СВЦЭМ!$C$39:$C$782,СВЦЭМ!$A$39:$A$782,$A28,СВЦЭМ!$B$39:$B$782,F$11)+'СЕТ СН'!$F$9+СВЦЭМ!$D$10+'СЕТ СН'!$F$6-'СЕТ СН'!$F$19</f>
        <v>1033.7003148599999</v>
      </c>
      <c r="G28" s="36">
        <f>SUMIFS(СВЦЭМ!$C$39:$C$782,СВЦЭМ!$A$39:$A$782,$A28,СВЦЭМ!$B$39:$B$782,G$11)+'СЕТ СН'!$F$9+СВЦЭМ!$D$10+'СЕТ СН'!$F$6-'СЕТ СН'!$F$19</f>
        <v>1044.1535955099998</v>
      </c>
      <c r="H28" s="36">
        <f>SUMIFS(СВЦЭМ!$C$39:$C$782,СВЦЭМ!$A$39:$A$782,$A28,СВЦЭМ!$B$39:$B$782,H$11)+'СЕТ СН'!$F$9+СВЦЭМ!$D$10+'СЕТ СН'!$F$6-'СЕТ СН'!$F$19</f>
        <v>1027.2021678399999</v>
      </c>
      <c r="I28" s="36">
        <f>SUMIFS(СВЦЭМ!$C$39:$C$782,СВЦЭМ!$A$39:$A$782,$A28,СВЦЭМ!$B$39:$B$782,I$11)+'СЕТ СН'!$F$9+СВЦЭМ!$D$10+'СЕТ СН'!$F$6-'СЕТ СН'!$F$19</f>
        <v>968.78988005999997</v>
      </c>
      <c r="J28" s="36">
        <f>SUMIFS(СВЦЭМ!$C$39:$C$782,СВЦЭМ!$A$39:$A$782,$A28,СВЦЭМ!$B$39:$B$782,J$11)+'СЕТ СН'!$F$9+СВЦЭМ!$D$10+'СЕТ СН'!$F$6-'СЕТ СН'!$F$19</f>
        <v>925.02145019</v>
      </c>
      <c r="K28" s="36">
        <f>SUMIFS(СВЦЭМ!$C$39:$C$782,СВЦЭМ!$A$39:$A$782,$A28,СВЦЭМ!$B$39:$B$782,K$11)+'СЕТ СН'!$F$9+СВЦЭМ!$D$10+'СЕТ СН'!$F$6-'СЕТ СН'!$F$19</f>
        <v>890.55903866999995</v>
      </c>
      <c r="L28" s="36">
        <f>SUMIFS(СВЦЭМ!$C$39:$C$782,СВЦЭМ!$A$39:$A$782,$A28,СВЦЭМ!$B$39:$B$782,L$11)+'СЕТ СН'!$F$9+СВЦЭМ!$D$10+'СЕТ СН'!$F$6-'СЕТ СН'!$F$19</f>
        <v>923.61424583999997</v>
      </c>
      <c r="M28" s="36">
        <f>SUMIFS(СВЦЭМ!$C$39:$C$782,СВЦЭМ!$A$39:$A$782,$A28,СВЦЭМ!$B$39:$B$782,M$11)+'СЕТ СН'!$F$9+СВЦЭМ!$D$10+'СЕТ СН'!$F$6-'СЕТ СН'!$F$19</f>
        <v>879.66876508999997</v>
      </c>
      <c r="N28" s="36">
        <f>SUMIFS(СВЦЭМ!$C$39:$C$782,СВЦЭМ!$A$39:$A$782,$A28,СВЦЭМ!$B$39:$B$782,N$11)+'СЕТ СН'!$F$9+СВЦЭМ!$D$10+'СЕТ СН'!$F$6-'СЕТ СН'!$F$19</f>
        <v>889.03155243999993</v>
      </c>
      <c r="O28" s="36">
        <f>SUMIFS(СВЦЭМ!$C$39:$C$782,СВЦЭМ!$A$39:$A$782,$A28,СВЦЭМ!$B$39:$B$782,O$11)+'СЕТ СН'!$F$9+СВЦЭМ!$D$10+'СЕТ СН'!$F$6-'СЕТ СН'!$F$19</f>
        <v>900.76453851999997</v>
      </c>
      <c r="P28" s="36">
        <f>SUMIFS(СВЦЭМ!$C$39:$C$782,СВЦЭМ!$A$39:$A$782,$A28,СВЦЭМ!$B$39:$B$782,P$11)+'СЕТ СН'!$F$9+СВЦЭМ!$D$10+'СЕТ СН'!$F$6-'СЕТ СН'!$F$19</f>
        <v>933.27010624000002</v>
      </c>
      <c r="Q28" s="36">
        <f>SUMIFS(СВЦЭМ!$C$39:$C$782,СВЦЭМ!$A$39:$A$782,$A28,СВЦЭМ!$B$39:$B$782,Q$11)+'СЕТ СН'!$F$9+СВЦЭМ!$D$10+'СЕТ СН'!$F$6-'СЕТ СН'!$F$19</f>
        <v>954.08114917</v>
      </c>
      <c r="R28" s="36">
        <f>SUMIFS(СВЦЭМ!$C$39:$C$782,СВЦЭМ!$A$39:$A$782,$A28,СВЦЭМ!$B$39:$B$782,R$11)+'СЕТ СН'!$F$9+СВЦЭМ!$D$10+'СЕТ СН'!$F$6-'СЕТ СН'!$F$19</f>
        <v>934.68848418999994</v>
      </c>
      <c r="S28" s="36">
        <f>SUMIFS(СВЦЭМ!$C$39:$C$782,СВЦЭМ!$A$39:$A$782,$A28,СВЦЭМ!$B$39:$B$782,S$11)+'СЕТ СН'!$F$9+СВЦЭМ!$D$10+'СЕТ СН'!$F$6-'СЕТ СН'!$F$19</f>
        <v>904.80489647000002</v>
      </c>
      <c r="T28" s="36">
        <f>SUMIFS(СВЦЭМ!$C$39:$C$782,СВЦЭМ!$A$39:$A$782,$A28,СВЦЭМ!$B$39:$B$782,T$11)+'СЕТ СН'!$F$9+СВЦЭМ!$D$10+'СЕТ СН'!$F$6-'СЕТ СН'!$F$19</f>
        <v>938.75619451</v>
      </c>
      <c r="U28" s="36">
        <f>SUMIFS(СВЦЭМ!$C$39:$C$782,СВЦЭМ!$A$39:$A$782,$A28,СВЦЭМ!$B$39:$B$782,U$11)+'СЕТ СН'!$F$9+СВЦЭМ!$D$10+'СЕТ СН'!$F$6-'СЕТ СН'!$F$19</f>
        <v>945.39680081999995</v>
      </c>
      <c r="V28" s="36">
        <f>SUMIFS(СВЦЭМ!$C$39:$C$782,СВЦЭМ!$A$39:$A$782,$A28,СВЦЭМ!$B$39:$B$782,V$11)+'СЕТ СН'!$F$9+СВЦЭМ!$D$10+'СЕТ СН'!$F$6-'СЕТ СН'!$F$19</f>
        <v>943.16966595999997</v>
      </c>
      <c r="W28" s="36">
        <f>SUMIFS(СВЦЭМ!$C$39:$C$782,СВЦЭМ!$A$39:$A$782,$A28,СВЦЭМ!$B$39:$B$782,W$11)+'СЕТ СН'!$F$9+СВЦЭМ!$D$10+'СЕТ СН'!$F$6-'СЕТ СН'!$F$19</f>
        <v>957.31571916999997</v>
      </c>
      <c r="X28" s="36">
        <f>SUMIFS(СВЦЭМ!$C$39:$C$782,СВЦЭМ!$A$39:$A$782,$A28,СВЦЭМ!$B$39:$B$782,X$11)+'СЕТ СН'!$F$9+СВЦЭМ!$D$10+'СЕТ СН'!$F$6-'СЕТ СН'!$F$19</f>
        <v>929.66162961999999</v>
      </c>
      <c r="Y28" s="36">
        <f>SUMIFS(СВЦЭМ!$C$39:$C$782,СВЦЭМ!$A$39:$A$782,$A28,СВЦЭМ!$B$39:$B$782,Y$11)+'СЕТ СН'!$F$9+СВЦЭМ!$D$10+'СЕТ СН'!$F$6-'СЕТ СН'!$F$19</f>
        <v>885.90047301999994</v>
      </c>
    </row>
    <row r="29" spans="1:25" ht="15.75" x14ac:dyDescent="0.2">
      <c r="A29" s="35">
        <f t="shared" si="0"/>
        <v>44395</v>
      </c>
      <c r="B29" s="36">
        <f>SUMIFS(СВЦЭМ!$C$39:$C$782,СВЦЭМ!$A$39:$A$782,$A29,СВЦЭМ!$B$39:$B$782,B$11)+'СЕТ СН'!$F$9+СВЦЭМ!$D$10+'СЕТ СН'!$F$6-'СЕТ СН'!$F$19</f>
        <v>911.1243723</v>
      </c>
      <c r="C29" s="36">
        <f>SUMIFS(СВЦЭМ!$C$39:$C$782,СВЦЭМ!$A$39:$A$782,$A29,СВЦЭМ!$B$39:$B$782,C$11)+'СЕТ СН'!$F$9+СВЦЭМ!$D$10+'СЕТ СН'!$F$6-'СЕТ СН'!$F$19</f>
        <v>970.87691253000003</v>
      </c>
      <c r="D29" s="36">
        <f>SUMIFS(СВЦЭМ!$C$39:$C$782,СВЦЭМ!$A$39:$A$782,$A29,СВЦЭМ!$B$39:$B$782,D$11)+'СЕТ СН'!$F$9+СВЦЭМ!$D$10+'СЕТ СН'!$F$6-'СЕТ СН'!$F$19</f>
        <v>1006.59736996</v>
      </c>
      <c r="E29" s="36">
        <f>SUMIFS(СВЦЭМ!$C$39:$C$782,СВЦЭМ!$A$39:$A$782,$A29,СВЦЭМ!$B$39:$B$782,E$11)+'СЕТ СН'!$F$9+СВЦЭМ!$D$10+'СЕТ СН'!$F$6-'СЕТ СН'!$F$19</f>
        <v>1019.76695052</v>
      </c>
      <c r="F29" s="36">
        <f>SUMIFS(СВЦЭМ!$C$39:$C$782,СВЦЭМ!$A$39:$A$782,$A29,СВЦЭМ!$B$39:$B$782,F$11)+'СЕТ СН'!$F$9+СВЦЭМ!$D$10+'СЕТ СН'!$F$6-'СЕТ СН'!$F$19</f>
        <v>1035.4456487799998</v>
      </c>
      <c r="G29" s="36">
        <f>SUMIFS(СВЦЭМ!$C$39:$C$782,СВЦЭМ!$A$39:$A$782,$A29,СВЦЭМ!$B$39:$B$782,G$11)+'СЕТ СН'!$F$9+СВЦЭМ!$D$10+'СЕТ СН'!$F$6-'СЕТ СН'!$F$19</f>
        <v>1047.5001739899999</v>
      </c>
      <c r="H29" s="36">
        <f>SUMIFS(СВЦЭМ!$C$39:$C$782,СВЦЭМ!$A$39:$A$782,$A29,СВЦЭМ!$B$39:$B$782,H$11)+'СЕТ СН'!$F$9+СВЦЭМ!$D$10+'СЕТ СН'!$F$6-'СЕТ СН'!$F$19</f>
        <v>1024.50343733</v>
      </c>
      <c r="I29" s="36">
        <f>SUMIFS(СВЦЭМ!$C$39:$C$782,СВЦЭМ!$A$39:$A$782,$A29,СВЦЭМ!$B$39:$B$782,I$11)+'СЕТ СН'!$F$9+СВЦЭМ!$D$10+'СЕТ СН'!$F$6-'СЕТ СН'!$F$19</f>
        <v>968.90697122999995</v>
      </c>
      <c r="J29" s="36">
        <f>SUMIFS(СВЦЭМ!$C$39:$C$782,СВЦЭМ!$A$39:$A$782,$A29,СВЦЭМ!$B$39:$B$782,J$11)+'СЕТ СН'!$F$9+СВЦЭМ!$D$10+'СЕТ СН'!$F$6-'СЕТ СН'!$F$19</f>
        <v>896.56000306999999</v>
      </c>
      <c r="K29" s="36">
        <f>SUMIFS(СВЦЭМ!$C$39:$C$782,СВЦЭМ!$A$39:$A$782,$A29,СВЦЭМ!$B$39:$B$782,K$11)+'СЕТ СН'!$F$9+СВЦЭМ!$D$10+'СЕТ СН'!$F$6-'СЕТ СН'!$F$19</f>
        <v>873.78695814000002</v>
      </c>
      <c r="L29" s="36">
        <f>SUMIFS(СВЦЭМ!$C$39:$C$782,СВЦЭМ!$A$39:$A$782,$A29,СВЦЭМ!$B$39:$B$782,L$11)+'СЕТ СН'!$F$9+СВЦЭМ!$D$10+'СЕТ СН'!$F$6-'СЕТ СН'!$F$19</f>
        <v>865.61939944999995</v>
      </c>
      <c r="M29" s="36">
        <f>SUMIFS(СВЦЭМ!$C$39:$C$782,СВЦЭМ!$A$39:$A$782,$A29,СВЦЭМ!$B$39:$B$782,M$11)+'СЕТ СН'!$F$9+СВЦЭМ!$D$10+'СЕТ СН'!$F$6-'СЕТ СН'!$F$19</f>
        <v>874.80000426999993</v>
      </c>
      <c r="N29" s="36">
        <f>SUMIFS(СВЦЭМ!$C$39:$C$782,СВЦЭМ!$A$39:$A$782,$A29,СВЦЭМ!$B$39:$B$782,N$11)+'СЕТ СН'!$F$9+СВЦЭМ!$D$10+'СЕТ СН'!$F$6-'СЕТ СН'!$F$19</f>
        <v>896.98198901000001</v>
      </c>
      <c r="O29" s="36">
        <f>SUMIFS(СВЦЭМ!$C$39:$C$782,СВЦЭМ!$A$39:$A$782,$A29,СВЦЭМ!$B$39:$B$782,O$11)+'СЕТ СН'!$F$9+СВЦЭМ!$D$10+'СЕТ СН'!$F$6-'СЕТ СН'!$F$19</f>
        <v>907.80609685000002</v>
      </c>
      <c r="P29" s="36">
        <f>SUMIFS(СВЦЭМ!$C$39:$C$782,СВЦЭМ!$A$39:$A$782,$A29,СВЦЭМ!$B$39:$B$782,P$11)+'СЕТ СН'!$F$9+СВЦЭМ!$D$10+'СЕТ СН'!$F$6-'СЕТ СН'!$F$19</f>
        <v>902.85371089</v>
      </c>
      <c r="Q29" s="36">
        <f>SUMIFS(СВЦЭМ!$C$39:$C$782,СВЦЭМ!$A$39:$A$782,$A29,СВЦЭМ!$B$39:$B$782,Q$11)+'СЕТ СН'!$F$9+СВЦЭМ!$D$10+'СЕТ СН'!$F$6-'СЕТ СН'!$F$19</f>
        <v>921.01274864999993</v>
      </c>
      <c r="R29" s="36">
        <f>SUMIFS(СВЦЭМ!$C$39:$C$782,СВЦЭМ!$A$39:$A$782,$A29,СВЦЭМ!$B$39:$B$782,R$11)+'СЕТ СН'!$F$9+СВЦЭМ!$D$10+'СЕТ СН'!$F$6-'СЕТ СН'!$F$19</f>
        <v>903.34404312999993</v>
      </c>
      <c r="S29" s="36">
        <f>SUMIFS(СВЦЭМ!$C$39:$C$782,СВЦЭМ!$A$39:$A$782,$A29,СВЦЭМ!$B$39:$B$782,S$11)+'СЕТ СН'!$F$9+СВЦЭМ!$D$10+'СЕТ СН'!$F$6-'СЕТ СН'!$F$19</f>
        <v>910.33524571999999</v>
      </c>
      <c r="T29" s="36">
        <f>SUMIFS(СВЦЭМ!$C$39:$C$782,СВЦЭМ!$A$39:$A$782,$A29,СВЦЭМ!$B$39:$B$782,T$11)+'СЕТ СН'!$F$9+СВЦЭМ!$D$10+'СЕТ СН'!$F$6-'СЕТ СН'!$F$19</f>
        <v>912.03743309999993</v>
      </c>
      <c r="U29" s="36">
        <f>SUMIFS(СВЦЭМ!$C$39:$C$782,СВЦЭМ!$A$39:$A$782,$A29,СВЦЭМ!$B$39:$B$782,U$11)+'СЕТ СН'!$F$9+СВЦЭМ!$D$10+'СЕТ СН'!$F$6-'СЕТ СН'!$F$19</f>
        <v>877.80628873000001</v>
      </c>
      <c r="V29" s="36">
        <f>SUMIFS(СВЦЭМ!$C$39:$C$782,СВЦЭМ!$A$39:$A$782,$A29,СВЦЭМ!$B$39:$B$782,V$11)+'СЕТ СН'!$F$9+СВЦЭМ!$D$10+'СЕТ СН'!$F$6-'СЕТ СН'!$F$19</f>
        <v>881.08148369000003</v>
      </c>
      <c r="W29" s="36">
        <f>SUMIFS(СВЦЭМ!$C$39:$C$782,СВЦЭМ!$A$39:$A$782,$A29,СВЦЭМ!$B$39:$B$782,W$11)+'СЕТ СН'!$F$9+СВЦЭМ!$D$10+'СЕТ СН'!$F$6-'СЕТ СН'!$F$19</f>
        <v>850.83164794000004</v>
      </c>
      <c r="X29" s="36">
        <f>SUMIFS(СВЦЭМ!$C$39:$C$782,СВЦЭМ!$A$39:$A$782,$A29,СВЦЭМ!$B$39:$B$782,X$11)+'СЕТ СН'!$F$9+СВЦЭМ!$D$10+'СЕТ СН'!$F$6-'СЕТ СН'!$F$19</f>
        <v>879.57355088999998</v>
      </c>
      <c r="Y29" s="36">
        <f>SUMIFS(СВЦЭМ!$C$39:$C$782,СВЦЭМ!$A$39:$A$782,$A29,СВЦЭМ!$B$39:$B$782,Y$11)+'СЕТ СН'!$F$9+СВЦЭМ!$D$10+'СЕТ СН'!$F$6-'СЕТ СН'!$F$19</f>
        <v>938.81453006000004</v>
      </c>
    </row>
    <row r="30" spans="1:25" ht="15.75" x14ac:dyDescent="0.2">
      <c r="A30" s="35">
        <f t="shared" si="0"/>
        <v>44396</v>
      </c>
      <c r="B30" s="36">
        <f>SUMIFS(СВЦЭМ!$C$39:$C$782,СВЦЭМ!$A$39:$A$782,$A30,СВЦЭМ!$B$39:$B$782,B$11)+'СЕТ СН'!$F$9+СВЦЭМ!$D$10+'СЕТ СН'!$F$6-'СЕТ СН'!$F$19</f>
        <v>1013.90424434</v>
      </c>
      <c r="C30" s="36">
        <f>SUMIFS(СВЦЭМ!$C$39:$C$782,СВЦЭМ!$A$39:$A$782,$A30,СВЦЭМ!$B$39:$B$782,C$11)+'СЕТ СН'!$F$9+СВЦЭМ!$D$10+'СЕТ СН'!$F$6-'СЕТ СН'!$F$19</f>
        <v>1075.37140701</v>
      </c>
      <c r="D30" s="36">
        <f>SUMIFS(СВЦЭМ!$C$39:$C$782,СВЦЭМ!$A$39:$A$782,$A30,СВЦЭМ!$B$39:$B$782,D$11)+'СЕТ СН'!$F$9+СВЦЭМ!$D$10+'СЕТ СН'!$F$6-'СЕТ СН'!$F$19</f>
        <v>1096.3120350099998</v>
      </c>
      <c r="E30" s="36">
        <f>SUMIFS(СВЦЭМ!$C$39:$C$782,СВЦЭМ!$A$39:$A$782,$A30,СВЦЭМ!$B$39:$B$782,E$11)+'СЕТ СН'!$F$9+СВЦЭМ!$D$10+'СЕТ СН'!$F$6-'СЕТ СН'!$F$19</f>
        <v>1092.9871457699999</v>
      </c>
      <c r="F30" s="36">
        <f>SUMIFS(СВЦЭМ!$C$39:$C$782,СВЦЭМ!$A$39:$A$782,$A30,СВЦЭМ!$B$39:$B$782,F$11)+'СЕТ СН'!$F$9+СВЦЭМ!$D$10+'СЕТ СН'!$F$6-'СЕТ СН'!$F$19</f>
        <v>1089.3003355799999</v>
      </c>
      <c r="G30" s="36">
        <f>SUMIFS(СВЦЭМ!$C$39:$C$782,СВЦЭМ!$A$39:$A$782,$A30,СВЦЭМ!$B$39:$B$782,G$11)+'СЕТ СН'!$F$9+СВЦЭМ!$D$10+'СЕТ СН'!$F$6-'СЕТ СН'!$F$19</f>
        <v>1078.0907694799998</v>
      </c>
      <c r="H30" s="36">
        <f>SUMIFS(СВЦЭМ!$C$39:$C$782,СВЦЭМ!$A$39:$A$782,$A30,СВЦЭМ!$B$39:$B$782,H$11)+'СЕТ СН'!$F$9+СВЦЭМ!$D$10+'СЕТ СН'!$F$6-'СЕТ СН'!$F$19</f>
        <v>1100.2972814</v>
      </c>
      <c r="I30" s="36">
        <f>SUMIFS(СВЦЭМ!$C$39:$C$782,СВЦЭМ!$A$39:$A$782,$A30,СВЦЭМ!$B$39:$B$782,I$11)+'СЕТ СН'!$F$9+СВЦЭМ!$D$10+'СЕТ СН'!$F$6-'СЕТ СН'!$F$19</f>
        <v>1026.1766746799999</v>
      </c>
      <c r="J30" s="36">
        <f>SUMIFS(СВЦЭМ!$C$39:$C$782,СВЦЭМ!$A$39:$A$782,$A30,СВЦЭМ!$B$39:$B$782,J$11)+'СЕТ СН'!$F$9+СВЦЭМ!$D$10+'СЕТ СН'!$F$6-'СЕТ СН'!$F$19</f>
        <v>970.03890666999996</v>
      </c>
      <c r="K30" s="36">
        <f>SUMIFS(СВЦЭМ!$C$39:$C$782,СВЦЭМ!$A$39:$A$782,$A30,СВЦЭМ!$B$39:$B$782,K$11)+'СЕТ СН'!$F$9+СВЦЭМ!$D$10+'СЕТ СН'!$F$6-'СЕТ СН'!$F$19</f>
        <v>922.77360569999996</v>
      </c>
      <c r="L30" s="36">
        <f>SUMIFS(СВЦЭМ!$C$39:$C$782,СВЦЭМ!$A$39:$A$782,$A30,СВЦЭМ!$B$39:$B$782,L$11)+'СЕТ СН'!$F$9+СВЦЭМ!$D$10+'СЕТ СН'!$F$6-'СЕТ СН'!$F$19</f>
        <v>895.01103176999993</v>
      </c>
      <c r="M30" s="36">
        <f>SUMIFS(СВЦЭМ!$C$39:$C$782,СВЦЭМ!$A$39:$A$782,$A30,СВЦЭМ!$B$39:$B$782,M$11)+'СЕТ СН'!$F$9+СВЦЭМ!$D$10+'СЕТ СН'!$F$6-'СЕТ СН'!$F$19</f>
        <v>918.83574634000001</v>
      </c>
      <c r="N30" s="36">
        <f>SUMIFS(СВЦЭМ!$C$39:$C$782,СВЦЭМ!$A$39:$A$782,$A30,СВЦЭМ!$B$39:$B$782,N$11)+'СЕТ СН'!$F$9+СВЦЭМ!$D$10+'СЕТ СН'!$F$6-'СЕТ СН'!$F$19</f>
        <v>924.21819911</v>
      </c>
      <c r="O30" s="36">
        <f>SUMIFS(СВЦЭМ!$C$39:$C$782,СВЦЭМ!$A$39:$A$782,$A30,СВЦЭМ!$B$39:$B$782,O$11)+'СЕТ СН'!$F$9+СВЦЭМ!$D$10+'СЕТ СН'!$F$6-'СЕТ СН'!$F$19</f>
        <v>939.99245094000003</v>
      </c>
      <c r="P30" s="36">
        <f>SUMIFS(СВЦЭМ!$C$39:$C$782,СВЦЭМ!$A$39:$A$782,$A30,СВЦЭМ!$B$39:$B$782,P$11)+'СЕТ СН'!$F$9+СВЦЭМ!$D$10+'СЕТ СН'!$F$6-'СЕТ СН'!$F$19</f>
        <v>922.62196624000001</v>
      </c>
      <c r="Q30" s="36">
        <f>SUMIFS(СВЦЭМ!$C$39:$C$782,СВЦЭМ!$A$39:$A$782,$A30,СВЦЭМ!$B$39:$B$782,Q$11)+'СЕТ СН'!$F$9+СВЦЭМ!$D$10+'СЕТ СН'!$F$6-'СЕТ СН'!$F$19</f>
        <v>913.74670373000004</v>
      </c>
      <c r="R30" s="36">
        <f>SUMIFS(СВЦЭМ!$C$39:$C$782,СВЦЭМ!$A$39:$A$782,$A30,СВЦЭМ!$B$39:$B$782,R$11)+'СЕТ СН'!$F$9+СВЦЭМ!$D$10+'СЕТ СН'!$F$6-'СЕТ СН'!$F$19</f>
        <v>901.44173284999999</v>
      </c>
      <c r="S30" s="36">
        <f>SUMIFS(СВЦЭМ!$C$39:$C$782,СВЦЭМ!$A$39:$A$782,$A30,СВЦЭМ!$B$39:$B$782,S$11)+'СЕТ СН'!$F$9+СВЦЭМ!$D$10+'СЕТ СН'!$F$6-'СЕТ СН'!$F$19</f>
        <v>887.81545284999993</v>
      </c>
      <c r="T30" s="36">
        <f>SUMIFS(СВЦЭМ!$C$39:$C$782,СВЦЭМ!$A$39:$A$782,$A30,СВЦЭМ!$B$39:$B$782,T$11)+'СЕТ СН'!$F$9+СВЦЭМ!$D$10+'СЕТ СН'!$F$6-'СЕТ СН'!$F$19</f>
        <v>877.06911315000002</v>
      </c>
      <c r="U30" s="36">
        <f>SUMIFS(СВЦЭМ!$C$39:$C$782,СВЦЭМ!$A$39:$A$782,$A30,СВЦЭМ!$B$39:$B$782,U$11)+'СЕТ СН'!$F$9+СВЦЭМ!$D$10+'СЕТ СН'!$F$6-'СЕТ СН'!$F$19</f>
        <v>885.13691366</v>
      </c>
      <c r="V30" s="36">
        <f>SUMIFS(СВЦЭМ!$C$39:$C$782,СВЦЭМ!$A$39:$A$782,$A30,СВЦЭМ!$B$39:$B$782,V$11)+'СЕТ СН'!$F$9+СВЦЭМ!$D$10+'СЕТ СН'!$F$6-'СЕТ СН'!$F$19</f>
        <v>885.74371124000004</v>
      </c>
      <c r="W30" s="36">
        <f>SUMIFS(СВЦЭМ!$C$39:$C$782,СВЦЭМ!$A$39:$A$782,$A30,СВЦЭМ!$B$39:$B$782,W$11)+'СЕТ СН'!$F$9+СВЦЭМ!$D$10+'СЕТ СН'!$F$6-'СЕТ СН'!$F$19</f>
        <v>896.45048026999996</v>
      </c>
      <c r="X30" s="36">
        <f>SUMIFS(СВЦЭМ!$C$39:$C$782,СВЦЭМ!$A$39:$A$782,$A30,СВЦЭМ!$B$39:$B$782,X$11)+'СЕТ СН'!$F$9+СВЦЭМ!$D$10+'СЕТ СН'!$F$6-'СЕТ СН'!$F$19</f>
        <v>892.59706159999996</v>
      </c>
      <c r="Y30" s="36">
        <f>SUMIFS(СВЦЭМ!$C$39:$C$782,СВЦЭМ!$A$39:$A$782,$A30,СВЦЭМ!$B$39:$B$782,Y$11)+'СЕТ СН'!$F$9+СВЦЭМ!$D$10+'СЕТ СН'!$F$6-'СЕТ СН'!$F$19</f>
        <v>924.06424961999994</v>
      </c>
    </row>
    <row r="31" spans="1:25" ht="15.75" x14ac:dyDescent="0.2">
      <c r="A31" s="35">
        <f t="shared" si="0"/>
        <v>44397</v>
      </c>
      <c r="B31" s="36">
        <f>SUMIFS(СВЦЭМ!$C$39:$C$782,СВЦЭМ!$A$39:$A$782,$A31,СВЦЭМ!$B$39:$B$782,B$11)+'СЕТ СН'!$F$9+СВЦЭМ!$D$10+'СЕТ СН'!$F$6-'СЕТ СН'!$F$19</f>
        <v>977.01253694000002</v>
      </c>
      <c r="C31" s="36">
        <f>SUMIFS(СВЦЭМ!$C$39:$C$782,СВЦЭМ!$A$39:$A$782,$A31,СВЦЭМ!$B$39:$B$782,C$11)+'СЕТ СН'!$F$9+СВЦЭМ!$D$10+'СЕТ СН'!$F$6-'СЕТ СН'!$F$19</f>
        <v>1059.9266850399999</v>
      </c>
      <c r="D31" s="36">
        <f>SUMIFS(СВЦЭМ!$C$39:$C$782,СВЦЭМ!$A$39:$A$782,$A31,СВЦЭМ!$B$39:$B$782,D$11)+'СЕТ СН'!$F$9+СВЦЭМ!$D$10+'СЕТ СН'!$F$6-'СЕТ СН'!$F$19</f>
        <v>1117.2369093699999</v>
      </c>
      <c r="E31" s="36">
        <f>SUMIFS(СВЦЭМ!$C$39:$C$782,СВЦЭМ!$A$39:$A$782,$A31,СВЦЭМ!$B$39:$B$782,E$11)+'СЕТ СН'!$F$9+СВЦЭМ!$D$10+'СЕТ СН'!$F$6-'СЕТ СН'!$F$19</f>
        <v>1122.4650308099999</v>
      </c>
      <c r="F31" s="36">
        <f>SUMIFS(СВЦЭМ!$C$39:$C$782,СВЦЭМ!$A$39:$A$782,$A31,СВЦЭМ!$B$39:$B$782,F$11)+'СЕТ СН'!$F$9+СВЦЭМ!$D$10+'СЕТ СН'!$F$6-'СЕТ СН'!$F$19</f>
        <v>1134.7810568099999</v>
      </c>
      <c r="G31" s="36">
        <f>SUMIFS(СВЦЭМ!$C$39:$C$782,СВЦЭМ!$A$39:$A$782,$A31,СВЦЭМ!$B$39:$B$782,G$11)+'СЕТ СН'!$F$9+СВЦЭМ!$D$10+'СЕТ СН'!$F$6-'СЕТ СН'!$F$19</f>
        <v>1101.3441030899999</v>
      </c>
      <c r="H31" s="36">
        <f>SUMIFS(СВЦЭМ!$C$39:$C$782,СВЦЭМ!$A$39:$A$782,$A31,СВЦЭМ!$B$39:$B$782,H$11)+'СЕТ СН'!$F$9+СВЦЭМ!$D$10+'СЕТ СН'!$F$6-'СЕТ СН'!$F$19</f>
        <v>1045.8695384399998</v>
      </c>
      <c r="I31" s="36">
        <f>SUMIFS(СВЦЭМ!$C$39:$C$782,СВЦЭМ!$A$39:$A$782,$A31,СВЦЭМ!$B$39:$B$782,I$11)+'СЕТ СН'!$F$9+СВЦЭМ!$D$10+'СЕТ СН'!$F$6-'СЕТ СН'!$F$19</f>
        <v>964.94335402000002</v>
      </c>
      <c r="J31" s="36">
        <f>SUMIFS(СВЦЭМ!$C$39:$C$782,СВЦЭМ!$A$39:$A$782,$A31,СВЦЭМ!$B$39:$B$782,J$11)+'СЕТ СН'!$F$9+СВЦЭМ!$D$10+'СЕТ СН'!$F$6-'СЕТ СН'!$F$19</f>
        <v>894.25098439999999</v>
      </c>
      <c r="K31" s="36">
        <f>SUMIFS(СВЦЭМ!$C$39:$C$782,СВЦЭМ!$A$39:$A$782,$A31,СВЦЭМ!$B$39:$B$782,K$11)+'СЕТ СН'!$F$9+СВЦЭМ!$D$10+'СЕТ СН'!$F$6-'СЕТ СН'!$F$19</f>
        <v>873.44195324999998</v>
      </c>
      <c r="L31" s="36">
        <f>SUMIFS(СВЦЭМ!$C$39:$C$782,СВЦЭМ!$A$39:$A$782,$A31,СВЦЭМ!$B$39:$B$782,L$11)+'СЕТ СН'!$F$9+СВЦЭМ!$D$10+'СЕТ СН'!$F$6-'СЕТ СН'!$F$19</f>
        <v>867.77329985999995</v>
      </c>
      <c r="M31" s="36">
        <f>SUMIFS(СВЦЭМ!$C$39:$C$782,СВЦЭМ!$A$39:$A$782,$A31,СВЦЭМ!$B$39:$B$782,M$11)+'СЕТ СН'!$F$9+СВЦЭМ!$D$10+'СЕТ СН'!$F$6-'СЕТ СН'!$F$19</f>
        <v>856.08534731999998</v>
      </c>
      <c r="N31" s="36">
        <f>SUMIFS(СВЦЭМ!$C$39:$C$782,СВЦЭМ!$A$39:$A$782,$A31,СВЦЭМ!$B$39:$B$782,N$11)+'СЕТ СН'!$F$9+СВЦЭМ!$D$10+'СЕТ СН'!$F$6-'СЕТ СН'!$F$19</f>
        <v>888.16200674999993</v>
      </c>
      <c r="O31" s="36">
        <f>SUMIFS(СВЦЭМ!$C$39:$C$782,СВЦЭМ!$A$39:$A$782,$A31,СВЦЭМ!$B$39:$B$782,O$11)+'СЕТ СН'!$F$9+СВЦЭМ!$D$10+'СЕТ СН'!$F$6-'СЕТ СН'!$F$19</f>
        <v>877.65830027000004</v>
      </c>
      <c r="P31" s="36">
        <f>SUMIFS(СВЦЭМ!$C$39:$C$782,СВЦЭМ!$A$39:$A$782,$A31,СВЦЭМ!$B$39:$B$782,P$11)+'СЕТ СН'!$F$9+СВЦЭМ!$D$10+'СЕТ СН'!$F$6-'СЕТ СН'!$F$19</f>
        <v>891.48692072999995</v>
      </c>
      <c r="Q31" s="36">
        <f>SUMIFS(СВЦЭМ!$C$39:$C$782,СВЦЭМ!$A$39:$A$782,$A31,СВЦЭМ!$B$39:$B$782,Q$11)+'СЕТ СН'!$F$9+СВЦЭМ!$D$10+'СЕТ СН'!$F$6-'СЕТ СН'!$F$19</f>
        <v>876.74750697000002</v>
      </c>
      <c r="R31" s="36">
        <f>SUMIFS(СВЦЭМ!$C$39:$C$782,СВЦЭМ!$A$39:$A$782,$A31,СВЦЭМ!$B$39:$B$782,R$11)+'СЕТ СН'!$F$9+СВЦЭМ!$D$10+'СЕТ СН'!$F$6-'СЕТ СН'!$F$19</f>
        <v>893.52681661999998</v>
      </c>
      <c r="S31" s="36">
        <f>SUMIFS(СВЦЭМ!$C$39:$C$782,СВЦЭМ!$A$39:$A$782,$A31,СВЦЭМ!$B$39:$B$782,S$11)+'СЕТ СН'!$F$9+СВЦЭМ!$D$10+'СЕТ СН'!$F$6-'СЕТ СН'!$F$19</f>
        <v>860.00984213999993</v>
      </c>
      <c r="T31" s="36">
        <f>SUMIFS(СВЦЭМ!$C$39:$C$782,СВЦЭМ!$A$39:$A$782,$A31,СВЦЭМ!$B$39:$B$782,T$11)+'СЕТ СН'!$F$9+СВЦЭМ!$D$10+'СЕТ СН'!$F$6-'СЕТ СН'!$F$19</f>
        <v>906.46315998</v>
      </c>
      <c r="U31" s="36">
        <f>SUMIFS(СВЦЭМ!$C$39:$C$782,СВЦЭМ!$A$39:$A$782,$A31,СВЦЭМ!$B$39:$B$782,U$11)+'СЕТ СН'!$F$9+СВЦЭМ!$D$10+'СЕТ СН'!$F$6-'СЕТ СН'!$F$19</f>
        <v>909.71222592999993</v>
      </c>
      <c r="V31" s="36">
        <f>SUMIFS(СВЦЭМ!$C$39:$C$782,СВЦЭМ!$A$39:$A$782,$A31,СВЦЭМ!$B$39:$B$782,V$11)+'СЕТ СН'!$F$9+СВЦЭМ!$D$10+'СЕТ СН'!$F$6-'СЕТ СН'!$F$19</f>
        <v>918.76117923000004</v>
      </c>
      <c r="W31" s="36">
        <f>SUMIFS(СВЦЭМ!$C$39:$C$782,СВЦЭМ!$A$39:$A$782,$A31,СВЦЭМ!$B$39:$B$782,W$11)+'СЕТ СН'!$F$9+СВЦЭМ!$D$10+'СЕТ СН'!$F$6-'СЕТ СН'!$F$19</f>
        <v>940.24899686000003</v>
      </c>
      <c r="X31" s="36">
        <f>SUMIFS(СВЦЭМ!$C$39:$C$782,СВЦЭМ!$A$39:$A$782,$A31,СВЦЭМ!$B$39:$B$782,X$11)+'СЕТ СН'!$F$9+СВЦЭМ!$D$10+'СЕТ СН'!$F$6-'СЕТ СН'!$F$19</f>
        <v>920.40467454999998</v>
      </c>
      <c r="Y31" s="36">
        <f>SUMIFS(СВЦЭМ!$C$39:$C$782,СВЦЭМ!$A$39:$A$782,$A31,СВЦЭМ!$B$39:$B$782,Y$11)+'СЕТ СН'!$F$9+СВЦЭМ!$D$10+'СЕТ СН'!$F$6-'СЕТ СН'!$F$19</f>
        <v>920.01174699000001</v>
      </c>
    </row>
    <row r="32" spans="1:25" ht="15.75" x14ac:dyDescent="0.2">
      <c r="A32" s="35">
        <f t="shared" si="0"/>
        <v>44398</v>
      </c>
      <c r="B32" s="36">
        <f>SUMIFS(СВЦЭМ!$C$39:$C$782,СВЦЭМ!$A$39:$A$782,$A32,СВЦЭМ!$B$39:$B$782,B$11)+'СЕТ СН'!$F$9+СВЦЭМ!$D$10+'СЕТ СН'!$F$6-'СЕТ СН'!$F$19</f>
        <v>1092.8994774999999</v>
      </c>
      <c r="C32" s="36">
        <f>SUMIFS(СВЦЭМ!$C$39:$C$782,СВЦЭМ!$A$39:$A$782,$A32,СВЦЭМ!$B$39:$B$782,C$11)+'СЕТ СН'!$F$9+СВЦЭМ!$D$10+'СЕТ СН'!$F$6-'СЕТ СН'!$F$19</f>
        <v>1170.3793457799998</v>
      </c>
      <c r="D32" s="36">
        <f>SUMIFS(СВЦЭМ!$C$39:$C$782,СВЦЭМ!$A$39:$A$782,$A32,СВЦЭМ!$B$39:$B$782,D$11)+'СЕТ СН'!$F$9+СВЦЭМ!$D$10+'СЕТ СН'!$F$6-'СЕТ СН'!$F$19</f>
        <v>1243.8821314299998</v>
      </c>
      <c r="E32" s="36">
        <f>SUMIFS(СВЦЭМ!$C$39:$C$782,СВЦЭМ!$A$39:$A$782,$A32,СВЦЭМ!$B$39:$B$782,E$11)+'СЕТ СН'!$F$9+СВЦЭМ!$D$10+'СЕТ СН'!$F$6-'СЕТ СН'!$F$19</f>
        <v>1257.0877631899998</v>
      </c>
      <c r="F32" s="36">
        <f>SUMIFS(СВЦЭМ!$C$39:$C$782,СВЦЭМ!$A$39:$A$782,$A32,СВЦЭМ!$B$39:$B$782,F$11)+'СЕТ СН'!$F$9+СВЦЭМ!$D$10+'СЕТ СН'!$F$6-'СЕТ СН'!$F$19</f>
        <v>1266.1834607799999</v>
      </c>
      <c r="G32" s="36">
        <f>SUMIFS(СВЦЭМ!$C$39:$C$782,СВЦЭМ!$A$39:$A$782,$A32,СВЦЭМ!$B$39:$B$782,G$11)+'СЕТ СН'!$F$9+СВЦЭМ!$D$10+'СЕТ СН'!$F$6-'СЕТ СН'!$F$19</f>
        <v>1238.2286281099998</v>
      </c>
      <c r="H32" s="36">
        <f>SUMIFS(СВЦЭМ!$C$39:$C$782,СВЦЭМ!$A$39:$A$782,$A32,СВЦЭМ!$B$39:$B$782,H$11)+'СЕТ СН'!$F$9+СВЦЭМ!$D$10+'СЕТ СН'!$F$6-'СЕТ СН'!$F$19</f>
        <v>1216.2210808099999</v>
      </c>
      <c r="I32" s="36">
        <f>SUMIFS(СВЦЭМ!$C$39:$C$782,СВЦЭМ!$A$39:$A$782,$A32,СВЦЭМ!$B$39:$B$782,I$11)+'СЕТ СН'!$F$9+СВЦЭМ!$D$10+'СЕТ СН'!$F$6-'СЕТ СН'!$F$19</f>
        <v>1119.7992176299999</v>
      </c>
      <c r="J32" s="36">
        <f>SUMIFS(СВЦЭМ!$C$39:$C$782,СВЦЭМ!$A$39:$A$782,$A32,СВЦЭМ!$B$39:$B$782,J$11)+'СЕТ СН'!$F$9+СВЦЭМ!$D$10+'СЕТ СН'!$F$6-'СЕТ СН'!$F$19</f>
        <v>1058.5097504</v>
      </c>
      <c r="K32" s="36">
        <f>SUMIFS(СВЦЭМ!$C$39:$C$782,СВЦЭМ!$A$39:$A$782,$A32,СВЦЭМ!$B$39:$B$782,K$11)+'СЕТ СН'!$F$9+СВЦЭМ!$D$10+'СЕТ СН'!$F$6-'СЕТ СН'!$F$19</f>
        <v>996.01142805999996</v>
      </c>
      <c r="L32" s="36">
        <f>SUMIFS(СВЦЭМ!$C$39:$C$782,СВЦЭМ!$A$39:$A$782,$A32,СВЦЭМ!$B$39:$B$782,L$11)+'СЕТ СН'!$F$9+СВЦЭМ!$D$10+'СЕТ СН'!$F$6-'СЕТ СН'!$F$19</f>
        <v>944.78952015999994</v>
      </c>
      <c r="M32" s="36">
        <f>SUMIFS(СВЦЭМ!$C$39:$C$782,СВЦЭМ!$A$39:$A$782,$A32,СВЦЭМ!$B$39:$B$782,M$11)+'СЕТ СН'!$F$9+СВЦЭМ!$D$10+'СЕТ СН'!$F$6-'СЕТ СН'!$F$19</f>
        <v>952.24283442000001</v>
      </c>
      <c r="N32" s="36">
        <f>SUMIFS(СВЦЭМ!$C$39:$C$782,СВЦЭМ!$A$39:$A$782,$A32,СВЦЭМ!$B$39:$B$782,N$11)+'СЕТ СН'!$F$9+СВЦЭМ!$D$10+'СЕТ СН'!$F$6-'СЕТ СН'!$F$19</f>
        <v>988.18197094999994</v>
      </c>
      <c r="O32" s="36">
        <f>SUMIFS(СВЦЭМ!$C$39:$C$782,СВЦЭМ!$A$39:$A$782,$A32,СВЦЭМ!$B$39:$B$782,O$11)+'СЕТ СН'!$F$9+СВЦЭМ!$D$10+'СЕТ СН'!$F$6-'СЕТ СН'!$F$19</f>
        <v>989.94827407000002</v>
      </c>
      <c r="P32" s="36">
        <f>SUMIFS(СВЦЭМ!$C$39:$C$782,СВЦЭМ!$A$39:$A$782,$A32,СВЦЭМ!$B$39:$B$782,P$11)+'СЕТ СН'!$F$9+СВЦЭМ!$D$10+'СЕТ СН'!$F$6-'СЕТ СН'!$F$19</f>
        <v>1009.18592752</v>
      </c>
      <c r="Q32" s="36">
        <f>SUMIFS(СВЦЭМ!$C$39:$C$782,СВЦЭМ!$A$39:$A$782,$A32,СВЦЭМ!$B$39:$B$782,Q$11)+'СЕТ СН'!$F$9+СВЦЭМ!$D$10+'СЕТ СН'!$F$6-'СЕТ СН'!$F$19</f>
        <v>982.52771071999996</v>
      </c>
      <c r="R32" s="36">
        <f>SUMIFS(СВЦЭМ!$C$39:$C$782,СВЦЭМ!$A$39:$A$782,$A32,СВЦЭМ!$B$39:$B$782,R$11)+'СЕТ СН'!$F$9+СВЦЭМ!$D$10+'СЕТ СН'!$F$6-'СЕТ СН'!$F$19</f>
        <v>986.15893319999998</v>
      </c>
      <c r="S32" s="36">
        <f>SUMIFS(СВЦЭМ!$C$39:$C$782,СВЦЭМ!$A$39:$A$782,$A32,СВЦЭМ!$B$39:$B$782,S$11)+'СЕТ СН'!$F$9+СВЦЭМ!$D$10+'СЕТ СН'!$F$6-'СЕТ СН'!$F$19</f>
        <v>968.34555706000003</v>
      </c>
      <c r="T32" s="36">
        <f>SUMIFS(СВЦЭМ!$C$39:$C$782,СВЦЭМ!$A$39:$A$782,$A32,СВЦЭМ!$B$39:$B$782,T$11)+'СЕТ СН'!$F$9+СВЦЭМ!$D$10+'СЕТ СН'!$F$6-'СЕТ СН'!$F$19</f>
        <v>954.47503313999994</v>
      </c>
      <c r="U32" s="36">
        <f>SUMIFS(СВЦЭМ!$C$39:$C$782,СВЦЭМ!$A$39:$A$782,$A32,СВЦЭМ!$B$39:$B$782,U$11)+'СЕТ СН'!$F$9+СВЦЭМ!$D$10+'СЕТ СН'!$F$6-'СЕТ СН'!$F$19</f>
        <v>976.51046741999994</v>
      </c>
      <c r="V32" s="36">
        <f>SUMIFS(СВЦЭМ!$C$39:$C$782,СВЦЭМ!$A$39:$A$782,$A32,СВЦЭМ!$B$39:$B$782,V$11)+'СЕТ СН'!$F$9+СВЦЭМ!$D$10+'СЕТ СН'!$F$6-'СЕТ СН'!$F$19</f>
        <v>984.05028076999997</v>
      </c>
      <c r="W32" s="36">
        <f>SUMIFS(СВЦЭМ!$C$39:$C$782,СВЦЭМ!$A$39:$A$782,$A32,СВЦЭМ!$B$39:$B$782,W$11)+'СЕТ СН'!$F$9+СВЦЭМ!$D$10+'СЕТ СН'!$F$6-'СЕТ СН'!$F$19</f>
        <v>965.28504835000001</v>
      </c>
      <c r="X32" s="36">
        <f>SUMIFS(СВЦЭМ!$C$39:$C$782,СВЦЭМ!$A$39:$A$782,$A32,СВЦЭМ!$B$39:$B$782,X$11)+'СЕТ СН'!$F$9+СВЦЭМ!$D$10+'СЕТ СН'!$F$6-'СЕТ СН'!$F$19</f>
        <v>1003.8158534099999</v>
      </c>
      <c r="Y32" s="36">
        <f>SUMIFS(СВЦЭМ!$C$39:$C$782,СВЦЭМ!$A$39:$A$782,$A32,СВЦЭМ!$B$39:$B$782,Y$11)+'СЕТ СН'!$F$9+СВЦЭМ!$D$10+'СЕТ СН'!$F$6-'СЕТ СН'!$F$19</f>
        <v>1061.5141947299999</v>
      </c>
    </row>
    <row r="33" spans="1:25" ht="15.75" x14ac:dyDescent="0.2">
      <c r="A33" s="35">
        <f t="shared" si="0"/>
        <v>44399</v>
      </c>
      <c r="B33" s="36">
        <f>SUMIFS(СВЦЭМ!$C$39:$C$782,СВЦЭМ!$A$39:$A$782,$A33,СВЦЭМ!$B$39:$B$782,B$11)+'СЕТ СН'!$F$9+СВЦЭМ!$D$10+'СЕТ СН'!$F$6-'СЕТ СН'!$F$19</f>
        <v>990.04016651999996</v>
      </c>
      <c r="C33" s="36">
        <f>SUMIFS(СВЦЭМ!$C$39:$C$782,СВЦЭМ!$A$39:$A$782,$A33,СВЦЭМ!$B$39:$B$782,C$11)+'СЕТ СН'!$F$9+СВЦЭМ!$D$10+'СЕТ СН'!$F$6-'СЕТ СН'!$F$19</f>
        <v>1051.89372693</v>
      </c>
      <c r="D33" s="36">
        <f>SUMIFS(СВЦЭМ!$C$39:$C$782,СВЦЭМ!$A$39:$A$782,$A33,СВЦЭМ!$B$39:$B$782,D$11)+'СЕТ СН'!$F$9+СВЦЭМ!$D$10+'СЕТ СН'!$F$6-'СЕТ СН'!$F$19</f>
        <v>1047.91544426</v>
      </c>
      <c r="E33" s="36">
        <f>SUMIFS(СВЦЭМ!$C$39:$C$782,СВЦЭМ!$A$39:$A$782,$A33,СВЦЭМ!$B$39:$B$782,E$11)+'СЕТ СН'!$F$9+СВЦЭМ!$D$10+'СЕТ СН'!$F$6-'СЕТ СН'!$F$19</f>
        <v>1070.6479604599999</v>
      </c>
      <c r="F33" s="36">
        <f>SUMIFS(СВЦЭМ!$C$39:$C$782,СВЦЭМ!$A$39:$A$782,$A33,СВЦЭМ!$B$39:$B$782,F$11)+'СЕТ СН'!$F$9+СВЦЭМ!$D$10+'СЕТ СН'!$F$6-'СЕТ СН'!$F$19</f>
        <v>1069.2518443499998</v>
      </c>
      <c r="G33" s="36">
        <f>SUMIFS(СВЦЭМ!$C$39:$C$782,СВЦЭМ!$A$39:$A$782,$A33,СВЦЭМ!$B$39:$B$782,G$11)+'СЕТ СН'!$F$9+СВЦЭМ!$D$10+'СЕТ СН'!$F$6-'СЕТ СН'!$F$19</f>
        <v>1053.4200968999999</v>
      </c>
      <c r="H33" s="36">
        <f>SUMIFS(СВЦЭМ!$C$39:$C$782,СВЦЭМ!$A$39:$A$782,$A33,СВЦЭМ!$B$39:$B$782,H$11)+'СЕТ СН'!$F$9+СВЦЭМ!$D$10+'СЕТ СН'!$F$6-'СЕТ СН'!$F$19</f>
        <v>1004.06552557</v>
      </c>
      <c r="I33" s="36">
        <f>SUMIFS(СВЦЭМ!$C$39:$C$782,СВЦЭМ!$A$39:$A$782,$A33,СВЦЭМ!$B$39:$B$782,I$11)+'СЕТ СН'!$F$9+СВЦЭМ!$D$10+'СЕТ СН'!$F$6-'СЕТ СН'!$F$19</f>
        <v>948.69292282000004</v>
      </c>
      <c r="J33" s="36">
        <f>SUMIFS(СВЦЭМ!$C$39:$C$782,СВЦЭМ!$A$39:$A$782,$A33,СВЦЭМ!$B$39:$B$782,J$11)+'СЕТ СН'!$F$9+СВЦЭМ!$D$10+'СЕТ СН'!$F$6-'СЕТ СН'!$F$19</f>
        <v>874.94687472999999</v>
      </c>
      <c r="K33" s="36">
        <f>SUMIFS(СВЦЭМ!$C$39:$C$782,СВЦЭМ!$A$39:$A$782,$A33,СВЦЭМ!$B$39:$B$782,K$11)+'СЕТ СН'!$F$9+СВЦЭМ!$D$10+'СЕТ СН'!$F$6-'СЕТ СН'!$F$19</f>
        <v>851.80855624000003</v>
      </c>
      <c r="L33" s="36">
        <f>SUMIFS(СВЦЭМ!$C$39:$C$782,СВЦЭМ!$A$39:$A$782,$A33,СВЦЭМ!$B$39:$B$782,L$11)+'СЕТ СН'!$F$9+СВЦЭМ!$D$10+'СЕТ СН'!$F$6-'СЕТ СН'!$F$19</f>
        <v>870.78375429999994</v>
      </c>
      <c r="M33" s="36">
        <f>SUMIFS(СВЦЭМ!$C$39:$C$782,СВЦЭМ!$A$39:$A$782,$A33,СВЦЭМ!$B$39:$B$782,M$11)+'СЕТ СН'!$F$9+СВЦЭМ!$D$10+'СЕТ СН'!$F$6-'СЕТ СН'!$F$19</f>
        <v>833.87455729999999</v>
      </c>
      <c r="N33" s="36">
        <f>SUMIFS(СВЦЭМ!$C$39:$C$782,СВЦЭМ!$A$39:$A$782,$A33,СВЦЭМ!$B$39:$B$782,N$11)+'СЕТ СН'!$F$9+СВЦЭМ!$D$10+'СЕТ СН'!$F$6-'СЕТ СН'!$F$19</f>
        <v>840.07687556999997</v>
      </c>
      <c r="O33" s="36">
        <f>SUMIFS(СВЦЭМ!$C$39:$C$782,СВЦЭМ!$A$39:$A$782,$A33,СВЦЭМ!$B$39:$B$782,O$11)+'СЕТ СН'!$F$9+СВЦЭМ!$D$10+'СЕТ СН'!$F$6-'СЕТ СН'!$F$19</f>
        <v>837.35865495999997</v>
      </c>
      <c r="P33" s="36">
        <f>SUMIFS(СВЦЭМ!$C$39:$C$782,СВЦЭМ!$A$39:$A$782,$A33,СВЦЭМ!$B$39:$B$782,P$11)+'СЕТ СН'!$F$9+СВЦЭМ!$D$10+'СЕТ СН'!$F$6-'СЕТ СН'!$F$19</f>
        <v>837.94639846999996</v>
      </c>
      <c r="Q33" s="36">
        <f>SUMIFS(СВЦЭМ!$C$39:$C$782,СВЦЭМ!$A$39:$A$782,$A33,СВЦЭМ!$B$39:$B$782,Q$11)+'СЕТ СН'!$F$9+СВЦЭМ!$D$10+'СЕТ СН'!$F$6-'СЕТ СН'!$F$19</f>
        <v>836.69578534999994</v>
      </c>
      <c r="R33" s="36">
        <f>SUMIFS(СВЦЭМ!$C$39:$C$782,СВЦЭМ!$A$39:$A$782,$A33,СВЦЭМ!$B$39:$B$782,R$11)+'СЕТ СН'!$F$9+СВЦЭМ!$D$10+'СЕТ СН'!$F$6-'СЕТ СН'!$F$19</f>
        <v>862.11818113000004</v>
      </c>
      <c r="S33" s="36">
        <f>SUMIFS(СВЦЭМ!$C$39:$C$782,СВЦЭМ!$A$39:$A$782,$A33,СВЦЭМ!$B$39:$B$782,S$11)+'СЕТ СН'!$F$9+СВЦЭМ!$D$10+'СЕТ СН'!$F$6-'СЕТ СН'!$F$19</f>
        <v>830.93968817999996</v>
      </c>
      <c r="T33" s="36">
        <f>SUMIFS(СВЦЭМ!$C$39:$C$782,СВЦЭМ!$A$39:$A$782,$A33,СВЦЭМ!$B$39:$B$782,T$11)+'СЕТ СН'!$F$9+СВЦЭМ!$D$10+'СЕТ СН'!$F$6-'СЕТ СН'!$F$19</f>
        <v>906.83165329999997</v>
      </c>
      <c r="U33" s="36">
        <f>SUMIFS(СВЦЭМ!$C$39:$C$782,СВЦЭМ!$A$39:$A$782,$A33,СВЦЭМ!$B$39:$B$782,U$11)+'СЕТ СН'!$F$9+СВЦЭМ!$D$10+'СЕТ СН'!$F$6-'СЕТ СН'!$F$19</f>
        <v>919.07714537000004</v>
      </c>
      <c r="V33" s="36">
        <f>SUMIFS(СВЦЭМ!$C$39:$C$782,СВЦЭМ!$A$39:$A$782,$A33,СВЦЭМ!$B$39:$B$782,V$11)+'СЕТ СН'!$F$9+СВЦЭМ!$D$10+'СЕТ СН'!$F$6-'СЕТ СН'!$F$19</f>
        <v>912.92783264000002</v>
      </c>
      <c r="W33" s="36">
        <f>SUMIFS(СВЦЭМ!$C$39:$C$782,СВЦЭМ!$A$39:$A$782,$A33,СВЦЭМ!$B$39:$B$782,W$11)+'СЕТ СН'!$F$9+СВЦЭМ!$D$10+'СЕТ СН'!$F$6-'СЕТ СН'!$F$19</f>
        <v>931.08010906000004</v>
      </c>
      <c r="X33" s="36">
        <f>SUMIFS(СВЦЭМ!$C$39:$C$782,СВЦЭМ!$A$39:$A$782,$A33,СВЦЭМ!$B$39:$B$782,X$11)+'СЕТ СН'!$F$9+СВЦЭМ!$D$10+'СЕТ СН'!$F$6-'СЕТ СН'!$F$19</f>
        <v>903.9113486</v>
      </c>
      <c r="Y33" s="36">
        <f>SUMIFS(СВЦЭМ!$C$39:$C$782,СВЦЭМ!$A$39:$A$782,$A33,СВЦЭМ!$B$39:$B$782,Y$11)+'СЕТ СН'!$F$9+СВЦЭМ!$D$10+'СЕТ СН'!$F$6-'СЕТ СН'!$F$19</f>
        <v>887.19316040000001</v>
      </c>
    </row>
    <row r="34" spans="1:25" ht="15.75" x14ac:dyDescent="0.2">
      <c r="A34" s="35">
        <f t="shared" si="0"/>
        <v>44400</v>
      </c>
      <c r="B34" s="36">
        <f>SUMIFS(СВЦЭМ!$C$39:$C$782,СВЦЭМ!$A$39:$A$782,$A34,СВЦЭМ!$B$39:$B$782,B$11)+'СЕТ СН'!$F$9+СВЦЭМ!$D$10+'СЕТ СН'!$F$6-'СЕТ СН'!$F$19</f>
        <v>920.03902633999996</v>
      </c>
      <c r="C34" s="36">
        <f>SUMIFS(СВЦЭМ!$C$39:$C$782,СВЦЭМ!$A$39:$A$782,$A34,СВЦЭМ!$B$39:$B$782,C$11)+'СЕТ СН'!$F$9+СВЦЭМ!$D$10+'СЕТ СН'!$F$6-'СЕТ СН'!$F$19</f>
        <v>967.68237061000002</v>
      </c>
      <c r="D34" s="36">
        <f>SUMIFS(СВЦЭМ!$C$39:$C$782,СВЦЭМ!$A$39:$A$782,$A34,СВЦЭМ!$B$39:$B$782,D$11)+'СЕТ СН'!$F$9+СВЦЭМ!$D$10+'СЕТ СН'!$F$6-'СЕТ СН'!$F$19</f>
        <v>988.25852212999996</v>
      </c>
      <c r="E34" s="36">
        <f>SUMIFS(СВЦЭМ!$C$39:$C$782,СВЦЭМ!$A$39:$A$782,$A34,СВЦЭМ!$B$39:$B$782,E$11)+'СЕТ СН'!$F$9+СВЦЭМ!$D$10+'СЕТ СН'!$F$6-'СЕТ СН'!$F$19</f>
        <v>1029.0062765</v>
      </c>
      <c r="F34" s="36">
        <f>SUMIFS(СВЦЭМ!$C$39:$C$782,СВЦЭМ!$A$39:$A$782,$A34,СВЦЭМ!$B$39:$B$782,F$11)+'СЕТ СН'!$F$9+СВЦЭМ!$D$10+'СЕТ СН'!$F$6-'СЕТ СН'!$F$19</f>
        <v>1024.6852216699999</v>
      </c>
      <c r="G34" s="36">
        <f>SUMIFS(СВЦЭМ!$C$39:$C$782,СВЦЭМ!$A$39:$A$782,$A34,СВЦЭМ!$B$39:$B$782,G$11)+'СЕТ СН'!$F$9+СВЦЭМ!$D$10+'СЕТ СН'!$F$6-'СЕТ СН'!$F$19</f>
        <v>998.60796650999998</v>
      </c>
      <c r="H34" s="36">
        <f>SUMIFS(СВЦЭМ!$C$39:$C$782,СВЦЭМ!$A$39:$A$782,$A34,СВЦЭМ!$B$39:$B$782,H$11)+'СЕТ СН'!$F$9+СВЦЭМ!$D$10+'СЕТ СН'!$F$6-'СЕТ СН'!$F$19</f>
        <v>961.98993146999999</v>
      </c>
      <c r="I34" s="36">
        <f>SUMIFS(СВЦЭМ!$C$39:$C$782,СВЦЭМ!$A$39:$A$782,$A34,СВЦЭМ!$B$39:$B$782,I$11)+'СЕТ СН'!$F$9+СВЦЭМ!$D$10+'СЕТ СН'!$F$6-'СЕТ СН'!$F$19</f>
        <v>850.11162767999997</v>
      </c>
      <c r="J34" s="36">
        <f>SUMIFS(СВЦЭМ!$C$39:$C$782,СВЦЭМ!$A$39:$A$782,$A34,СВЦЭМ!$B$39:$B$782,J$11)+'СЕТ СН'!$F$9+СВЦЭМ!$D$10+'СЕТ СН'!$F$6-'СЕТ СН'!$F$19</f>
        <v>835.98189828</v>
      </c>
      <c r="K34" s="36">
        <f>SUMIFS(СВЦЭМ!$C$39:$C$782,СВЦЭМ!$A$39:$A$782,$A34,СВЦЭМ!$B$39:$B$782,K$11)+'СЕТ СН'!$F$9+СВЦЭМ!$D$10+'СЕТ СН'!$F$6-'СЕТ СН'!$F$19</f>
        <v>858.01319230000001</v>
      </c>
      <c r="L34" s="36">
        <f>SUMIFS(СВЦЭМ!$C$39:$C$782,СВЦЭМ!$A$39:$A$782,$A34,СВЦЭМ!$B$39:$B$782,L$11)+'СЕТ СН'!$F$9+СВЦЭМ!$D$10+'СЕТ СН'!$F$6-'СЕТ СН'!$F$19</f>
        <v>881.01027257999999</v>
      </c>
      <c r="M34" s="36">
        <f>SUMIFS(СВЦЭМ!$C$39:$C$782,СВЦЭМ!$A$39:$A$782,$A34,СВЦЭМ!$B$39:$B$782,M$11)+'СЕТ СН'!$F$9+СВЦЭМ!$D$10+'СЕТ СН'!$F$6-'СЕТ СН'!$F$19</f>
        <v>869.90428444999998</v>
      </c>
      <c r="N34" s="36">
        <f>SUMIFS(СВЦЭМ!$C$39:$C$782,СВЦЭМ!$A$39:$A$782,$A34,СВЦЭМ!$B$39:$B$782,N$11)+'СЕТ СН'!$F$9+СВЦЭМ!$D$10+'СЕТ СН'!$F$6-'СЕТ СН'!$F$19</f>
        <v>867.48659764000001</v>
      </c>
      <c r="O34" s="36">
        <f>SUMIFS(СВЦЭМ!$C$39:$C$782,СВЦЭМ!$A$39:$A$782,$A34,СВЦЭМ!$B$39:$B$782,O$11)+'СЕТ СН'!$F$9+СВЦЭМ!$D$10+'СЕТ СН'!$F$6-'СЕТ СН'!$F$19</f>
        <v>846.17187031000003</v>
      </c>
      <c r="P34" s="36">
        <f>SUMIFS(СВЦЭМ!$C$39:$C$782,СВЦЭМ!$A$39:$A$782,$A34,СВЦЭМ!$B$39:$B$782,P$11)+'СЕТ СН'!$F$9+СВЦЭМ!$D$10+'СЕТ СН'!$F$6-'СЕТ СН'!$F$19</f>
        <v>849.41932896000003</v>
      </c>
      <c r="Q34" s="36">
        <f>SUMIFS(СВЦЭМ!$C$39:$C$782,СВЦЭМ!$A$39:$A$782,$A34,СВЦЭМ!$B$39:$B$782,Q$11)+'СЕТ СН'!$F$9+СВЦЭМ!$D$10+'СЕТ СН'!$F$6-'СЕТ СН'!$F$19</f>
        <v>845.03195287999995</v>
      </c>
      <c r="R34" s="36">
        <f>SUMIFS(СВЦЭМ!$C$39:$C$782,СВЦЭМ!$A$39:$A$782,$A34,СВЦЭМ!$B$39:$B$782,R$11)+'СЕТ СН'!$F$9+СВЦЭМ!$D$10+'СЕТ СН'!$F$6-'СЕТ СН'!$F$19</f>
        <v>851.80410862999997</v>
      </c>
      <c r="S34" s="36">
        <f>SUMIFS(СВЦЭМ!$C$39:$C$782,СВЦЭМ!$A$39:$A$782,$A34,СВЦЭМ!$B$39:$B$782,S$11)+'СЕТ СН'!$F$9+СВЦЭМ!$D$10+'СЕТ СН'!$F$6-'СЕТ СН'!$F$19</f>
        <v>875.84378806999996</v>
      </c>
      <c r="T34" s="36">
        <f>SUMIFS(СВЦЭМ!$C$39:$C$782,СВЦЭМ!$A$39:$A$782,$A34,СВЦЭМ!$B$39:$B$782,T$11)+'СЕТ СН'!$F$9+СВЦЭМ!$D$10+'СЕТ СН'!$F$6-'СЕТ СН'!$F$19</f>
        <v>895.02797437000004</v>
      </c>
      <c r="U34" s="36">
        <f>SUMIFS(СВЦЭМ!$C$39:$C$782,СВЦЭМ!$A$39:$A$782,$A34,СВЦЭМ!$B$39:$B$782,U$11)+'СЕТ СН'!$F$9+СВЦЭМ!$D$10+'СЕТ СН'!$F$6-'СЕТ СН'!$F$19</f>
        <v>891.59558778999997</v>
      </c>
      <c r="V34" s="36">
        <f>SUMIFS(СВЦЭМ!$C$39:$C$782,СВЦЭМ!$A$39:$A$782,$A34,СВЦЭМ!$B$39:$B$782,V$11)+'СЕТ СН'!$F$9+СВЦЭМ!$D$10+'СЕТ СН'!$F$6-'СЕТ СН'!$F$19</f>
        <v>879.01963662000003</v>
      </c>
      <c r="W34" s="36">
        <f>SUMIFS(СВЦЭМ!$C$39:$C$782,СВЦЭМ!$A$39:$A$782,$A34,СВЦЭМ!$B$39:$B$782,W$11)+'СЕТ СН'!$F$9+СВЦЭМ!$D$10+'СЕТ СН'!$F$6-'СЕТ СН'!$F$19</f>
        <v>886.62397801999998</v>
      </c>
      <c r="X34" s="36">
        <f>SUMIFS(СВЦЭМ!$C$39:$C$782,СВЦЭМ!$A$39:$A$782,$A34,СВЦЭМ!$B$39:$B$782,X$11)+'СЕТ СН'!$F$9+СВЦЭМ!$D$10+'СЕТ СН'!$F$6-'СЕТ СН'!$F$19</f>
        <v>894.21146637000004</v>
      </c>
      <c r="Y34" s="36">
        <f>SUMIFS(СВЦЭМ!$C$39:$C$782,СВЦЭМ!$A$39:$A$782,$A34,СВЦЭМ!$B$39:$B$782,Y$11)+'СЕТ СН'!$F$9+СВЦЭМ!$D$10+'СЕТ СН'!$F$6-'СЕТ СН'!$F$19</f>
        <v>872.46704475000001</v>
      </c>
    </row>
    <row r="35" spans="1:25" ht="15.75" x14ac:dyDescent="0.2">
      <c r="A35" s="35">
        <f t="shared" si="0"/>
        <v>44401</v>
      </c>
      <c r="B35" s="36">
        <f>SUMIFS(СВЦЭМ!$C$39:$C$782,СВЦЭМ!$A$39:$A$782,$A35,СВЦЭМ!$B$39:$B$782,B$11)+'СЕТ СН'!$F$9+СВЦЭМ!$D$10+'СЕТ СН'!$F$6-'СЕТ СН'!$F$19</f>
        <v>925.07520884999997</v>
      </c>
      <c r="C35" s="36">
        <f>SUMIFS(СВЦЭМ!$C$39:$C$782,СВЦЭМ!$A$39:$A$782,$A35,СВЦЭМ!$B$39:$B$782,C$11)+'СЕТ СН'!$F$9+СВЦЭМ!$D$10+'СЕТ СН'!$F$6-'СЕТ СН'!$F$19</f>
        <v>895.91009091000001</v>
      </c>
      <c r="D35" s="36">
        <f>SUMIFS(СВЦЭМ!$C$39:$C$782,СВЦЭМ!$A$39:$A$782,$A35,СВЦЭМ!$B$39:$B$782,D$11)+'СЕТ СН'!$F$9+СВЦЭМ!$D$10+'СЕТ СН'!$F$6-'СЕТ СН'!$F$19</f>
        <v>981.98840007000001</v>
      </c>
      <c r="E35" s="36">
        <f>SUMIFS(СВЦЭМ!$C$39:$C$782,СВЦЭМ!$A$39:$A$782,$A35,СВЦЭМ!$B$39:$B$782,E$11)+'СЕТ СН'!$F$9+СВЦЭМ!$D$10+'СЕТ СН'!$F$6-'СЕТ СН'!$F$19</f>
        <v>998.78368829999999</v>
      </c>
      <c r="F35" s="36">
        <f>SUMIFS(СВЦЭМ!$C$39:$C$782,СВЦЭМ!$A$39:$A$782,$A35,СВЦЭМ!$B$39:$B$782,F$11)+'СЕТ СН'!$F$9+СВЦЭМ!$D$10+'СЕТ СН'!$F$6-'СЕТ СН'!$F$19</f>
        <v>992.46979813999997</v>
      </c>
      <c r="G35" s="36">
        <f>SUMIFS(СВЦЭМ!$C$39:$C$782,СВЦЭМ!$A$39:$A$782,$A35,СВЦЭМ!$B$39:$B$782,G$11)+'СЕТ СН'!$F$9+СВЦЭМ!$D$10+'СЕТ СН'!$F$6-'СЕТ СН'!$F$19</f>
        <v>973.66284641999994</v>
      </c>
      <c r="H35" s="36">
        <f>SUMIFS(СВЦЭМ!$C$39:$C$782,СВЦЭМ!$A$39:$A$782,$A35,СВЦЭМ!$B$39:$B$782,H$11)+'СЕТ СН'!$F$9+СВЦЭМ!$D$10+'СЕТ СН'!$F$6-'СЕТ СН'!$F$19</f>
        <v>965.20436527000004</v>
      </c>
      <c r="I35" s="36">
        <f>SUMIFS(СВЦЭМ!$C$39:$C$782,СВЦЭМ!$A$39:$A$782,$A35,СВЦЭМ!$B$39:$B$782,I$11)+'СЕТ СН'!$F$9+СВЦЭМ!$D$10+'СЕТ СН'!$F$6-'СЕТ СН'!$F$19</f>
        <v>882.25270450999994</v>
      </c>
      <c r="J35" s="36">
        <f>SUMIFS(СВЦЭМ!$C$39:$C$782,СВЦЭМ!$A$39:$A$782,$A35,СВЦЭМ!$B$39:$B$782,J$11)+'СЕТ СН'!$F$9+СВЦЭМ!$D$10+'СЕТ СН'!$F$6-'СЕТ СН'!$F$19</f>
        <v>860.90094650000003</v>
      </c>
      <c r="K35" s="36">
        <f>SUMIFS(СВЦЭМ!$C$39:$C$782,СВЦЭМ!$A$39:$A$782,$A35,СВЦЭМ!$B$39:$B$782,K$11)+'СЕТ СН'!$F$9+СВЦЭМ!$D$10+'СЕТ СН'!$F$6-'СЕТ СН'!$F$19</f>
        <v>837.88073575999999</v>
      </c>
      <c r="L35" s="36">
        <f>SUMIFS(СВЦЭМ!$C$39:$C$782,СВЦЭМ!$A$39:$A$782,$A35,СВЦЭМ!$B$39:$B$782,L$11)+'СЕТ СН'!$F$9+СВЦЭМ!$D$10+'СЕТ СН'!$F$6-'СЕТ СН'!$F$19</f>
        <v>865.34782077</v>
      </c>
      <c r="M35" s="36">
        <f>SUMIFS(СВЦЭМ!$C$39:$C$782,СВЦЭМ!$A$39:$A$782,$A35,СВЦЭМ!$B$39:$B$782,M$11)+'СЕТ СН'!$F$9+СВЦЭМ!$D$10+'СЕТ СН'!$F$6-'СЕТ СН'!$F$19</f>
        <v>847.67494064999994</v>
      </c>
      <c r="N35" s="36">
        <f>SUMIFS(СВЦЭМ!$C$39:$C$782,СВЦЭМ!$A$39:$A$782,$A35,СВЦЭМ!$B$39:$B$782,N$11)+'СЕТ СН'!$F$9+СВЦЭМ!$D$10+'СЕТ СН'!$F$6-'СЕТ СН'!$F$19</f>
        <v>852.39863740999999</v>
      </c>
      <c r="O35" s="36">
        <f>SUMIFS(СВЦЭМ!$C$39:$C$782,СВЦЭМ!$A$39:$A$782,$A35,СВЦЭМ!$B$39:$B$782,O$11)+'СЕТ СН'!$F$9+СВЦЭМ!$D$10+'СЕТ СН'!$F$6-'СЕТ СН'!$F$19</f>
        <v>886.15698703999999</v>
      </c>
      <c r="P35" s="36">
        <f>SUMIFS(СВЦЭМ!$C$39:$C$782,СВЦЭМ!$A$39:$A$782,$A35,СВЦЭМ!$B$39:$B$782,P$11)+'СЕТ СН'!$F$9+СВЦЭМ!$D$10+'СЕТ СН'!$F$6-'СЕТ СН'!$F$19</f>
        <v>903.28097304999994</v>
      </c>
      <c r="Q35" s="36">
        <f>SUMIFS(СВЦЭМ!$C$39:$C$782,СВЦЭМ!$A$39:$A$782,$A35,СВЦЭМ!$B$39:$B$782,Q$11)+'СЕТ СН'!$F$9+СВЦЭМ!$D$10+'СЕТ СН'!$F$6-'СЕТ СН'!$F$19</f>
        <v>893.59196481999993</v>
      </c>
      <c r="R35" s="36">
        <f>SUMIFS(СВЦЭМ!$C$39:$C$782,СВЦЭМ!$A$39:$A$782,$A35,СВЦЭМ!$B$39:$B$782,R$11)+'СЕТ СН'!$F$9+СВЦЭМ!$D$10+'СЕТ СН'!$F$6-'СЕТ СН'!$F$19</f>
        <v>877.18740629000001</v>
      </c>
      <c r="S35" s="36">
        <f>SUMIFS(СВЦЭМ!$C$39:$C$782,СВЦЭМ!$A$39:$A$782,$A35,СВЦЭМ!$B$39:$B$782,S$11)+'СЕТ СН'!$F$9+СВЦЭМ!$D$10+'СЕТ СН'!$F$6-'СЕТ СН'!$F$19</f>
        <v>833.91879842000003</v>
      </c>
      <c r="T35" s="36">
        <f>SUMIFS(СВЦЭМ!$C$39:$C$782,СВЦЭМ!$A$39:$A$782,$A35,СВЦЭМ!$B$39:$B$782,T$11)+'СЕТ СН'!$F$9+СВЦЭМ!$D$10+'СЕТ СН'!$F$6-'СЕТ СН'!$F$19</f>
        <v>852.67564123</v>
      </c>
      <c r="U35" s="36">
        <f>SUMIFS(СВЦЭМ!$C$39:$C$782,СВЦЭМ!$A$39:$A$782,$A35,СВЦЭМ!$B$39:$B$782,U$11)+'СЕТ СН'!$F$9+СВЦЭМ!$D$10+'СЕТ СН'!$F$6-'СЕТ СН'!$F$19</f>
        <v>812.09848134000003</v>
      </c>
      <c r="V35" s="36">
        <f>SUMIFS(СВЦЭМ!$C$39:$C$782,СВЦЭМ!$A$39:$A$782,$A35,СВЦЭМ!$B$39:$B$782,V$11)+'СЕТ СН'!$F$9+СВЦЭМ!$D$10+'СЕТ СН'!$F$6-'СЕТ СН'!$F$19</f>
        <v>813.67594498999995</v>
      </c>
      <c r="W35" s="36">
        <f>SUMIFS(СВЦЭМ!$C$39:$C$782,СВЦЭМ!$A$39:$A$782,$A35,СВЦЭМ!$B$39:$B$782,W$11)+'СЕТ СН'!$F$9+СВЦЭМ!$D$10+'СЕТ СН'!$F$6-'СЕТ СН'!$F$19</f>
        <v>833.00906772999997</v>
      </c>
      <c r="X35" s="36">
        <f>SUMIFS(СВЦЭМ!$C$39:$C$782,СВЦЭМ!$A$39:$A$782,$A35,СВЦЭМ!$B$39:$B$782,X$11)+'СЕТ СН'!$F$9+СВЦЭМ!$D$10+'СЕТ СН'!$F$6-'СЕТ СН'!$F$19</f>
        <v>877.06420625999999</v>
      </c>
      <c r="Y35" s="36">
        <f>SUMIFS(СВЦЭМ!$C$39:$C$782,СВЦЭМ!$A$39:$A$782,$A35,СВЦЭМ!$B$39:$B$782,Y$11)+'СЕТ СН'!$F$9+СВЦЭМ!$D$10+'СЕТ СН'!$F$6-'СЕТ СН'!$F$19</f>
        <v>887.44058841000003</v>
      </c>
    </row>
    <row r="36" spans="1:25" ht="15.75" x14ac:dyDescent="0.2">
      <c r="A36" s="35">
        <f t="shared" si="0"/>
        <v>44402</v>
      </c>
      <c r="B36" s="36">
        <f>SUMIFS(СВЦЭМ!$C$39:$C$782,СВЦЭМ!$A$39:$A$782,$A36,СВЦЭМ!$B$39:$B$782,B$11)+'СЕТ СН'!$F$9+СВЦЭМ!$D$10+'СЕТ СН'!$F$6-'СЕТ СН'!$F$19</f>
        <v>859.55075963000002</v>
      </c>
      <c r="C36" s="36">
        <f>SUMIFS(СВЦЭМ!$C$39:$C$782,СВЦЭМ!$A$39:$A$782,$A36,СВЦЭМ!$B$39:$B$782,C$11)+'СЕТ СН'!$F$9+СВЦЭМ!$D$10+'СЕТ СН'!$F$6-'СЕТ СН'!$F$19</f>
        <v>936.95209512999998</v>
      </c>
      <c r="D36" s="36">
        <f>SUMIFS(СВЦЭМ!$C$39:$C$782,СВЦЭМ!$A$39:$A$782,$A36,СВЦЭМ!$B$39:$B$782,D$11)+'СЕТ СН'!$F$9+СВЦЭМ!$D$10+'СЕТ СН'!$F$6-'СЕТ СН'!$F$19</f>
        <v>966.25490552999997</v>
      </c>
      <c r="E36" s="36">
        <f>SUMIFS(СВЦЭМ!$C$39:$C$782,СВЦЭМ!$A$39:$A$782,$A36,СВЦЭМ!$B$39:$B$782,E$11)+'СЕТ СН'!$F$9+СВЦЭМ!$D$10+'СЕТ СН'!$F$6-'СЕТ СН'!$F$19</f>
        <v>982.00112811999998</v>
      </c>
      <c r="F36" s="36">
        <f>SUMIFS(СВЦЭМ!$C$39:$C$782,СВЦЭМ!$A$39:$A$782,$A36,СВЦЭМ!$B$39:$B$782,F$11)+'СЕТ СН'!$F$9+СВЦЭМ!$D$10+'СЕТ СН'!$F$6-'СЕТ СН'!$F$19</f>
        <v>988.53179</v>
      </c>
      <c r="G36" s="36">
        <f>SUMIFS(СВЦЭМ!$C$39:$C$782,СВЦЭМ!$A$39:$A$782,$A36,СВЦЭМ!$B$39:$B$782,G$11)+'СЕТ СН'!$F$9+СВЦЭМ!$D$10+'СЕТ СН'!$F$6-'СЕТ СН'!$F$19</f>
        <v>980.28512913999998</v>
      </c>
      <c r="H36" s="36">
        <f>SUMIFS(СВЦЭМ!$C$39:$C$782,СВЦЭМ!$A$39:$A$782,$A36,СВЦЭМ!$B$39:$B$782,H$11)+'СЕТ СН'!$F$9+СВЦЭМ!$D$10+'СЕТ СН'!$F$6-'СЕТ СН'!$F$19</f>
        <v>959.55934543000001</v>
      </c>
      <c r="I36" s="36">
        <f>SUMIFS(СВЦЭМ!$C$39:$C$782,СВЦЭМ!$A$39:$A$782,$A36,СВЦЭМ!$B$39:$B$782,I$11)+'СЕТ СН'!$F$9+СВЦЭМ!$D$10+'СЕТ СН'!$F$6-'СЕТ СН'!$F$19</f>
        <v>907.25290547999998</v>
      </c>
      <c r="J36" s="36">
        <f>SUMIFS(СВЦЭМ!$C$39:$C$782,СВЦЭМ!$A$39:$A$782,$A36,СВЦЭМ!$B$39:$B$782,J$11)+'СЕТ СН'!$F$9+СВЦЭМ!$D$10+'СЕТ СН'!$F$6-'СЕТ СН'!$F$19</f>
        <v>841.90291435999995</v>
      </c>
      <c r="K36" s="36">
        <f>SUMIFS(СВЦЭМ!$C$39:$C$782,СВЦЭМ!$A$39:$A$782,$A36,СВЦЭМ!$B$39:$B$782,K$11)+'СЕТ СН'!$F$9+СВЦЭМ!$D$10+'СЕТ СН'!$F$6-'СЕТ СН'!$F$19</f>
        <v>809.50392483999997</v>
      </c>
      <c r="L36" s="36">
        <f>SUMIFS(СВЦЭМ!$C$39:$C$782,СВЦЭМ!$A$39:$A$782,$A36,СВЦЭМ!$B$39:$B$782,L$11)+'СЕТ СН'!$F$9+СВЦЭМ!$D$10+'СЕТ СН'!$F$6-'СЕТ СН'!$F$19</f>
        <v>809.21058874999994</v>
      </c>
      <c r="M36" s="36">
        <f>SUMIFS(СВЦЭМ!$C$39:$C$782,СВЦЭМ!$A$39:$A$782,$A36,СВЦЭМ!$B$39:$B$782,M$11)+'СЕТ СН'!$F$9+СВЦЭМ!$D$10+'СЕТ СН'!$F$6-'СЕТ СН'!$F$19</f>
        <v>823.95577293999997</v>
      </c>
      <c r="N36" s="36">
        <f>SUMIFS(СВЦЭМ!$C$39:$C$782,СВЦЭМ!$A$39:$A$782,$A36,СВЦЭМ!$B$39:$B$782,N$11)+'СЕТ СН'!$F$9+СВЦЭМ!$D$10+'СЕТ СН'!$F$6-'СЕТ СН'!$F$19</f>
        <v>869.96062820999998</v>
      </c>
      <c r="O36" s="36">
        <f>SUMIFS(СВЦЭМ!$C$39:$C$782,СВЦЭМ!$A$39:$A$782,$A36,СВЦЭМ!$B$39:$B$782,O$11)+'СЕТ СН'!$F$9+СВЦЭМ!$D$10+'СЕТ СН'!$F$6-'СЕТ СН'!$F$19</f>
        <v>908.98290093000003</v>
      </c>
      <c r="P36" s="36">
        <f>SUMIFS(СВЦЭМ!$C$39:$C$782,СВЦЭМ!$A$39:$A$782,$A36,СВЦЭМ!$B$39:$B$782,P$11)+'СЕТ СН'!$F$9+СВЦЭМ!$D$10+'СЕТ СН'!$F$6-'СЕТ СН'!$F$19</f>
        <v>909.34259825000004</v>
      </c>
      <c r="Q36" s="36">
        <f>SUMIFS(СВЦЭМ!$C$39:$C$782,СВЦЭМ!$A$39:$A$782,$A36,СВЦЭМ!$B$39:$B$782,Q$11)+'СЕТ СН'!$F$9+СВЦЭМ!$D$10+'СЕТ СН'!$F$6-'СЕТ СН'!$F$19</f>
        <v>914.89647065999998</v>
      </c>
      <c r="R36" s="36">
        <f>SUMIFS(СВЦЭМ!$C$39:$C$782,СВЦЭМ!$A$39:$A$782,$A36,СВЦЭМ!$B$39:$B$782,R$11)+'СЕТ СН'!$F$9+СВЦЭМ!$D$10+'СЕТ СН'!$F$6-'СЕТ СН'!$F$19</f>
        <v>872.69426748000001</v>
      </c>
      <c r="S36" s="36">
        <f>SUMIFS(СВЦЭМ!$C$39:$C$782,СВЦЭМ!$A$39:$A$782,$A36,СВЦЭМ!$B$39:$B$782,S$11)+'СЕТ СН'!$F$9+СВЦЭМ!$D$10+'СЕТ СН'!$F$6-'СЕТ СН'!$F$19</f>
        <v>853.69139626000003</v>
      </c>
      <c r="T36" s="36">
        <f>SUMIFS(СВЦЭМ!$C$39:$C$782,СВЦЭМ!$A$39:$A$782,$A36,СВЦЭМ!$B$39:$B$782,T$11)+'СЕТ СН'!$F$9+СВЦЭМ!$D$10+'СЕТ СН'!$F$6-'СЕТ СН'!$F$19</f>
        <v>824.99759175999998</v>
      </c>
      <c r="U36" s="36">
        <f>SUMIFS(СВЦЭМ!$C$39:$C$782,СВЦЭМ!$A$39:$A$782,$A36,СВЦЭМ!$B$39:$B$782,U$11)+'СЕТ СН'!$F$9+СВЦЭМ!$D$10+'СЕТ СН'!$F$6-'СЕТ СН'!$F$19</f>
        <v>814.76311609000004</v>
      </c>
      <c r="V36" s="36">
        <f>SUMIFS(СВЦЭМ!$C$39:$C$782,СВЦЭМ!$A$39:$A$782,$A36,СВЦЭМ!$B$39:$B$782,V$11)+'СЕТ СН'!$F$9+СВЦЭМ!$D$10+'СЕТ СН'!$F$6-'СЕТ СН'!$F$19</f>
        <v>818.01725931999999</v>
      </c>
      <c r="W36" s="36">
        <f>SUMIFS(СВЦЭМ!$C$39:$C$782,СВЦЭМ!$A$39:$A$782,$A36,СВЦЭМ!$B$39:$B$782,W$11)+'СЕТ СН'!$F$9+СВЦЭМ!$D$10+'СЕТ СН'!$F$6-'СЕТ СН'!$F$19</f>
        <v>860.57448521000003</v>
      </c>
      <c r="X36" s="36">
        <f>SUMIFS(СВЦЭМ!$C$39:$C$782,СВЦЭМ!$A$39:$A$782,$A36,СВЦЭМ!$B$39:$B$782,X$11)+'СЕТ СН'!$F$9+СВЦЭМ!$D$10+'СЕТ СН'!$F$6-'СЕТ СН'!$F$19</f>
        <v>822.02179373000001</v>
      </c>
      <c r="Y36" s="36">
        <f>SUMIFS(СВЦЭМ!$C$39:$C$782,СВЦЭМ!$A$39:$A$782,$A36,СВЦЭМ!$B$39:$B$782,Y$11)+'СЕТ СН'!$F$9+СВЦЭМ!$D$10+'СЕТ СН'!$F$6-'СЕТ СН'!$F$19</f>
        <v>841.23522118999995</v>
      </c>
    </row>
    <row r="37" spans="1:25" ht="15.75" x14ac:dyDescent="0.2">
      <c r="A37" s="35">
        <f t="shared" si="0"/>
        <v>44403</v>
      </c>
      <c r="B37" s="36">
        <f>SUMIFS(СВЦЭМ!$C$39:$C$782,СВЦЭМ!$A$39:$A$782,$A37,СВЦЭМ!$B$39:$B$782,B$11)+'СЕТ СН'!$F$9+СВЦЭМ!$D$10+'СЕТ СН'!$F$6-'СЕТ СН'!$F$19</f>
        <v>870.24181286999999</v>
      </c>
      <c r="C37" s="36">
        <f>SUMIFS(СВЦЭМ!$C$39:$C$782,СВЦЭМ!$A$39:$A$782,$A37,СВЦЭМ!$B$39:$B$782,C$11)+'СЕТ СН'!$F$9+СВЦЭМ!$D$10+'СЕТ СН'!$F$6-'СЕТ СН'!$F$19</f>
        <v>933.80032614999993</v>
      </c>
      <c r="D37" s="36">
        <f>SUMIFS(СВЦЭМ!$C$39:$C$782,СВЦЭМ!$A$39:$A$782,$A37,СВЦЭМ!$B$39:$B$782,D$11)+'СЕТ СН'!$F$9+СВЦЭМ!$D$10+'СЕТ СН'!$F$6-'СЕТ СН'!$F$19</f>
        <v>963.52997274999996</v>
      </c>
      <c r="E37" s="36">
        <f>SUMIFS(СВЦЭМ!$C$39:$C$782,СВЦЭМ!$A$39:$A$782,$A37,СВЦЭМ!$B$39:$B$782,E$11)+'СЕТ СН'!$F$9+СВЦЭМ!$D$10+'СЕТ СН'!$F$6-'СЕТ СН'!$F$19</f>
        <v>966.59246913000004</v>
      </c>
      <c r="F37" s="36">
        <f>SUMIFS(СВЦЭМ!$C$39:$C$782,СВЦЭМ!$A$39:$A$782,$A37,СВЦЭМ!$B$39:$B$782,F$11)+'СЕТ СН'!$F$9+СВЦЭМ!$D$10+'СЕТ СН'!$F$6-'СЕТ СН'!$F$19</f>
        <v>964.33687385999997</v>
      </c>
      <c r="G37" s="36">
        <f>SUMIFS(СВЦЭМ!$C$39:$C$782,СВЦЭМ!$A$39:$A$782,$A37,СВЦЭМ!$B$39:$B$782,G$11)+'СЕТ СН'!$F$9+СВЦЭМ!$D$10+'СЕТ СН'!$F$6-'СЕТ СН'!$F$19</f>
        <v>955.12536536999994</v>
      </c>
      <c r="H37" s="36">
        <f>SUMIFS(СВЦЭМ!$C$39:$C$782,СВЦЭМ!$A$39:$A$782,$A37,СВЦЭМ!$B$39:$B$782,H$11)+'СЕТ СН'!$F$9+СВЦЭМ!$D$10+'СЕТ СН'!$F$6-'СЕТ СН'!$F$19</f>
        <v>943.69057512999996</v>
      </c>
      <c r="I37" s="36">
        <f>SUMIFS(СВЦЭМ!$C$39:$C$782,СВЦЭМ!$A$39:$A$782,$A37,СВЦЭМ!$B$39:$B$782,I$11)+'СЕТ СН'!$F$9+СВЦЭМ!$D$10+'СЕТ СН'!$F$6-'СЕТ СН'!$F$19</f>
        <v>880.41872583999998</v>
      </c>
      <c r="J37" s="36">
        <f>SUMIFS(СВЦЭМ!$C$39:$C$782,СВЦЭМ!$A$39:$A$782,$A37,СВЦЭМ!$B$39:$B$782,J$11)+'СЕТ СН'!$F$9+СВЦЭМ!$D$10+'СЕТ СН'!$F$6-'СЕТ СН'!$F$19</f>
        <v>833.81063166000001</v>
      </c>
      <c r="K37" s="36">
        <f>SUMIFS(СВЦЭМ!$C$39:$C$782,СВЦЭМ!$A$39:$A$782,$A37,СВЦЭМ!$B$39:$B$782,K$11)+'СЕТ СН'!$F$9+СВЦЭМ!$D$10+'СЕТ СН'!$F$6-'СЕТ СН'!$F$19</f>
        <v>885.72593659999995</v>
      </c>
      <c r="L37" s="36">
        <f>SUMIFS(СВЦЭМ!$C$39:$C$782,СВЦЭМ!$A$39:$A$782,$A37,СВЦЭМ!$B$39:$B$782,L$11)+'СЕТ СН'!$F$9+СВЦЭМ!$D$10+'СЕТ СН'!$F$6-'СЕТ СН'!$F$19</f>
        <v>916.11458539</v>
      </c>
      <c r="M37" s="36">
        <f>SUMIFS(СВЦЭМ!$C$39:$C$782,СВЦЭМ!$A$39:$A$782,$A37,СВЦЭМ!$B$39:$B$782,M$11)+'СЕТ СН'!$F$9+СВЦЭМ!$D$10+'СЕТ СН'!$F$6-'СЕТ СН'!$F$19</f>
        <v>890.15757045999999</v>
      </c>
      <c r="N37" s="36">
        <f>SUMIFS(СВЦЭМ!$C$39:$C$782,СВЦЭМ!$A$39:$A$782,$A37,СВЦЭМ!$B$39:$B$782,N$11)+'СЕТ СН'!$F$9+СВЦЭМ!$D$10+'СЕТ СН'!$F$6-'СЕТ СН'!$F$19</f>
        <v>936.59082225999998</v>
      </c>
      <c r="O37" s="36">
        <f>SUMIFS(СВЦЭМ!$C$39:$C$782,СВЦЭМ!$A$39:$A$782,$A37,СВЦЭМ!$B$39:$B$782,O$11)+'СЕТ СН'!$F$9+СВЦЭМ!$D$10+'СЕТ СН'!$F$6-'СЕТ СН'!$F$19</f>
        <v>919.80262737999999</v>
      </c>
      <c r="P37" s="36">
        <f>SUMIFS(СВЦЭМ!$C$39:$C$782,СВЦЭМ!$A$39:$A$782,$A37,СВЦЭМ!$B$39:$B$782,P$11)+'СЕТ СН'!$F$9+СВЦЭМ!$D$10+'СЕТ СН'!$F$6-'СЕТ СН'!$F$19</f>
        <v>928.63429239999994</v>
      </c>
      <c r="Q37" s="36">
        <f>SUMIFS(СВЦЭМ!$C$39:$C$782,СВЦЭМ!$A$39:$A$782,$A37,СВЦЭМ!$B$39:$B$782,Q$11)+'СЕТ СН'!$F$9+СВЦЭМ!$D$10+'СЕТ СН'!$F$6-'СЕТ СН'!$F$19</f>
        <v>921.60347992999993</v>
      </c>
      <c r="R37" s="36">
        <f>SUMIFS(СВЦЭМ!$C$39:$C$782,СВЦЭМ!$A$39:$A$782,$A37,СВЦЭМ!$B$39:$B$782,R$11)+'СЕТ СН'!$F$9+СВЦЭМ!$D$10+'СЕТ СН'!$F$6-'СЕТ СН'!$F$19</f>
        <v>930.82706884000004</v>
      </c>
      <c r="S37" s="36">
        <f>SUMIFS(СВЦЭМ!$C$39:$C$782,СВЦЭМ!$A$39:$A$782,$A37,СВЦЭМ!$B$39:$B$782,S$11)+'СЕТ СН'!$F$9+СВЦЭМ!$D$10+'СЕТ СН'!$F$6-'СЕТ СН'!$F$19</f>
        <v>851.92497435999996</v>
      </c>
      <c r="T37" s="36">
        <f>SUMIFS(СВЦЭМ!$C$39:$C$782,СВЦЭМ!$A$39:$A$782,$A37,СВЦЭМ!$B$39:$B$782,T$11)+'СЕТ СН'!$F$9+СВЦЭМ!$D$10+'СЕТ СН'!$F$6-'СЕТ СН'!$F$19</f>
        <v>836.29729134000002</v>
      </c>
      <c r="U37" s="36">
        <f>SUMIFS(СВЦЭМ!$C$39:$C$782,СВЦЭМ!$A$39:$A$782,$A37,СВЦЭМ!$B$39:$B$782,U$11)+'СЕТ СН'!$F$9+СВЦЭМ!$D$10+'СЕТ СН'!$F$6-'СЕТ СН'!$F$19</f>
        <v>839.99304584999993</v>
      </c>
      <c r="V37" s="36">
        <f>SUMIFS(СВЦЭМ!$C$39:$C$782,СВЦЭМ!$A$39:$A$782,$A37,СВЦЭМ!$B$39:$B$782,V$11)+'СЕТ СН'!$F$9+СВЦЭМ!$D$10+'СЕТ СН'!$F$6-'СЕТ СН'!$F$19</f>
        <v>835.70052624999994</v>
      </c>
      <c r="W37" s="36">
        <f>SUMIFS(СВЦЭМ!$C$39:$C$782,СВЦЭМ!$A$39:$A$782,$A37,СВЦЭМ!$B$39:$B$782,W$11)+'СЕТ СН'!$F$9+СВЦЭМ!$D$10+'СЕТ СН'!$F$6-'СЕТ СН'!$F$19</f>
        <v>887.58466883999995</v>
      </c>
      <c r="X37" s="36">
        <f>SUMIFS(СВЦЭМ!$C$39:$C$782,СВЦЭМ!$A$39:$A$782,$A37,СВЦЭМ!$B$39:$B$782,X$11)+'СЕТ СН'!$F$9+СВЦЭМ!$D$10+'СЕТ СН'!$F$6-'СЕТ СН'!$F$19</f>
        <v>852.99968827999999</v>
      </c>
      <c r="Y37" s="36">
        <f>SUMIFS(СВЦЭМ!$C$39:$C$782,СВЦЭМ!$A$39:$A$782,$A37,СВЦЭМ!$B$39:$B$782,Y$11)+'СЕТ СН'!$F$9+СВЦЭМ!$D$10+'СЕТ СН'!$F$6-'СЕТ СН'!$F$19</f>
        <v>792.23391558000003</v>
      </c>
    </row>
    <row r="38" spans="1:25" ht="15.75" x14ac:dyDescent="0.2">
      <c r="A38" s="35">
        <f t="shared" si="0"/>
        <v>44404</v>
      </c>
      <c r="B38" s="36">
        <f>SUMIFS(СВЦЭМ!$C$39:$C$782,СВЦЭМ!$A$39:$A$782,$A38,СВЦЭМ!$B$39:$B$782,B$11)+'СЕТ СН'!$F$9+СВЦЭМ!$D$10+'СЕТ СН'!$F$6-'СЕТ СН'!$F$19</f>
        <v>989.11429612999996</v>
      </c>
      <c r="C38" s="36">
        <f>SUMIFS(СВЦЭМ!$C$39:$C$782,СВЦЭМ!$A$39:$A$782,$A38,СВЦЭМ!$B$39:$B$782,C$11)+'СЕТ СН'!$F$9+СВЦЭМ!$D$10+'СЕТ СН'!$F$6-'СЕТ СН'!$F$19</f>
        <v>1045.3792320799998</v>
      </c>
      <c r="D38" s="36">
        <f>SUMIFS(СВЦЭМ!$C$39:$C$782,СВЦЭМ!$A$39:$A$782,$A38,СВЦЭМ!$B$39:$B$782,D$11)+'СЕТ СН'!$F$9+СВЦЭМ!$D$10+'СЕТ СН'!$F$6-'СЕТ СН'!$F$19</f>
        <v>1074.8676863599999</v>
      </c>
      <c r="E38" s="36">
        <f>SUMIFS(СВЦЭМ!$C$39:$C$782,СВЦЭМ!$A$39:$A$782,$A38,СВЦЭМ!$B$39:$B$782,E$11)+'СЕТ СН'!$F$9+СВЦЭМ!$D$10+'СЕТ СН'!$F$6-'СЕТ СН'!$F$19</f>
        <v>1094.8024806499998</v>
      </c>
      <c r="F38" s="36">
        <f>SUMIFS(СВЦЭМ!$C$39:$C$782,СВЦЭМ!$A$39:$A$782,$A38,СВЦЭМ!$B$39:$B$782,F$11)+'СЕТ СН'!$F$9+СВЦЭМ!$D$10+'СЕТ СН'!$F$6-'СЕТ СН'!$F$19</f>
        <v>1091.1775173599999</v>
      </c>
      <c r="G38" s="36">
        <f>SUMIFS(СВЦЭМ!$C$39:$C$782,СВЦЭМ!$A$39:$A$782,$A38,СВЦЭМ!$B$39:$B$782,G$11)+'СЕТ СН'!$F$9+СВЦЭМ!$D$10+'СЕТ СН'!$F$6-'СЕТ СН'!$F$19</f>
        <v>1073.82380724</v>
      </c>
      <c r="H38" s="36">
        <f>SUMIFS(СВЦЭМ!$C$39:$C$782,СВЦЭМ!$A$39:$A$782,$A38,СВЦЭМ!$B$39:$B$782,H$11)+'СЕТ СН'!$F$9+СВЦЭМ!$D$10+'СЕТ СН'!$F$6-'СЕТ СН'!$F$19</f>
        <v>1043.69995924</v>
      </c>
      <c r="I38" s="36">
        <f>SUMIFS(СВЦЭМ!$C$39:$C$782,СВЦЭМ!$A$39:$A$782,$A38,СВЦЭМ!$B$39:$B$782,I$11)+'СЕТ СН'!$F$9+СВЦЭМ!$D$10+'СЕТ СН'!$F$6-'СЕТ СН'!$F$19</f>
        <v>980.87725779999994</v>
      </c>
      <c r="J38" s="36">
        <f>SUMIFS(СВЦЭМ!$C$39:$C$782,СВЦЭМ!$A$39:$A$782,$A38,СВЦЭМ!$B$39:$B$782,J$11)+'СЕТ СН'!$F$9+СВЦЭМ!$D$10+'СЕТ СН'!$F$6-'СЕТ СН'!$F$19</f>
        <v>937.71736897999995</v>
      </c>
      <c r="K38" s="36">
        <f>SUMIFS(СВЦЭМ!$C$39:$C$782,СВЦЭМ!$A$39:$A$782,$A38,СВЦЭМ!$B$39:$B$782,K$11)+'СЕТ СН'!$F$9+СВЦЭМ!$D$10+'СЕТ СН'!$F$6-'СЕТ СН'!$F$19</f>
        <v>878.24541063999993</v>
      </c>
      <c r="L38" s="36">
        <f>SUMIFS(СВЦЭМ!$C$39:$C$782,СВЦЭМ!$A$39:$A$782,$A38,СВЦЭМ!$B$39:$B$782,L$11)+'СЕТ СН'!$F$9+СВЦЭМ!$D$10+'СЕТ СН'!$F$6-'СЕТ СН'!$F$19</f>
        <v>882.69831693000003</v>
      </c>
      <c r="M38" s="36">
        <f>SUMIFS(СВЦЭМ!$C$39:$C$782,СВЦЭМ!$A$39:$A$782,$A38,СВЦЭМ!$B$39:$B$782,M$11)+'СЕТ СН'!$F$9+СВЦЭМ!$D$10+'СЕТ СН'!$F$6-'СЕТ СН'!$F$19</f>
        <v>938.52452672999993</v>
      </c>
      <c r="N38" s="36">
        <f>SUMIFS(СВЦЭМ!$C$39:$C$782,СВЦЭМ!$A$39:$A$782,$A38,СВЦЭМ!$B$39:$B$782,N$11)+'СЕТ СН'!$F$9+СВЦЭМ!$D$10+'СЕТ СН'!$F$6-'СЕТ СН'!$F$19</f>
        <v>971.59190350999995</v>
      </c>
      <c r="O38" s="36">
        <f>SUMIFS(СВЦЭМ!$C$39:$C$782,СВЦЭМ!$A$39:$A$782,$A38,СВЦЭМ!$B$39:$B$782,O$11)+'СЕТ СН'!$F$9+СВЦЭМ!$D$10+'СЕТ СН'!$F$6-'СЕТ СН'!$F$19</f>
        <v>967.87116391999996</v>
      </c>
      <c r="P38" s="36">
        <f>SUMIFS(СВЦЭМ!$C$39:$C$782,СВЦЭМ!$A$39:$A$782,$A38,СВЦЭМ!$B$39:$B$782,P$11)+'СЕТ СН'!$F$9+СВЦЭМ!$D$10+'СЕТ СН'!$F$6-'СЕТ СН'!$F$19</f>
        <v>973.55629998999996</v>
      </c>
      <c r="Q38" s="36">
        <f>SUMIFS(СВЦЭМ!$C$39:$C$782,СВЦЭМ!$A$39:$A$782,$A38,СВЦЭМ!$B$39:$B$782,Q$11)+'СЕТ СН'!$F$9+СВЦЭМ!$D$10+'СЕТ СН'!$F$6-'СЕТ СН'!$F$19</f>
        <v>967.75830458999997</v>
      </c>
      <c r="R38" s="36">
        <f>SUMIFS(СВЦЭМ!$C$39:$C$782,СВЦЭМ!$A$39:$A$782,$A38,СВЦЭМ!$B$39:$B$782,R$11)+'СЕТ СН'!$F$9+СВЦЭМ!$D$10+'СЕТ СН'!$F$6-'СЕТ СН'!$F$19</f>
        <v>959.66888987999994</v>
      </c>
      <c r="S38" s="36">
        <f>SUMIFS(СВЦЭМ!$C$39:$C$782,СВЦЭМ!$A$39:$A$782,$A38,СВЦЭМ!$B$39:$B$782,S$11)+'СЕТ СН'!$F$9+СВЦЭМ!$D$10+'СЕТ СН'!$F$6-'СЕТ СН'!$F$19</f>
        <v>950.35805856000002</v>
      </c>
      <c r="T38" s="36">
        <f>SUMIFS(СВЦЭМ!$C$39:$C$782,СВЦЭМ!$A$39:$A$782,$A38,СВЦЭМ!$B$39:$B$782,T$11)+'СЕТ СН'!$F$9+СВЦЭМ!$D$10+'СЕТ СН'!$F$6-'СЕТ СН'!$F$19</f>
        <v>932.29536517999998</v>
      </c>
      <c r="U38" s="36">
        <f>SUMIFS(СВЦЭМ!$C$39:$C$782,СВЦЭМ!$A$39:$A$782,$A38,СВЦЭМ!$B$39:$B$782,U$11)+'СЕТ СН'!$F$9+СВЦЭМ!$D$10+'СЕТ СН'!$F$6-'СЕТ СН'!$F$19</f>
        <v>919.71355086999995</v>
      </c>
      <c r="V38" s="36">
        <f>SUMIFS(СВЦЭМ!$C$39:$C$782,СВЦЭМ!$A$39:$A$782,$A38,СВЦЭМ!$B$39:$B$782,V$11)+'СЕТ СН'!$F$9+СВЦЭМ!$D$10+'СЕТ СН'!$F$6-'СЕТ СН'!$F$19</f>
        <v>876.57042504000003</v>
      </c>
      <c r="W38" s="36">
        <f>SUMIFS(СВЦЭМ!$C$39:$C$782,СВЦЭМ!$A$39:$A$782,$A38,СВЦЭМ!$B$39:$B$782,W$11)+'СЕТ СН'!$F$9+СВЦЭМ!$D$10+'СЕТ СН'!$F$6-'СЕТ СН'!$F$19</f>
        <v>883.71011598999996</v>
      </c>
      <c r="X38" s="36">
        <f>SUMIFS(СВЦЭМ!$C$39:$C$782,СВЦЭМ!$A$39:$A$782,$A38,СВЦЭМ!$B$39:$B$782,X$11)+'СЕТ СН'!$F$9+СВЦЭМ!$D$10+'СЕТ СН'!$F$6-'СЕТ СН'!$F$19</f>
        <v>898.18052857999999</v>
      </c>
      <c r="Y38" s="36">
        <f>SUMIFS(СВЦЭМ!$C$39:$C$782,СВЦЭМ!$A$39:$A$782,$A38,СВЦЭМ!$B$39:$B$782,Y$11)+'СЕТ СН'!$F$9+СВЦЭМ!$D$10+'СЕТ СН'!$F$6-'СЕТ СН'!$F$19</f>
        <v>957.20890491</v>
      </c>
    </row>
    <row r="39" spans="1:25" ht="15.75" x14ac:dyDescent="0.2">
      <c r="A39" s="35">
        <f t="shared" si="0"/>
        <v>44405</v>
      </c>
      <c r="B39" s="36">
        <f>SUMIFS(СВЦЭМ!$C$39:$C$782,СВЦЭМ!$A$39:$A$782,$A39,СВЦЭМ!$B$39:$B$782,B$11)+'СЕТ СН'!$F$9+СВЦЭМ!$D$10+'СЕТ СН'!$F$6-'СЕТ СН'!$F$19</f>
        <v>1007.6867324999999</v>
      </c>
      <c r="C39" s="36">
        <f>SUMIFS(СВЦЭМ!$C$39:$C$782,СВЦЭМ!$A$39:$A$782,$A39,СВЦЭМ!$B$39:$B$782,C$11)+'СЕТ СН'!$F$9+СВЦЭМ!$D$10+'СЕТ СН'!$F$6-'СЕТ СН'!$F$19</f>
        <v>1000.1230624899999</v>
      </c>
      <c r="D39" s="36">
        <f>SUMIFS(СВЦЭМ!$C$39:$C$782,СВЦЭМ!$A$39:$A$782,$A39,СВЦЭМ!$B$39:$B$782,D$11)+'СЕТ СН'!$F$9+СВЦЭМ!$D$10+'СЕТ СН'!$F$6-'СЕТ СН'!$F$19</f>
        <v>1045.1757652199999</v>
      </c>
      <c r="E39" s="36">
        <f>SUMIFS(СВЦЭМ!$C$39:$C$782,СВЦЭМ!$A$39:$A$782,$A39,СВЦЭМ!$B$39:$B$782,E$11)+'СЕТ СН'!$F$9+СВЦЭМ!$D$10+'СЕТ СН'!$F$6-'СЕТ СН'!$F$19</f>
        <v>1054.0449042</v>
      </c>
      <c r="F39" s="36">
        <f>SUMIFS(СВЦЭМ!$C$39:$C$782,СВЦЭМ!$A$39:$A$782,$A39,СВЦЭМ!$B$39:$B$782,F$11)+'СЕТ СН'!$F$9+СВЦЭМ!$D$10+'СЕТ СН'!$F$6-'СЕТ СН'!$F$19</f>
        <v>1045.00068278</v>
      </c>
      <c r="G39" s="36">
        <f>SUMIFS(СВЦЭМ!$C$39:$C$782,СВЦЭМ!$A$39:$A$782,$A39,СВЦЭМ!$B$39:$B$782,G$11)+'СЕТ СН'!$F$9+СВЦЭМ!$D$10+'СЕТ СН'!$F$6-'СЕТ СН'!$F$19</f>
        <v>1039.0218739899999</v>
      </c>
      <c r="H39" s="36">
        <f>SUMIFS(СВЦЭМ!$C$39:$C$782,СВЦЭМ!$A$39:$A$782,$A39,СВЦЭМ!$B$39:$B$782,H$11)+'СЕТ СН'!$F$9+СВЦЭМ!$D$10+'СЕТ СН'!$F$6-'СЕТ СН'!$F$19</f>
        <v>1027.51811823</v>
      </c>
      <c r="I39" s="36">
        <f>SUMIFS(СВЦЭМ!$C$39:$C$782,СВЦЭМ!$A$39:$A$782,$A39,СВЦЭМ!$B$39:$B$782,I$11)+'СЕТ СН'!$F$9+СВЦЭМ!$D$10+'СЕТ СН'!$F$6-'СЕТ СН'!$F$19</f>
        <v>989.00265035999996</v>
      </c>
      <c r="J39" s="36">
        <f>SUMIFS(СВЦЭМ!$C$39:$C$782,СВЦЭМ!$A$39:$A$782,$A39,СВЦЭМ!$B$39:$B$782,J$11)+'СЕТ СН'!$F$9+СВЦЭМ!$D$10+'СЕТ СН'!$F$6-'СЕТ СН'!$F$19</f>
        <v>942.86909818999993</v>
      </c>
      <c r="K39" s="36">
        <f>SUMIFS(СВЦЭМ!$C$39:$C$782,СВЦЭМ!$A$39:$A$782,$A39,СВЦЭМ!$B$39:$B$782,K$11)+'СЕТ СН'!$F$9+СВЦЭМ!$D$10+'СЕТ СН'!$F$6-'СЕТ СН'!$F$19</f>
        <v>955.33985435</v>
      </c>
      <c r="L39" s="36">
        <f>SUMIFS(СВЦЭМ!$C$39:$C$782,СВЦЭМ!$A$39:$A$782,$A39,СВЦЭМ!$B$39:$B$782,L$11)+'СЕТ СН'!$F$9+СВЦЭМ!$D$10+'СЕТ СН'!$F$6-'СЕТ СН'!$F$19</f>
        <v>931.17772279999997</v>
      </c>
      <c r="M39" s="36">
        <f>SUMIFS(СВЦЭМ!$C$39:$C$782,СВЦЭМ!$A$39:$A$782,$A39,СВЦЭМ!$B$39:$B$782,M$11)+'СЕТ СН'!$F$9+СВЦЭМ!$D$10+'СЕТ СН'!$F$6-'СЕТ СН'!$F$19</f>
        <v>935.10194200000001</v>
      </c>
      <c r="N39" s="36">
        <f>SUMIFS(СВЦЭМ!$C$39:$C$782,СВЦЭМ!$A$39:$A$782,$A39,СВЦЭМ!$B$39:$B$782,N$11)+'СЕТ СН'!$F$9+СВЦЭМ!$D$10+'СЕТ СН'!$F$6-'СЕТ СН'!$F$19</f>
        <v>936.51228646999994</v>
      </c>
      <c r="O39" s="36">
        <f>SUMIFS(СВЦЭМ!$C$39:$C$782,СВЦЭМ!$A$39:$A$782,$A39,СВЦЭМ!$B$39:$B$782,O$11)+'СЕТ СН'!$F$9+СВЦЭМ!$D$10+'СЕТ СН'!$F$6-'СЕТ СН'!$F$19</f>
        <v>945.26201708999997</v>
      </c>
      <c r="P39" s="36">
        <f>SUMIFS(СВЦЭМ!$C$39:$C$782,СВЦЭМ!$A$39:$A$782,$A39,СВЦЭМ!$B$39:$B$782,P$11)+'СЕТ СН'!$F$9+СВЦЭМ!$D$10+'СЕТ СН'!$F$6-'СЕТ СН'!$F$19</f>
        <v>989.33267262000004</v>
      </c>
      <c r="Q39" s="36">
        <f>SUMIFS(СВЦЭМ!$C$39:$C$782,СВЦЭМ!$A$39:$A$782,$A39,СВЦЭМ!$B$39:$B$782,Q$11)+'СЕТ СН'!$F$9+СВЦЭМ!$D$10+'СЕТ СН'!$F$6-'СЕТ СН'!$F$19</f>
        <v>983.09346879999998</v>
      </c>
      <c r="R39" s="36">
        <f>SUMIFS(СВЦЭМ!$C$39:$C$782,СВЦЭМ!$A$39:$A$782,$A39,СВЦЭМ!$B$39:$B$782,R$11)+'СЕТ СН'!$F$9+СВЦЭМ!$D$10+'СЕТ СН'!$F$6-'СЕТ СН'!$F$19</f>
        <v>981.56073960999993</v>
      </c>
      <c r="S39" s="36">
        <f>SUMIFS(СВЦЭМ!$C$39:$C$782,СВЦЭМ!$A$39:$A$782,$A39,СВЦЭМ!$B$39:$B$782,S$11)+'СЕТ СН'!$F$9+СВЦЭМ!$D$10+'СЕТ СН'!$F$6-'СЕТ СН'!$F$19</f>
        <v>973.24634911999999</v>
      </c>
      <c r="T39" s="36">
        <f>SUMIFS(СВЦЭМ!$C$39:$C$782,СВЦЭМ!$A$39:$A$782,$A39,СВЦЭМ!$B$39:$B$782,T$11)+'СЕТ СН'!$F$9+СВЦЭМ!$D$10+'СЕТ СН'!$F$6-'СЕТ СН'!$F$19</f>
        <v>968.86267439999995</v>
      </c>
      <c r="U39" s="36">
        <f>SUMIFS(СВЦЭМ!$C$39:$C$782,СВЦЭМ!$A$39:$A$782,$A39,СВЦЭМ!$B$39:$B$782,U$11)+'СЕТ СН'!$F$9+СВЦЭМ!$D$10+'СЕТ СН'!$F$6-'СЕТ СН'!$F$19</f>
        <v>963.80641934999994</v>
      </c>
      <c r="V39" s="36">
        <f>SUMIFS(СВЦЭМ!$C$39:$C$782,СВЦЭМ!$A$39:$A$782,$A39,СВЦЭМ!$B$39:$B$782,V$11)+'СЕТ СН'!$F$9+СВЦЭМ!$D$10+'СЕТ СН'!$F$6-'СЕТ СН'!$F$19</f>
        <v>954.82996036999998</v>
      </c>
      <c r="W39" s="36">
        <f>SUMIFS(СВЦЭМ!$C$39:$C$782,СВЦЭМ!$A$39:$A$782,$A39,СВЦЭМ!$B$39:$B$782,W$11)+'СЕТ СН'!$F$9+СВЦЭМ!$D$10+'СЕТ СН'!$F$6-'СЕТ СН'!$F$19</f>
        <v>984.58335742999998</v>
      </c>
      <c r="X39" s="36">
        <f>SUMIFS(СВЦЭМ!$C$39:$C$782,СВЦЭМ!$A$39:$A$782,$A39,СВЦЭМ!$B$39:$B$782,X$11)+'СЕТ СН'!$F$9+СВЦЭМ!$D$10+'СЕТ СН'!$F$6-'СЕТ СН'!$F$19</f>
        <v>955.00591532999999</v>
      </c>
      <c r="Y39" s="36">
        <f>SUMIFS(СВЦЭМ!$C$39:$C$782,СВЦЭМ!$A$39:$A$782,$A39,СВЦЭМ!$B$39:$B$782,Y$11)+'СЕТ СН'!$F$9+СВЦЭМ!$D$10+'СЕТ СН'!$F$6-'СЕТ СН'!$F$19</f>
        <v>938.16399489000003</v>
      </c>
    </row>
    <row r="40" spans="1:25" ht="15.75" x14ac:dyDescent="0.2">
      <c r="A40" s="35">
        <f t="shared" si="0"/>
        <v>44406</v>
      </c>
      <c r="B40" s="36">
        <f>SUMIFS(СВЦЭМ!$C$39:$C$782,СВЦЭМ!$A$39:$A$782,$A40,СВЦЭМ!$B$39:$B$782,B$11)+'СЕТ СН'!$F$9+СВЦЭМ!$D$10+'СЕТ СН'!$F$6-'СЕТ СН'!$F$19</f>
        <v>986.21406836999995</v>
      </c>
      <c r="C40" s="36">
        <f>SUMIFS(СВЦЭМ!$C$39:$C$782,СВЦЭМ!$A$39:$A$782,$A40,СВЦЭМ!$B$39:$B$782,C$11)+'СЕТ СН'!$F$9+СВЦЭМ!$D$10+'СЕТ СН'!$F$6-'СЕТ СН'!$F$19</f>
        <v>1144.4081111599999</v>
      </c>
      <c r="D40" s="36">
        <f>SUMIFS(СВЦЭМ!$C$39:$C$782,СВЦЭМ!$A$39:$A$782,$A40,СВЦЭМ!$B$39:$B$782,D$11)+'СЕТ СН'!$F$9+СВЦЭМ!$D$10+'СЕТ СН'!$F$6-'СЕТ СН'!$F$19</f>
        <v>1108.8324636699999</v>
      </c>
      <c r="E40" s="36">
        <f>SUMIFS(СВЦЭМ!$C$39:$C$782,СВЦЭМ!$A$39:$A$782,$A40,СВЦЭМ!$B$39:$B$782,E$11)+'СЕТ СН'!$F$9+СВЦЭМ!$D$10+'СЕТ СН'!$F$6-'СЕТ СН'!$F$19</f>
        <v>1085.2512940899999</v>
      </c>
      <c r="F40" s="36">
        <f>SUMIFS(СВЦЭМ!$C$39:$C$782,СВЦЭМ!$A$39:$A$782,$A40,СВЦЭМ!$B$39:$B$782,F$11)+'СЕТ СН'!$F$9+СВЦЭМ!$D$10+'СЕТ СН'!$F$6-'СЕТ СН'!$F$19</f>
        <v>1080.2032611699999</v>
      </c>
      <c r="G40" s="36">
        <f>SUMIFS(СВЦЭМ!$C$39:$C$782,СВЦЭМ!$A$39:$A$782,$A40,СВЦЭМ!$B$39:$B$782,G$11)+'СЕТ СН'!$F$9+СВЦЭМ!$D$10+'СЕТ СН'!$F$6-'СЕТ СН'!$F$19</f>
        <v>1086.52071658</v>
      </c>
      <c r="H40" s="36">
        <f>SUMIFS(СВЦЭМ!$C$39:$C$782,СВЦЭМ!$A$39:$A$782,$A40,СВЦЭМ!$B$39:$B$782,H$11)+'СЕТ СН'!$F$9+СВЦЭМ!$D$10+'СЕТ СН'!$F$6-'СЕТ СН'!$F$19</f>
        <v>1130.9819479499997</v>
      </c>
      <c r="I40" s="36">
        <f>SUMIFS(СВЦЭМ!$C$39:$C$782,СВЦЭМ!$A$39:$A$782,$A40,СВЦЭМ!$B$39:$B$782,I$11)+'СЕТ СН'!$F$9+СВЦЭМ!$D$10+'СЕТ СН'!$F$6-'СЕТ СН'!$F$19</f>
        <v>1123.92898057</v>
      </c>
      <c r="J40" s="36">
        <f>SUMIFS(СВЦЭМ!$C$39:$C$782,СВЦЭМ!$A$39:$A$782,$A40,СВЦЭМ!$B$39:$B$782,J$11)+'СЕТ СН'!$F$9+СВЦЭМ!$D$10+'СЕТ СН'!$F$6-'СЕТ СН'!$F$19</f>
        <v>1032.75730864</v>
      </c>
      <c r="K40" s="36">
        <f>SUMIFS(СВЦЭМ!$C$39:$C$782,СВЦЭМ!$A$39:$A$782,$A40,СВЦЭМ!$B$39:$B$782,K$11)+'СЕТ СН'!$F$9+СВЦЭМ!$D$10+'СЕТ СН'!$F$6-'СЕТ СН'!$F$19</f>
        <v>991.09383261999994</v>
      </c>
      <c r="L40" s="36">
        <f>SUMIFS(СВЦЭМ!$C$39:$C$782,СВЦЭМ!$A$39:$A$782,$A40,СВЦЭМ!$B$39:$B$782,L$11)+'СЕТ СН'!$F$9+СВЦЭМ!$D$10+'СЕТ СН'!$F$6-'СЕТ СН'!$F$19</f>
        <v>998.22722418000001</v>
      </c>
      <c r="M40" s="36">
        <f>SUMIFS(СВЦЭМ!$C$39:$C$782,СВЦЭМ!$A$39:$A$782,$A40,СВЦЭМ!$B$39:$B$782,M$11)+'СЕТ СН'!$F$9+СВЦЭМ!$D$10+'СЕТ СН'!$F$6-'СЕТ СН'!$F$19</f>
        <v>1007.31810522</v>
      </c>
      <c r="N40" s="36">
        <f>SUMIFS(СВЦЭМ!$C$39:$C$782,СВЦЭМ!$A$39:$A$782,$A40,СВЦЭМ!$B$39:$B$782,N$11)+'СЕТ СН'!$F$9+СВЦЭМ!$D$10+'СЕТ СН'!$F$6-'СЕТ СН'!$F$19</f>
        <v>1001.81399569</v>
      </c>
      <c r="O40" s="36">
        <f>SUMIFS(СВЦЭМ!$C$39:$C$782,СВЦЭМ!$A$39:$A$782,$A40,СВЦЭМ!$B$39:$B$782,O$11)+'СЕТ СН'!$F$9+СВЦЭМ!$D$10+'СЕТ СН'!$F$6-'СЕТ СН'!$F$19</f>
        <v>1001.42761337</v>
      </c>
      <c r="P40" s="36">
        <f>SUMIFS(СВЦЭМ!$C$39:$C$782,СВЦЭМ!$A$39:$A$782,$A40,СВЦЭМ!$B$39:$B$782,P$11)+'СЕТ СН'!$F$9+СВЦЭМ!$D$10+'СЕТ СН'!$F$6-'СЕТ СН'!$F$19</f>
        <v>1009.48349023</v>
      </c>
      <c r="Q40" s="36">
        <f>SUMIFS(СВЦЭМ!$C$39:$C$782,СВЦЭМ!$A$39:$A$782,$A40,СВЦЭМ!$B$39:$B$782,Q$11)+'СЕТ СН'!$F$9+СВЦЭМ!$D$10+'СЕТ СН'!$F$6-'СЕТ СН'!$F$19</f>
        <v>1021.4549605999999</v>
      </c>
      <c r="R40" s="36">
        <f>SUMIFS(СВЦЭМ!$C$39:$C$782,СВЦЭМ!$A$39:$A$782,$A40,СВЦЭМ!$B$39:$B$782,R$11)+'СЕТ СН'!$F$9+СВЦЭМ!$D$10+'СЕТ СН'!$F$6-'СЕТ СН'!$F$19</f>
        <v>1016.35351023</v>
      </c>
      <c r="S40" s="36">
        <f>SUMIFS(СВЦЭМ!$C$39:$C$782,СВЦЭМ!$A$39:$A$782,$A40,СВЦЭМ!$B$39:$B$782,S$11)+'СЕТ СН'!$F$9+СВЦЭМ!$D$10+'СЕТ СН'!$F$6-'СЕТ СН'!$F$19</f>
        <v>998.74395104999996</v>
      </c>
      <c r="T40" s="36">
        <f>SUMIFS(СВЦЭМ!$C$39:$C$782,СВЦЭМ!$A$39:$A$782,$A40,СВЦЭМ!$B$39:$B$782,T$11)+'СЕТ СН'!$F$9+СВЦЭМ!$D$10+'СЕТ СН'!$F$6-'СЕТ СН'!$F$19</f>
        <v>966.28027689999999</v>
      </c>
      <c r="U40" s="36">
        <f>SUMIFS(СВЦЭМ!$C$39:$C$782,СВЦЭМ!$A$39:$A$782,$A40,СВЦЭМ!$B$39:$B$782,U$11)+'СЕТ СН'!$F$9+СВЦЭМ!$D$10+'СЕТ СН'!$F$6-'СЕТ СН'!$F$19</f>
        <v>957.9549174</v>
      </c>
      <c r="V40" s="36">
        <f>SUMIFS(СВЦЭМ!$C$39:$C$782,СВЦЭМ!$A$39:$A$782,$A40,СВЦЭМ!$B$39:$B$782,V$11)+'СЕТ СН'!$F$9+СВЦЭМ!$D$10+'СЕТ СН'!$F$6-'СЕТ СН'!$F$19</f>
        <v>956.12123580000002</v>
      </c>
      <c r="W40" s="36">
        <f>SUMIFS(СВЦЭМ!$C$39:$C$782,СВЦЭМ!$A$39:$A$782,$A40,СВЦЭМ!$B$39:$B$782,W$11)+'СЕТ СН'!$F$9+СВЦЭМ!$D$10+'СЕТ СН'!$F$6-'СЕТ СН'!$F$19</f>
        <v>982.01988543999994</v>
      </c>
      <c r="X40" s="36">
        <f>SUMIFS(СВЦЭМ!$C$39:$C$782,СВЦЭМ!$A$39:$A$782,$A40,СВЦЭМ!$B$39:$B$782,X$11)+'СЕТ СН'!$F$9+СВЦЭМ!$D$10+'СЕТ СН'!$F$6-'СЕТ СН'!$F$19</f>
        <v>992.86224066</v>
      </c>
      <c r="Y40" s="36">
        <f>SUMIFS(СВЦЭМ!$C$39:$C$782,СВЦЭМ!$A$39:$A$782,$A40,СВЦЭМ!$B$39:$B$782,Y$11)+'СЕТ СН'!$F$9+СВЦЭМ!$D$10+'СЕТ СН'!$F$6-'СЕТ СН'!$F$19</f>
        <v>1057.7894321199999</v>
      </c>
    </row>
    <row r="41" spans="1:25" ht="15.75" x14ac:dyDescent="0.2">
      <c r="A41" s="35">
        <f t="shared" si="0"/>
        <v>44407</v>
      </c>
      <c r="B41" s="36">
        <f>SUMIFS(СВЦЭМ!$C$39:$C$782,СВЦЭМ!$A$39:$A$782,$A41,СВЦЭМ!$B$39:$B$782,B$11)+'СЕТ СН'!$F$9+СВЦЭМ!$D$10+'СЕТ СН'!$F$6-'СЕТ СН'!$F$19</f>
        <v>1059.0840138899998</v>
      </c>
      <c r="C41" s="36">
        <f>SUMIFS(СВЦЭМ!$C$39:$C$782,СВЦЭМ!$A$39:$A$782,$A41,СВЦЭМ!$B$39:$B$782,C$11)+'СЕТ СН'!$F$9+СВЦЭМ!$D$10+'СЕТ СН'!$F$6-'СЕТ СН'!$F$19</f>
        <v>1078.0557608299998</v>
      </c>
      <c r="D41" s="36">
        <f>SUMIFS(СВЦЭМ!$C$39:$C$782,СВЦЭМ!$A$39:$A$782,$A41,СВЦЭМ!$B$39:$B$782,D$11)+'СЕТ СН'!$F$9+СВЦЭМ!$D$10+'СЕТ СН'!$F$6-'СЕТ СН'!$F$19</f>
        <v>1039.58509142</v>
      </c>
      <c r="E41" s="36">
        <f>SUMIFS(СВЦЭМ!$C$39:$C$782,СВЦЭМ!$A$39:$A$782,$A41,СВЦЭМ!$B$39:$B$782,E$11)+'СЕТ СН'!$F$9+СВЦЭМ!$D$10+'СЕТ СН'!$F$6-'СЕТ СН'!$F$19</f>
        <v>1059.6726555799999</v>
      </c>
      <c r="F41" s="36">
        <f>SUMIFS(СВЦЭМ!$C$39:$C$782,СВЦЭМ!$A$39:$A$782,$A41,СВЦЭМ!$B$39:$B$782,F$11)+'СЕТ СН'!$F$9+СВЦЭМ!$D$10+'СЕТ СН'!$F$6-'СЕТ СН'!$F$19</f>
        <v>1055.3961043699999</v>
      </c>
      <c r="G41" s="36">
        <f>SUMIFS(СВЦЭМ!$C$39:$C$782,СВЦЭМ!$A$39:$A$782,$A41,СВЦЭМ!$B$39:$B$782,G$11)+'СЕТ СН'!$F$9+СВЦЭМ!$D$10+'СЕТ СН'!$F$6-'СЕТ СН'!$F$19</f>
        <v>1026.2288049199999</v>
      </c>
      <c r="H41" s="36">
        <f>SUMIFS(СВЦЭМ!$C$39:$C$782,СВЦЭМ!$A$39:$A$782,$A41,СВЦЭМ!$B$39:$B$782,H$11)+'СЕТ СН'!$F$9+СВЦЭМ!$D$10+'СЕТ СН'!$F$6-'СЕТ СН'!$F$19</f>
        <v>1018.12877699</v>
      </c>
      <c r="I41" s="36">
        <f>SUMIFS(СВЦЭМ!$C$39:$C$782,СВЦЭМ!$A$39:$A$782,$A41,СВЦЭМ!$B$39:$B$782,I$11)+'СЕТ СН'!$F$9+СВЦЭМ!$D$10+'СЕТ СН'!$F$6-'СЕТ СН'!$F$19</f>
        <v>989.29726641000002</v>
      </c>
      <c r="J41" s="36">
        <f>SUMIFS(СВЦЭМ!$C$39:$C$782,СВЦЭМ!$A$39:$A$782,$A41,СВЦЭМ!$B$39:$B$782,J$11)+'СЕТ СН'!$F$9+СВЦЭМ!$D$10+'СЕТ СН'!$F$6-'СЕТ СН'!$F$19</f>
        <v>957.14117450999993</v>
      </c>
      <c r="K41" s="36">
        <f>SUMIFS(СВЦЭМ!$C$39:$C$782,СВЦЭМ!$A$39:$A$782,$A41,СВЦЭМ!$B$39:$B$782,K$11)+'СЕТ СН'!$F$9+СВЦЭМ!$D$10+'СЕТ СН'!$F$6-'СЕТ СН'!$F$19</f>
        <v>931.97410263999996</v>
      </c>
      <c r="L41" s="36">
        <f>SUMIFS(СВЦЭМ!$C$39:$C$782,СВЦЭМ!$A$39:$A$782,$A41,СВЦЭМ!$B$39:$B$782,L$11)+'СЕТ СН'!$F$9+СВЦЭМ!$D$10+'СЕТ СН'!$F$6-'СЕТ СН'!$F$19</f>
        <v>926.36748958999999</v>
      </c>
      <c r="M41" s="36">
        <f>SUMIFS(СВЦЭМ!$C$39:$C$782,СВЦЭМ!$A$39:$A$782,$A41,СВЦЭМ!$B$39:$B$782,M$11)+'СЕТ СН'!$F$9+СВЦЭМ!$D$10+'СЕТ СН'!$F$6-'СЕТ СН'!$F$19</f>
        <v>928.62757423999994</v>
      </c>
      <c r="N41" s="36">
        <f>SUMIFS(СВЦЭМ!$C$39:$C$782,СВЦЭМ!$A$39:$A$782,$A41,СВЦЭМ!$B$39:$B$782,N$11)+'СЕТ СН'!$F$9+СВЦЭМ!$D$10+'СЕТ СН'!$F$6-'СЕТ СН'!$F$19</f>
        <v>935.24098953999999</v>
      </c>
      <c r="O41" s="36">
        <f>SUMIFS(СВЦЭМ!$C$39:$C$782,СВЦЭМ!$A$39:$A$782,$A41,СВЦЭМ!$B$39:$B$782,O$11)+'СЕТ СН'!$F$9+СВЦЭМ!$D$10+'СЕТ СН'!$F$6-'СЕТ СН'!$F$19</f>
        <v>937.92502340999999</v>
      </c>
      <c r="P41" s="36">
        <f>SUMIFS(СВЦЭМ!$C$39:$C$782,СВЦЭМ!$A$39:$A$782,$A41,СВЦЭМ!$B$39:$B$782,P$11)+'СЕТ СН'!$F$9+СВЦЭМ!$D$10+'СЕТ СН'!$F$6-'СЕТ СН'!$F$19</f>
        <v>946.48161862999996</v>
      </c>
      <c r="Q41" s="36">
        <f>SUMIFS(СВЦЭМ!$C$39:$C$782,СВЦЭМ!$A$39:$A$782,$A41,СВЦЭМ!$B$39:$B$782,Q$11)+'СЕТ СН'!$F$9+СВЦЭМ!$D$10+'СЕТ СН'!$F$6-'СЕТ СН'!$F$19</f>
        <v>963.41499699999997</v>
      </c>
      <c r="R41" s="36">
        <f>SUMIFS(СВЦЭМ!$C$39:$C$782,СВЦЭМ!$A$39:$A$782,$A41,СВЦЭМ!$B$39:$B$782,R$11)+'СЕТ СН'!$F$9+СВЦЭМ!$D$10+'СЕТ СН'!$F$6-'СЕТ СН'!$F$19</f>
        <v>959.62727042999995</v>
      </c>
      <c r="S41" s="36">
        <f>SUMIFS(СВЦЭМ!$C$39:$C$782,СВЦЭМ!$A$39:$A$782,$A41,СВЦЭМ!$B$39:$B$782,S$11)+'СЕТ СН'!$F$9+СВЦЭМ!$D$10+'СЕТ СН'!$F$6-'СЕТ СН'!$F$19</f>
        <v>968.29656263999993</v>
      </c>
      <c r="T41" s="36">
        <f>SUMIFS(СВЦЭМ!$C$39:$C$782,СВЦЭМ!$A$39:$A$782,$A41,СВЦЭМ!$B$39:$B$782,T$11)+'СЕТ СН'!$F$9+СВЦЭМ!$D$10+'СЕТ СН'!$F$6-'СЕТ СН'!$F$19</f>
        <v>967.94379217999995</v>
      </c>
      <c r="U41" s="36">
        <f>SUMIFS(СВЦЭМ!$C$39:$C$782,СВЦЭМ!$A$39:$A$782,$A41,СВЦЭМ!$B$39:$B$782,U$11)+'СЕТ СН'!$F$9+СВЦЭМ!$D$10+'СЕТ СН'!$F$6-'СЕТ СН'!$F$19</f>
        <v>985.08292548999998</v>
      </c>
      <c r="V41" s="36">
        <f>SUMIFS(СВЦЭМ!$C$39:$C$782,СВЦЭМ!$A$39:$A$782,$A41,СВЦЭМ!$B$39:$B$782,V$11)+'СЕТ СН'!$F$9+СВЦЭМ!$D$10+'СЕТ СН'!$F$6-'СЕТ СН'!$F$19</f>
        <v>972.48476253000001</v>
      </c>
      <c r="W41" s="36">
        <f>SUMIFS(СВЦЭМ!$C$39:$C$782,СВЦЭМ!$A$39:$A$782,$A41,СВЦЭМ!$B$39:$B$782,W$11)+'СЕТ СН'!$F$9+СВЦЭМ!$D$10+'СЕТ СН'!$F$6-'СЕТ СН'!$F$19</f>
        <v>997.13677546999998</v>
      </c>
      <c r="X41" s="36">
        <f>SUMIFS(СВЦЭМ!$C$39:$C$782,СВЦЭМ!$A$39:$A$782,$A41,СВЦЭМ!$B$39:$B$782,X$11)+'СЕТ СН'!$F$9+СВЦЭМ!$D$10+'СЕТ СН'!$F$6-'СЕТ СН'!$F$19</f>
        <v>978.31397695999999</v>
      </c>
      <c r="Y41" s="36">
        <f>SUMIFS(СВЦЭМ!$C$39:$C$782,СВЦЭМ!$A$39:$A$782,$A41,СВЦЭМ!$B$39:$B$782,Y$11)+'СЕТ СН'!$F$9+СВЦЭМ!$D$10+'СЕТ СН'!$F$6-'СЕТ СН'!$F$19</f>
        <v>958.80099295000002</v>
      </c>
    </row>
    <row r="42" spans="1:25" ht="15.75" x14ac:dyDescent="0.2">
      <c r="A42" s="35">
        <f t="shared" si="0"/>
        <v>44408</v>
      </c>
      <c r="B42" s="36">
        <f>SUMIFS(СВЦЭМ!$C$39:$C$782,СВЦЭМ!$A$39:$A$782,$A42,СВЦЭМ!$B$39:$B$782,B$11)+'СЕТ СН'!$F$9+СВЦЭМ!$D$10+'СЕТ СН'!$F$6-'СЕТ СН'!$F$19</f>
        <v>1017.19554622</v>
      </c>
      <c r="C42" s="36">
        <f>SUMIFS(СВЦЭМ!$C$39:$C$782,СВЦЭМ!$A$39:$A$782,$A42,СВЦЭМ!$B$39:$B$782,C$11)+'СЕТ СН'!$F$9+СВЦЭМ!$D$10+'СЕТ СН'!$F$6-'СЕТ СН'!$F$19</f>
        <v>1125.3066860699998</v>
      </c>
      <c r="D42" s="36">
        <f>SUMIFS(СВЦЭМ!$C$39:$C$782,СВЦЭМ!$A$39:$A$782,$A42,СВЦЭМ!$B$39:$B$782,D$11)+'СЕТ СН'!$F$9+СВЦЭМ!$D$10+'СЕТ СН'!$F$6-'СЕТ СН'!$F$19</f>
        <v>1150.4001131099999</v>
      </c>
      <c r="E42" s="36">
        <f>SUMIFS(СВЦЭМ!$C$39:$C$782,СВЦЭМ!$A$39:$A$782,$A42,СВЦЭМ!$B$39:$B$782,E$11)+'СЕТ СН'!$F$9+СВЦЭМ!$D$10+'СЕТ СН'!$F$6-'СЕТ СН'!$F$19</f>
        <v>1132.8575250699998</v>
      </c>
      <c r="F42" s="36">
        <f>SUMIFS(СВЦЭМ!$C$39:$C$782,СВЦЭМ!$A$39:$A$782,$A42,СВЦЭМ!$B$39:$B$782,F$11)+'СЕТ СН'!$F$9+СВЦЭМ!$D$10+'СЕТ СН'!$F$6-'СЕТ СН'!$F$19</f>
        <v>1124.55508087</v>
      </c>
      <c r="G42" s="36">
        <f>SUMIFS(СВЦЭМ!$C$39:$C$782,СВЦЭМ!$A$39:$A$782,$A42,СВЦЭМ!$B$39:$B$782,G$11)+'СЕТ СН'!$F$9+СВЦЭМ!$D$10+'СЕТ СН'!$F$6-'СЕТ СН'!$F$19</f>
        <v>1125.3658621599998</v>
      </c>
      <c r="H42" s="36">
        <f>SUMIFS(СВЦЭМ!$C$39:$C$782,СВЦЭМ!$A$39:$A$782,$A42,СВЦЭМ!$B$39:$B$782,H$11)+'СЕТ СН'!$F$9+СВЦЭМ!$D$10+'СЕТ СН'!$F$6-'СЕТ СН'!$F$19</f>
        <v>1114.8915318999998</v>
      </c>
      <c r="I42" s="36">
        <f>SUMIFS(СВЦЭМ!$C$39:$C$782,СВЦЭМ!$A$39:$A$782,$A42,СВЦЭМ!$B$39:$B$782,I$11)+'СЕТ СН'!$F$9+СВЦЭМ!$D$10+'СЕТ СН'!$F$6-'СЕТ СН'!$F$19</f>
        <v>1023.70684034</v>
      </c>
      <c r="J42" s="36">
        <f>SUMIFS(СВЦЭМ!$C$39:$C$782,СВЦЭМ!$A$39:$A$782,$A42,СВЦЭМ!$B$39:$B$782,J$11)+'СЕТ СН'!$F$9+СВЦЭМ!$D$10+'СЕТ СН'!$F$6-'СЕТ СН'!$F$19</f>
        <v>986.44538415</v>
      </c>
      <c r="K42" s="36">
        <f>SUMIFS(СВЦЭМ!$C$39:$C$782,СВЦЭМ!$A$39:$A$782,$A42,СВЦЭМ!$B$39:$B$782,K$11)+'СЕТ СН'!$F$9+СВЦЭМ!$D$10+'СЕТ СН'!$F$6-'СЕТ СН'!$F$19</f>
        <v>939.18818275000001</v>
      </c>
      <c r="L42" s="36">
        <f>SUMIFS(СВЦЭМ!$C$39:$C$782,СВЦЭМ!$A$39:$A$782,$A42,СВЦЭМ!$B$39:$B$782,L$11)+'СЕТ СН'!$F$9+СВЦЭМ!$D$10+'СЕТ СН'!$F$6-'СЕТ СН'!$F$19</f>
        <v>952.12876683000002</v>
      </c>
      <c r="M42" s="36">
        <f>SUMIFS(СВЦЭМ!$C$39:$C$782,СВЦЭМ!$A$39:$A$782,$A42,СВЦЭМ!$B$39:$B$782,M$11)+'СЕТ СН'!$F$9+СВЦЭМ!$D$10+'СЕТ СН'!$F$6-'СЕТ СН'!$F$19</f>
        <v>971.08037980999995</v>
      </c>
      <c r="N42" s="36">
        <f>SUMIFS(СВЦЭМ!$C$39:$C$782,СВЦЭМ!$A$39:$A$782,$A42,СВЦЭМ!$B$39:$B$782,N$11)+'СЕТ СН'!$F$9+СВЦЭМ!$D$10+'СЕТ СН'!$F$6-'СЕТ СН'!$F$19</f>
        <v>977.57068478999997</v>
      </c>
      <c r="O42" s="36">
        <f>SUMIFS(СВЦЭМ!$C$39:$C$782,СВЦЭМ!$A$39:$A$782,$A42,СВЦЭМ!$B$39:$B$782,O$11)+'СЕТ СН'!$F$9+СВЦЭМ!$D$10+'СЕТ СН'!$F$6-'СЕТ СН'!$F$19</f>
        <v>982.71755981000001</v>
      </c>
      <c r="P42" s="36">
        <f>SUMIFS(СВЦЭМ!$C$39:$C$782,СВЦЭМ!$A$39:$A$782,$A42,СВЦЭМ!$B$39:$B$782,P$11)+'СЕТ СН'!$F$9+СВЦЭМ!$D$10+'СЕТ СН'!$F$6-'СЕТ СН'!$F$19</f>
        <v>935.06177749999995</v>
      </c>
      <c r="Q42" s="36">
        <f>SUMIFS(СВЦЭМ!$C$39:$C$782,СВЦЭМ!$A$39:$A$782,$A42,СВЦЭМ!$B$39:$B$782,Q$11)+'СЕТ СН'!$F$9+СВЦЭМ!$D$10+'СЕТ СН'!$F$6-'СЕТ СН'!$F$19</f>
        <v>870.48049222999998</v>
      </c>
      <c r="R42" s="36">
        <f>SUMIFS(СВЦЭМ!$C$39:$C$782,СВЦЭМ!$A$39:$A$782,$A42,СВЦЭМ!$B$39:$B$782,R$11)+'СЕТ СН'!$F$9+СВЦЭМ!$D$10+'СЕТ СН'!$F$6-'СЕТ СН'!$F$19</f>
        <v>857.59024704000001</v>
      </c>
      <c r="S42" s="36">
        <f>SUMIFS(СВЦЭМ!$C$39:$C$782,СВЦЭМ!$A$39:$A$782,$A42,СВЦЭМ!$B$39:$B$782,S$11)+'СЕТ СН'!$F$9+СВЦЭМ!$D$10+'СЕТ СН'!$F$6-'СЕТ СН'!$F$19</f>
        <v>866.91833797000004</v>
      </c>
      <c r="T42" s="36">
        <f>SUMIFS(СВЦЭМ!$C$39:$C$782,СВЦЭМ!$A$39:$A$782,$A42,СВЦЭМ!$B$39:$B$782,T$11)+'СЕТ СН'!$F$9+СВЦЭМ!$D$10+'СЕТ СН'!$F$6-'СЕТ СН'!$F$19</f>
        <v>870.86922931999993</v>
      </c>
      <c r="U42" s="36">
        <f>SUMIFS(СВЦЭМ!$C$39:$C$782,СВЦЭМ!$A$39:$A$782,$A42,СВЦЭМ!$B$39:$B$782,U$11)+'СЕТ СН'!$F$9+СВЦЭМ!$D$10+'СЕТ СН'!$F$6-'СЕТ СН'!$F$19</f>
        <v>867.18505578999998</v>
      </c>
      <c r="V42" s="36">
        <f>SUMIFS(СВЦЭМ!$C$39:$C$782,СВЦЭМ!$A$39:$A$782,$A42,СВЦЭМ!$B$39:$B$782,V$11)+'СЕТ СН'!$F$9+СВЦЭМ!$D$10+'СЕТ СН'!$F$6-'СЕТ СН'!$F$19</f>
        <v>854.12738726999999</v>
      </c>
      <c r="W42" s="36">
        <f>SUMIFS(СВЦЭМ!$C$39:$C$782,СВЦЭМ!$A$39:$A$782,$A42,СВЦЭМ!$B$39:$B$782,W$11)+'СЕТ СН'!$F$9+СВЦЭМ!$D$10+'СЕТ СН'!$F$6-'СЕТ СН'!$F$19</f>
        <v>863.28588695999997</v>
      </c>
      <c r="X42" s="36">
        <f>SUMIFS(СВЦЭМ!$C$39:$C$782,СВЦЭМ!$A$39:$A$782,$A42,СВЦЭМ!$B$39:$B$782,X$11)+'СЕТ СН'!$F$9+СВЦЭМ!$D$10+'СЕТ СН'!$F$6-'СЕТ СН'!$F$19</f>
        <v>916.12388679000003</v>
      </c>
      <c r="Y42" s="36">
        <f>SUMIFS(СВЦЭМ!$C$39:$C$782,СВЦЭМ!$A$39:$A$782,$A42,СВЦЭМ!$B$39:$B$782,Y$11)+'СЕТ СН'!$F$9+СВЦЭМ!$D$10+'СЕТ СН'!$F$6-'СЕТ СН'!$F$19</f>
        <v>927.09402993999993</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01.07.2021</v>
      </c>
      <c r="B48" s="36">
        <f>SUMIFS(СВЦЭМ!$C$39:$C$782,СВЦЭМ!$A$39:$A$782,$A48,СВЦЭМ!$B$39:$B$782,B$47)+'СЕТ СН'!$G$9+СВЦЭМ!$D$10+'СЕТ СН'!$G$6-'СЕТ СН'!$G$19</f>
        <v>1044.2190079699999</v>
      </c>
      <c r="C48" s="36">
        <f>SUMIFS(СВЦЭМ!$C$39:$C$782,СВЦЭМ!$A$39:$A$782,$A48,СВЦЭМ!$B$39:$B$782,C$47)+'СЕТ СН'!$G$9+СВЦЭМ!$D$10+'СЕТ СН'!$G$6-'СЕТ СН'!$G$19</f>
        <v>1053.2244970100001</v>
      </c>
      <c r="D48" s="36">
        <f>SUMIFS(СВЦЭМ!$C$39:$C$782,СВЦЭМ!$A$39:$A$782,$A48,СВЦЭМ!$B$39:$B$782,D$47)+'СЕТ СН'!$G$9+СВЦЭМ!$D$10+'СЕТ СН'!$G$6-'СЕТ СН'!$G$19</f>
        <v>1088.5825864200001</v>
      </c>
      <c r="E48" s="36">
        <f>SUMIFS(СВЦЭМ!$C$39:$C$782,СВЦЭМ!$A$39:$A$782,$A48,СВЦЭМ!$B$39:$B$782,E$47)+'СЕТ СН'!$G$9+СВЦЭМ!$D$10+'СЕТ СН'!$G$6-'СЕТ СН'!$G$19</f>
        <v>1114.72067584</v>
      </c>
      <c r="F48" s="36">
        <f>SUMIFS(СВЦЭМ!$C$39:$C$782,СВЦЭМ!$A$39:$A$782,$A48,СВЦЭМ!$B$39:$B$782,F$47)+'СЕТ СН'!$G$9+СВЦЭМ!$D$10+'СЕТ СН'!$G$6-'СЕТ СН'!$G$19</f>
        <v>1109.48583472</v>
      </c>
      <c r="G48" s="36">
        <f>SUMIFS(СВЦЭМ!$C$39:$C$782,СВЦЭМ!$A$39:$A$782,$A48,СВЦЭМ!$B$39:$B$782,G$47)+'СЕТ СН'!$G$9+СВЦЭМ!$D$10+'СЕТ СН'!$G$6-'СЕТ СН'!$G$19</f>
        <v>1097.1887542300001</v>
      </c>
      <c r="H48" s="36">
        <f>SUMIFS(СВЦЭМ!$C$39:$C$782,СВЦЭМ!$A$39:$A$782,$A48,СВЦЭМ!$B$39:$B$782,H$47)+'СЕТ СН'!$G$9+СВЦЭМ!$D$10+'СЕТ СН'!$G$6-'СЕТ СН'!$G$19</f>
        <v>1073.4043930400001</v>
      </c>
      <c r="I48" s="36">
        <f>SUMIFS(СВЦЭМ!$C$39:$C$782,СВЦЭМ!$A$39:$A$782,$A48,СВЦЭМ!$B$39:$B$782,I$47)+'СЕТ СН'!$G$9+СВЦЭМ!$D$10+'СЕТ СН'!$G$6-'СЕТ СН'!$G$19</f>
        <v>1028.9462452800001</v>
      </c>
      <c r="J48" s="36">
        <f>SUMIFS(СВЦЭМ!$C$39:$C$782,СВЦЭМ!$A$39:$A$782,$A48,СВЦЭМ!$B$39:$B$782,J$47)+'СЕТ СН'!$G$9+СВЦЭМ!$D$10+'СЕТ СН'!$G$6-'СЕТ СН'!$G$19</f>
        <v>1009.41653156</v>
      </c>
      <c r="K48" s="36">
        <f>SUMIFS(СВЦЭМ!$C$39:$C$782,СВЦЭМ!$A$39:$A$782,$A48,СВЦЭМ!$B$39:$B$782,K$47)+'СЕТ СН'!$G$9+СВЦЭМ!$D$10+'СЕТ СН'!$G$6-'СЕТ СН'!$G$19</f>
        <v>1077.45742496</v>
      </c>
      <c r="L48" s="36">
        <f>SUMIFS(СВЦЭМ!$C$39:$C$782,СВЦЭМ!$A$39:$A$782,$A48,СВЦЭМ!$B$39:$B$782,L$47)+'СЕТ СН'!$G$9+СВЦЭМ!$D$10+'СЕТ СН'!$G$6-'СЕТ СН'!$G$19</f>
        <v>1085.9872683000001</v>
      </c>
      <c r="M48" s="36">
        <f>SUMIFS(СВЦЭМ!$C$39:$C$782,СВЦЭМ!$A$39:$A$782,$A48,СВЦЭМ!$B$39:$B$782,M$47)+'СЕТ СН'!$G$9+СВЦЭМ!$D$10+'СЕТ СН'!$G$6-'СЕТ СН'!$G$19</f>
        <v>1014.2554524999999</v>
      </c>
      <c r="N48" s="36">
        <f>SUMIFS(СВЦЭМ!$C$39:$C$782,СВЦЭМ!$A$39:$A$782,$A48,СВЦЭМ!$B$39:$B$782,N$47)+'СЕТ СН'!$G$9+СВЦЭМ!$D$10+'СЕТ СН'!$G$6-'СЕТ СН'!$G$19</f>
        <v>950.19081805999997</v>
      </c>
      <c r="O48" s="36">
        <f>SUMIFS(СВЦЭМ!$C$39:$C$782,СВЦЭМ!$A$39:$A$782,$A48,СВЦЭМ!$B$39:$B$782,O$47)+'СЕТ СН'!$G$9+СВЦЭМ!$D$10+'СЕТ СН'!$G$6-'СЕТ СН'!$G$19</f>
        <v>962.27809083999989</v>
      </c>
      <c r="P48" s="36">
        <f>SUMIFS(СВЦЭМ!$C$39:$C$782,СВЦЭМ!$A$39:$A$782,$A48,СВЦЭМ!$B$39:$B$782,P$47)+'СЕТ СН'!$G$9+СВЦЭМ!$D$10+'СЕТ СН'!$G$6-'СЕТ СН'!$G$19</f>
        <v>958.06034928999998</v>
      </c>
      <c r="Q48" s="36">
        <f>SUMIFS(СВЦЭМ!$C$39:$C$782,СВЦЭМ!$A$39:$A$782,$A48,СВЦЭМ!$B$39:$B$782,Q$47)+'СЕТ СН'!$G$9+СВЦЭМ!$D$10+'СЕТ СН'!$G$6-'СЕТ СН'!$G$19</f>
        <v>966.88165375999995</v>
      </c>
      <c r="R48" s="36">
        <f>SUMIFS(СВЦЭМ!$C$39:$C$782,СВЦЭМ!$A$39:$A$782,$A48,СВЦЭМ!$B$39:$B$782,R$47)+'СЕТ СН'!$G$9+СВЦЭМ!$D$10+'СЕТ СН'!$G$6-'СЕТ СН'!$G$19</f>
        <v>957.77340900999991</v>
      </c>
      <c r="S48" s="36">
        <f>SUMIFS(СВЦЭМ!$C$39:$C$782,СВЦЭМ!$A$39:$A$782,$A48,СВЦЭМ!$B$39:$B$782,S$47)+'СЕТ СН'!$G$9+СВЦЭМ!$D$10+'СЕТ СН'!$G$6-'СЕТ СН'!$G$19</f>
        <v>934.51491534999991</v>
      </c>
      <c r="T48" s="36">
        <f>SUMIFS(СВЦЭМ!$C$39:$C$782,СВЦЭМ!$A$39:$A$782,$A48,СВЦЭМ!$B$39:$B$782,T$47)+'СЕТ СН'!$G$9+СВЦЭМ!$D$10+'СЕТ СН'!$G$6-'СЕТ СН'!$G$19</f>
        <v>980.36446135999995</v>
      </c>
      <c r="U48" s="36">
        <f>SUMIFS(СВЦЭМ!$C$39:$C$782,СВЦЭМ!$A$39:$A$782,$A48,СВЦЭМ!$B$39:$B$782,U$47)+'СЕТ СН'!$G$9+СВЦЭМ!$D$10+'СЕТ СН'!$G$6-'СЕТ СН'!$G$19</f>
        <v>988.31776444999991</v>
      </c>
      <c r="V48" s="36">
        <f>SUMIFS(СВЦЭМ!$C$39:$C$782,СВЦЭМ!$A$39:$A$782,$A48,СВЦЭМ!$B$39:$B$782,V$47)+'СЕТ СН'!$G$9+СВЦЭМ!$D$10+'СЕТ СН'!$G$6-'СЕТ СН'!$G$19</f>
        <v>985.36153063999996</v>
      </c>
      <c r="W48" s="36">
        <f>SUMIFS(СВЦЭМ!$C$39:$C$782,СВЦЭМ!$A$39:$A$782,$A48,СВЦЭМ!$B$39:$B$782,W$47)+'СЕТ СН'!$G$9+СВЦЭМ!$D$10+'СЕТ СН'!$G$6-'СЕТ СН'!$G$19</f>
        <v>1013.6460515799999</v>
      </c>
      <c r="X48" s="36">
        <f>SUMIFS(СВЦЭМ!$C$39:$C$782,СВЦЭМ!$A$39:$A$782,$A48,СВЦЭМ!$B$39:$B$782,X$47)+'СЕТ СН'!$G$9+СВЦЭМ!$D$10+'СЕТ СН'!$G$6-'СЕТ СН'!$G$19</f>
        <v>974.06399025999997</v>
      </c>
      <c r="Y48" s="36">
        <f>SUMIFS(СВЦЭМ!$C$39:$C$782,СВЦЭМ!$A$39:$A$782,$A48,СВЦЭМ!$B$39:$B$782,Y$47)+'СЕТ СН'!$G$9+СВЦЭМ!$D$10+'СЕТ СН'!$G$6-'СЕТ СН'!$G$19</f>
        <v>936.99348530999998</v>
      </c>
    </row>
    <row r="49" spans="1:25" ht="15.75" x14ac:dyDescent="0.2">
      <c r="A49" s="35">
        <f>A48+1</f>
        <v>44379</v>
      </c>
      <c r="B49" s="36">
        <f>SUMIFS(СВЦЭМ!$C$39:$C$782,СВЦЭМ!$A$39:$A$782,$A49,СВЦЭМ!$B$39:$B$782,B$47)+'СЕТ СН'!$G$9+СВЦЭМ!$D$10+'СЕТ СН'!$G$6-'СЕТ СН'!$G$19</f>
        <v>1015.75044379</v>
      </c>
      <c r="C49" s="36">
        <f>SUMIFS(СВЦЭМ!$C$39:$C$782,СВЦЭМ!$A$39:$A$782,$A49,СВЦЭМ!$B$39:$B$782,C$47)+'СЕТ СН'!$G$9+СВЦЭМ!$D$10+'СЕТ СН'!$G$6-'СЕТ СН'!$G$19</f>
        <v>1055.07619043</v>
      </c>
      <c r="D49" s="36">
        <f>SUMIFS(СВЦЭМ!$C$39:$C$782,СВЦЭМ!$A$39:$A$782,$A49,СВЦЭМ!$B$39:$B$782,D$47)+'СЕТ СН'!$G$9+СВЦЭМ!$D$10+'СЕТ СН'!$G$6-'СЕТ СН'!$G$19</f>
        <v>1091.8090458700001</v>
      </c>
      <c r="E49" s="36">
        <f>SUMIFS(СВЦЭМ!$C$39:$C$782,СВЦЭМ!$A$39:$A$782,$A49,СВЦЭМ!$B$39:$B$782,E$47)+'СЕТ СН'!$G$9+СВЦЭМ!$D$10+'СЕТ СН'!$G$6-'СЕТ СН'!$G$19</f>
        <v>1095.52582368</v>
      </c>
      <c r="F49" s="36">
        <f>SUMIFS(СВЦЭМ!$C$39:$C$782,СВЦЭМ!$A$39:$A$782,$A49,СВЦЭМ!$B$39:$B$782,F$47)+'СЕТ СН'!$G$9+СВЦЭМ!$D$10+'СЕТ СН'!$G$6-'СЕТ СН'!$G$19</f>
        <v>1096.2172672300001</v>
      </c>
      <c r="G49" s="36">
        <f>SUMIFS(СВЦЭМ!$C$39:$C$782,СВЦЭМ!$A$39:$A$782,$A49,СВЦЭМ!$B$39:$B$782,G$47)+'СЕТ СН'!$G$9+СВЦЭМ!$D$10+'СЕТ СН'!$G$6-'СЕТ СН'!$G$19</f>
        <v>1086.4569607399999</v>
      </c>
      <c r="H49" s="36">
        <f>SUMIFS(СВЦЭМ!$C$39:$C$782,СВЦЭМ!$A$39:$A$782,$A49,СВЦЭМ!$B$39:$B$782,H$47)+'СЕТ СН'!$G$9+СВЦЭМ!$D$10+'СЕТ СН'!$G$6-'СЕТ СН'!$G$19</f>
        <v>1061.0260451500001</v>
      </c>
      <c r="I49" s="36">
        <f>SUMIFS(СВЦЭМ!$C$39:$C$782,СВЦЭМ!$A$39:$A$782,$A49,СВЦЭМ!$B$39:$B$782,I$47)+'СЕТ СН'!$G$9+СВЦЭМ!$D$10+'СЕТ СН'!$G$6-'СЕТ СН'!$G$19</f>
        <v>987.09464588999992</v>
      </c>
      <c r="J49" s="36">
        <f>SUMIFS(СВЦЭМ!$C$39:$C$782,СВЦЭМ!$A$39:$A$782,$A49,СВЦЭМ!$B$39:$B$782,J$47)+'СЕТ СН'!$G$9+СВЦЭМ!$D$10+'СЕТ СН'!$G$6-'СЕТ СН'!$G$19</f>
        <v>970.59213869999996</v>
      </c>
      <c r="K49" s="36">
        <f>SUMIFS(СВЦЭМ!$C$39:$C$782,СВЦЭМ!$A$39:$A$782,$A49,СВЦЭМ!$B$39:$B$782,K$47)+'СЕТ СН'!$G$9+СВЦЭМ!$D$10+'СЕТ СН'!$G$6-'СЕТ СН'!$G$19</f>
        <v>999.40021150999996</v>
      </c>
      <c r="L49" s="36">
        <f>SUMIFS(СВЦЭМ!$C$39:$C$782,СВЦЭМ!$A$39:$A$782,$A49,СВЦЭМ!$B$39:$B$782,L$47)+'СЕТ СН'!$G$9+СВЦЭМ!$D$10+'СЕТ СН'!$G$6-'СЕТ СН'!$G$19</f>
        <v>1002.3841959299999</v>
      </c>
      <c r="M49" s="36">
        <f>SUMIFS(СВЦЭМ!$C$39:$C$782,СВЦЭМ!$A$39:$A$782,$A49,СВЦЭМ!$B$39:$B$782,M$47)+'СЕТ СН'!$G$9+СВЦЭМ!$D$10+'СЕТ СН'!$G$6-'СЕТ СН'!$G$19</f>
        <v>932.42095000999996</v>
      </c>
      <c r="N49" s="36">
        <f>SUMIFS(СВЦЭМ!$C$39:$C$782,СВЦЭМ!$A$39:$A$782,$A49,СВЦЭМ!$B$39:$B$782,N$47)+'СЕТ СН'!$G$9+СВЦЭМ!$D$10+'СЕТ СН'!$G$6-'СЕТ СН'!$G$19</f>
        <v>918.71731487999989</v>
      </c>
      <c r="O49" s="36">
        <f>SUMIFS(СВЦЭМ!$C$39:$C$782,СВЦЭМ!$A$39:$A$782,$A49,СВЦЭМ!$B$39:$B$782,O$47)+'СЕТ СН'!$G$9+СВЦЭМ!$D$10+'СЕТ СН'!$G$6-'СЕТ СН'!$G$19</f>
        <v>932.10067724999999</v>
      </c>
      <c r="P49" s="36">
        <f>SUMIFS(СВЦЭМ!$C$39:$C$782,СВЦЭМ!$A$39:$A$782,$A49,СВЦЭМ!$B$39:$B$782,P$47)+'СЕТ СН'!$G$9+СВЦЭМ!$D$10+'СЕТ СН'!$G$6-'СЕТ СН'!$G$19</f>
        <v>929.47763063999992</v>
      </c>
      <c r="Q49" s="36">
        <f>SUMIFS(СВЦЭМ!$C$39:$C$782,СВЦЭМ!$A$39:$A$782,$A49,СВЦЭМ!$B$39:$B$782,Q$47)+'СЕТ СН'!$G$9+СВЦЭМ!$D$10+'СЕТ СН'!$G$6-'СЕТ СН'!$G$19</f>
        <v>934.16945181999995</v>
      </c>
      <c r="R49" s="36">
        <f>SUMIFS(СВЦЭМ!$C$39:$C$782,СВЦЭМ!$A$39:$A$782,$A49,СВЦЭМ!$B$39:$B$782,R$47)+'СЕТ СН'!$G$9+СВЦЭМ!$D$10+'СЕТ СН'!$G$6-'СЕТ СН'!$G$19</f>
        <v>939.25403296999991</v>
      </c>
      <c r="S49" s="36">
        <f>SUMIFS(СВЦЭМ!$C$39:$C$782,СВЦЭМ!$A$39:$A$782,$A49,СВЦЭМ!$B$39:$B$782,S$47)+'СЕТ СН'!$G$9+СВЦЭМ!$D$10+'СЕТ СН'!$G$6-'СЕТ СН'!$G$19</f>
        <v>928.96318526999994</v>
      </c>
      <c r="T49" s="36">
        <f>SUMIFS(СВЦЭМ!$C$39:$C$782,СВЦЭМ!$A$39:$A$782,$A49,СВЦЭМ!$B$39:$B$782,T$47)+'СЕТ СН'!$G$9+СВЦЭМ!$D$10+'СЕТ СН'!$G$6-'СЕТ СН'!$G$19</f>
        <v>975.93828176999989</v>
      </c>
      <c r="U49" s="36">
        <f>SUMIFS(СВЦЭМ!$C$39:$C$782,СВЦЭМ!$A$39:$A$782,$A49,СВЦЭМ!$B$39:$B$782,U$47)+'СЕТ СН'!$G$9+СВЦЭМ!$D$10+'СЕТ СН'!$G$6-'СЕТ СН'!$G$19</f>
        <v>968.35365890999992</v>
      </c>
      <c r="V49" s="36">
        <f>SUMIFS(СВЦЭМ!$C$39:$C$782,СВЦЭМ!$A$39:$A$782,$A49,СВЦЭМ!$B$39:$B$782,V$47)+'СЕТ СН'!$G$9+СВЦЭМ!$D$10+'СЕТ СН'!$G$6-'СЕТ СН'!$G$19</f>
        <v>969.29244389999997</v>
      </c>
      <c r="W49" s="36">
        <f>SUMIFS(СВЦЭМ!$C$39:$C$782,СВЦЭМ!$A$39:$A$782,$A49,СВЦЭМ!$B$39:$B$782,W$47)+'СЕТ СН'!$G$9+СВЦЭМ!$D$10+'СЕТ СН'!$G$6-'СЕТ СН'!$G$19</f>
        <v>990.90417995999996</v>
      </c>
      <c r="X49" s="36">
        <f>SUMIFS(СВЦЭМ!$C$39:$C$782,СВЦЭМ!$A$39:$A$782,$A49,СВЦЭМ!$B$39:$B$782,X$47)+'СЕТ СН'!$G$9+СВЦЭМ!$D$10+'СЕТ СН'!$G$6-'СЕТ СН'!$G$19</f>
        <v>964.2614863099999</v>
      </c>
      <c r="Y49" s="36">
        <f>SUMIFS(СВЦЭМ!$C$39:$C$782,СВЦЭМ!$A$39:$A$782,$A49,СВЦЭМ!$B$39:$B$782,Y$47)+'СЕТ СН'!$G$9+СВЦЭМ!$D$10+'СЕТ СН'!$G$6-'СЕТ СН'!$G$19</f>
        <v>928.30232421999995</v>
      </c>
    </row>
    <row r="50" spans="1:25" ht="15.75" x14ac:dyDescent="0.2">
      <c r="A50" s="35">
        <f t="shared" ref="A50:A78" si="1">A49+1</f>
        <v>44380</v>
      </c>
      <c r="B50" s="36">
        <f>SUMIFS(СВЦЭМ!$C$39:$C$782,СВЦЭМ!$A$39:$A$782,$A50,СВЦЭМ!$B$39:$B$782,B$47)+'СЕТ СН'!$G$9+СВЦЭМ!$D$10+'СЕТ СН'!$G$6-'СЕТ СН'!$G$19</f>
        <v>975.11101444999997</v>
      </c>
      <c r="C50" s="36">
        <f>SUMIFS(СВЦЭМ!$C$39:$C$782,СВЦЭМ!$A$39:$A$782,$A50,СВЦЭМ!$B$39:$B$782,C$47)+'СЕТ СН'!$G$9+СВЦЭМ!$D$10+'СЕТ СН'!$G$6-'СЕТ СН'!$G$19</f>
        <v>1038.5268197600001</v>
      </c>
      <c r="D50" s="36">
        <f>SUMIFS(СВЦЭМ!$C$39:$C$782,СВЦЭМ!$A$39:$A$782,$A50,СВЦЭМ!$B$39:$B$782,D$47)+'СЕТ СН'!$G$9+СВЦЭМ!$D$10+'СЕТ СН'!$G$6-'СЕТ СН'!$G$19</f>
        <v>1073.1286421</v>
      </c>
      <c r="E50" s="36">
        <f>SUMIFS(СВЦЭМ!$C$39:$C$782,СВЦЭМ!$A$39:$A$782,$A50,СВЦЭМ!$B$39:$B$782,E$47)+'СЕТ СН'!$G$9+СВЦЭМ!$D$10+'СЕТ СН'!$G$6-'СЕТ СН'!$G$19</f>
        <v>1087.0729898100001</v>
      </c>
      <c r="F50" s="36">
        <f>SUMIFS(СВЦЭМ!$C$39:$C$782,СВЦЭМ!$A$39:$A$782,$A50,СВЦЭМ!$B$39:$B$782,F$47)+'СЕТ СН'!$G$9+СВЦЭМ!$D$10+'СЕТ СН'!$G$6-'СЕТ СН'!$G$19</f>
        <v>1086.1697393300001</v>
      </c>
      <c r="G50" s="36">
        <f>SUMIFS(СВЦЭМ!$C$39:$C$782,СВЦЭМ!$A$39:$A$782,$A50,СВЦЭМ!$B$39:$B$782,G$47)+'СЕТ СН'!$G$9+СВЦЭМ!$D$10+'СЕТ СН'!$G$6-'СЕТ СН'!$G$19</f>
        <v>1080.7621955</v>
      </c>
      <c r="H50" s="36">
        <f>SUMIFS(СВЦЭМ!$C$39:$C$782,СВЦЭМ!$A$39:$A$782,$A50,СВЦЭМ!$B$39:$B$782,H$47)+'СЕТ СН'!$G$9+СВЦЭМ!$D$10+'СЕТ СН'!$G$6-'СЕТ СН'!$G$19</f>
        <v>1057.4602651</v>
      </c>
      <c r="I50" s="36">
        <f>SUMIFS(СВЦЭМ!$C$39:$C$782,СВЦЭМ!$A$39:$A$782,$A50,СВЦЭМ!$B$39:$B$782,I$47)+'СЕТ СН'!$G$9+СВЦЭМ!$D$10+'СЕТ СН'!$G$6-'СЕТ СН'!$G$19</f>
        <v>1015.3087231699999</v>
      </c>
      <c r="J50" s="36">
        <f>SUMIFS(СВЦЭМ!$C$39:$C$782,СВЦЭМ!$A$39:$A$782,$A50,СВЦЭМ!$B$39:$B$782,J$47)+'СЕТ СН'!$G$9+СВЦЭМ!$D$10+'СЕТ СН'!$G$6-'СЕТ СН'!$G$19</f>
        <v>959.91294088999996</v>
      </c>
      <c r="K50" s="36">
        <f>SUMIFS(СВЦЭМ!$C$39:$C$782,СВЦЭМ!$A$39:$A$782,$A50,СВЦЭМ!$B$39:$B$782,K$47)+'СЕТ СН'!$G$9+СВЦЭМ!$D$10+'СЕТ СН'!$G$6-'СЕТ СН'!$G$19</f>
        <v>953.28798317999997</v>
      </c>
      <c r="L50" s="36">
        <f>SUMIFS(СВЦЭМ!$C$39:$C$782,СВЦЭМ!$A$39:$A$782,$A50,СВЦЭМ!$B$39:$B$782,L$47)+'СЕТ СН'!$G$9+СВЦЭМ!$D$10+'СЕТ СН'!$G$6-'СЕТ СН'!$G$19</f>
        <v>931.94004475999998</v>
      </c>
      <c r="M50" s="36">
        <f>SUMIFS(СВЦЭМ!$C$39:$C$782,СВЦЭМ!$A$39:$A$782,$A50,СВЦЭМ!$B$39:$B$782,M$47)+'СЕТ СН'!$G$9+СВЦЭМ!$D$10+'СЕТ СН'!$G$6-'СЕТ СН'!$G$19</f>
        <v>876.15182375999996</v>
      </c>
      <c r="N50" s="36">
        <f>SUMIFS(СВЦЭМ!$C$39:$C$782,СВЦЭМ!$A$39:$A$782,$A50,СВЦЭМ!$B$39:$B$782,N$47)+'СЕТ СН'!$G$9+СВЦЭМ!$D$10+'СЕТ СН'!$G$6-'СЕТ СН'!$G$19</f>
        <v>900.95154408999997</v>
      </c>
      <c r="O50" s="36">
        <f>SUMIFS(СВЦЭМ!$C$39:$C$782,СВЦЭМ!$A$39:$A$782,$A50,СВЦЭМ!$B$39:$B$782,O$47)+'СЕТ СН'!$G$9+СВЦЭМ!$D$10+'СЕТ СН'!$G$6-'СЕТ СН'!$G$19</f>
        <v>918.54994887999999</v>
      </c>
      <c r="P50" s="36">
        <f>SUMIFS(СВЦЭМ!$C$39:$C$782,СВЦЭМ!$A$39:$A$782,$A50,СВЦЭМ!$B$39:$B$782,P$47)+'СЕТ СН'!$G$9+СВЦЭМ!$D$10+'СЕТ СН'!$G$6-'СЕТ СН'!$G$19</f>
        <v>906.93744614999991</v>
      </c>
      <c r="Q50" s="36">
        <f>SUMIFS(СВЦЭМ!$C$39:$C$782,СВЦЭМ!$A$39:$A$782,$A50,СВЦЭМ!$B$39:$B$782,Q$47)+'СЕТ СН'!$G$9+СВЦЭМ!$D$10+'СЕТ СН'!$G$6-'СЕТ СН'!$G$19</f>
        <v>907.95368443999996</v>
      </c>
      <c r="R50" s="36">
        <f>SUMIFS(СВЦЭМ!$C$39:$C$782,СВЦЭМ!$A$39:$A$782,$A50,СВЦЭМ!$B$39:$B$782,R$47)+'СЕТ СН'!$G$9+СВЦЭМ!$D$10+'СЕТ СН'!$G$6-'СЕТ СН'!$G$19</f>
        <v>914.17411744999993</v>
      </c>
      <c r="S50" s="36">
        <f>SUMIFS(СВЦЭМ!$C$39:$C$782,СВЦЭМ!$A$39:$A$782,$A50,СВЦЭМ!$B$39:$B$782,S$47)+'СЕТ СН'!$G$9+СВЦЭМ!$D$10+'СЕТ СН'!$G$6-'СЕТ СН'!$G$19</f>
        <v>905.29312504999996</v>
      </c>
      <c r="T50" s="36">
        <f>SUMIFS(СВЦЭМ!$C$39:$C$782,СВЦЭМ!$A$39:$A$782,$A50,СВЦЭМ!$B$39:$B$782,T$47)+'СЕТ СН'!$G$9+СВЦЭМ!$D$10+'СЕТ СН'!$G$6-'СЕТ СН'!$G$19</f>
        <v>919.65907258999994</v>
      </c>
      <c r="U50" s="36">
        <f>SUMIFS(СВЦЭМ!$C$39:$C$782,СВЦЭМ!$A$39:$A$782,$A50,СВЦЭМ!$B$39:$B$782,U$47)+'СЕТ СН'!$G$9+СВЦЭМ!$D$10+'СЕТ СН'!$G$6-'СЕТ СН'!$G$19</f>
        <v>922.88541895999992</v>
      </c>
      <c r="V50" s="36">
        <f>SUMIFS(СВЦЭМ!$C$39:$C$782,СВЦЭМ!$A$39:$A$782,$A50,СВЦЭМ!$B$39:$B$782,V$47)+'СЕТ СН'!$G$9+СВЦЭМ!$D$10+'СЕТ СН'!$G$6-'СЕТ СН'!$G$19</f>
        <v>924.45353650999994</v>
      </c>
      <c r="W50" s="36">
        <f>SUMIFS(СВЦЭМ!$C$39:$C$782,СВЦЭМ!$A$39:$A$782,$A50,СВЦЭМ!$B$39:$B$782,W$47)+'СЕТ СН'!$G$9+СВЦЭМ!$D$10+'СЕТ СН'!$G$6-'СЕТ СН'!$G$19</f>
        <v>952.85045835999995</v>
      </c>
      <c r="X50" s="36">
        <f>SUMIFS(СВЦЭМ!$C$39:$C$782,СВЦЭМ!$A$39:$A$782,$A50,СВЦЭМ!$B$39:$B$782,X$47)+'СЕТ СН'!$G$9+СВЦЭМ!$D$10+'СЕТ СН'!$G$6-'СЕТ СН'!$G$19</f>
        <v>934.49278181999989</v>
      </c>
      <c r="Y50" s="36">
        <f>SUMIFS(СВЦЭМ!$C$39:$C$782,СВЦЭМ!$A$39:$A$782,$A50,СВЦЭМ!$B$39:$B$782,Y$47)+'СЕТ СН'!$G$9+СВЦЭМ!$D$10+'СЕТ СН'!$G$6-'СЕТ СН'!$G$19</f>
        <v>876.33944892</v>
      </c>
    </row>
    <row r="51" spans="1:25" ht="15.75" x14ac:dyDescent="0.2">
      <c r="A51" s="35">
        <f t="shared" si="1"/>
        <v>44381</v>
      </c>
      <c r="B51" s="36">
        <f>SUMIFS(СВЦЭМ!$C$39:$C$782,СВЦЭМ!$A$39:$A$782,$A51,СВЦЭМ!$B$39:$B$782,B$47)+'СЕТ СН'!$G$9+СВЦЭМ!$D$10+'СЕТ СН'!$G$6-'СЕТ СН'!$G$19</f>
        <v>967.40012622999996</v>
      </c>
      <c r="C51" s="36">
        <f>SUMIFS(СВЦЭМ!$C$39:$C$782,СВЦЭМ!$A$39:$A$782,$A51,СВЦЭМ!$B$39:$B$782,C$47)+'СЕТ СН'!$G$9+СВЦЭМ!$D$10+'СЕТ СН'!$G$6-'СЕТ СН'!$G$19</f>
        <v>1023.60317083</v>
      </c>
      <c r="D51" s="36">
        <f>SUMIFS(СВЦЭМ!$C$39:$C$782,СВЦЭМ!$A$39:$A$782,$A51,СВЦЭМ!$B$39:$B$782,D$47)+'СЕТ СН'!$G$9+СВЦЭМ!$D$10+'СЕТ СН'!$G$6-'СЕТ СН'!$G$19</f>
        <v>1043.72495308</v>
      </c>
      <c r="E51" s="36">
        <f>SUMIFS(СВЦЭМ!$C$39:$C$782,СВЦЭМ!$A$39:$A$782,$A51,СВЦЭМ!$B$39:$B$782,E$47)+'СЕТ СН'!$G$9+СВЦЭМ!$D$10+'СЕТ СН'!$G$6-'СЕТ СН'!$G$19</f>
        <v>1080.16693459</v>
      </c>
      <c r="F51" s="36">
        <f>SUMIFS(СВЦЭМ!$C$39:$C$782,СВЦЭМ!$A$39:$A$782,$A51,СВЦЭМ!$B$39:$B$782,F$47)+'СЕТ СН'!$G$9+СВЦЭМ!$D$10+'СЕТ СН'!$G$6-'СЕТ СН'!$G$19</f>
        <v>1094.7265574200001</v>
      </c>
      <c r="G51" s="36">
        <f>SUMIFS(СВЦЭМ!$C$39:$C$782,СВЦЭМ!$A$39:$A$782,$A51,СВЦЭМ!$B$39:$B$782,G$47)+'СЕТ СН'!$G$9+СВЦЭМ!$D$10+'СЕТ СН'!$G$6-'СЕТ СН'!$G$19</f>
        <v>1098.98640538</v>
      </c>
      <c r="H51" s="36">
        <f>SUMIFS(СВЦЭМ!$C$39:$C$782,СВЦЭМ!$A$39:$A$782,$A51,СВЦЭМ!$B$39:$B$782,H$47)+'СЕТ СН'!$G$9+СВЦЭМ!$D$10+'СЕТ СН'!$G$6-'СЕТ СН'!$G$19</f>
        <v>1068.12626512</v>
      </c>
      <c r="I51" s="36">
        <f>SUMIFS(СВЦЭМ!$C$39:$C$782,СВЦЭМ!$A$39:$A$782,$A51,СВЦЭМ!$B$39:$B$782,I$47)+'СЕТ СН'!$G$9+СВЦЭМ!$D$10+'СЕТ СН'!$G$6-'СЕТ СН'!$G$19</f>
        <v>1022.2407831899999</v>
      </c>
      <c r="J51" s="36">
        <f>SUMIFS(СВЦЭМ!$C$39:$C$782,СВЦЭМ!$A$39:$A$782,$A51,СВЦЭМ!$B$39:$B$782,J$47)+'СЕТ СН'!$G$9+СВЦЭМ!$D$10+'СЕТ СН'!$G$6-'СЕТ СН'!$G$19</f>
        <v>940.44262609999998</v>
      </c>
      <c r="K51" s="36">
        <f>SUMIFS(СВЦЭМ!$C$39:$C$782,СВЦЭМ!$A$39:$A$782,$A51,СВЦЭМ!$B$39:$B$782,K$47)+'СЕТ СН'!$G$9+СВЦЭМ!$D$10+'СЕТ СН'!$G$6-'СЕТ СН'!$G$19</f>
        <v>908.17281951999996</v>
      </c>
      <c r="L51" s="36">
        <f>SUMIFS(СВЦЭМ!$C$39:$C$782,СВЦЭМ!$A$39:$A$782,$A51,СВЦЭМ!$B$39:$B$782,L$47)+'СЕТ СН'!$G$9+СВЦЭМ!$D$10+'СЕТ СН'!$G$6-'СЕТ СН'!$G$19</f>
        <v>878.32780989999992</v>
      </c>
      <c r="M51" s="36">
        <f>SUMIFS(СВЦЭМ!$C$39:$C$782,СВЦЭМ!$A$39:$A$782,$A51,СВЦЭМ!$B$39:$B$782,M$47)+'СЕТ СН'!$G$9+СВЦЭМ!$D$10+'СЕТ СН'!$G$6-'СЕТ СН'!$G$19</f>
        <v>894.52055801999995</v>
      </c>
      <c r="N51" s="36">
        <f>SUMIFS(СВЦЭМ!$C$39:$C$782,СВЦЭМ!$A$39:$A$782,$A51,СВЦЭМ!$B$39:$B$782,N$47)+'СЕТ СН'!$G$9+СВЦЭМ!$D$10+'СЕТ СН'!$G$6-'СЕТ СН'!$G$19</f>
        <v>922.57811176999996</v>
      </c>
      <c r="O51" s="36">
        <f>SUMIFS(СВЦЭМ!$C$39:$C$782,СВЦЭМ!$A$39:$A$782,$A51,СВЦЭМ!$B$39:$B$782,O$47)+'СЕТ СН'!$G$9+СВЦЭМ!$D$10+'СЕТ СН'!$G$6-'СЕТ СН'!$G$19</f>
        <v>927.54545482999993</v>
      </c>
      <c r="P51" s="36">
        <f>SUMIFS(СВЦЭМ!$C$39:$C$782,СВЦЭМ!$A$39:$A$782,$A51,СВЦЭМ!$B$39:$B$782,P$47)+'СЕТ СН'!$G$9+СВЦЭМ!$D$10+'СЕТ СН'!$G$6-'СЕТ СН'!$G$19</f>
        <v>936.01154980999991</v>
      </c>
      <c r="Q51" s="36">
        <f>SUMIFS(СВЦЭМ!$C$39:$C$782,СВЦЭМ!$A$39:$A$782,$A51,СВЦЭМ!$B$39:$B$782,Q$47)+'СЕТ СН'!$G$9+СВЦЭМ!$D$10+'СЕТ СН'!$G$6-'СЕТ СН'!$G$19</f>
        <v>942.87685448999991</v>
      </c>
      <c r="R51" s="36">
        <f>SUMIFS(СВЦЭМ!$C$39:$C$782,СВЦЭМ!$A$39:$A$782,$A51,СВЦЭМ!$B$39:$B$782,R$47)+'СЕТ СН'!$G$9+СВЦЭМ!$D$10+'СЕТ СН'!$G$6-'СЕТ СН'!$G$19</f>
        <v>933.08027413999991</v>
      </c>
      <c r="S51" s="36">
        <f>SUMIFS(СВЦЭМ!$C$39:$C$782,СВЦЭМ!$A$39:$A$782,$A51,СВЦЭМ!$B$39:$B$782,S$47)+'СЕТ СН'!$G$9+СВЦЭМ!$D$10+'СЕТ СН'!$G$6-'СЕТ СН'!$G$19</f>
        <v>923.62551353999993</v>
      </c>
      <c r="T51" s="36">
        <f>SUMIFS(СВЦЭМ!$C$39:$C$782,СВЦЭМ!$A$39:$A$782,$A51,СВЦЭМ!$B$39:$B$782,T$47)+'СЕТ СН'!$G$9+СВЦЭМ!$D$10+'СЕТ СН'!$G$6-'СЕТ СН'!$G$19</f>
        <v>912.35678940999992</v>
      </c>
      <c r="U51" s="36">
        <f>SUMIFS(СВЦЭМ!$C$39:$C$782,СВЦЭМ!$A$39:$A$782,$A51,СВЦЭМ!$B$39:$B$782,U$47)+'СЕТ СН'!$G$9+СВЦЭМ!$D$10+'СЕТ СН'!$G$6-'СЕТ СН'!$G$19</f>
        <v>901.7521826599999</v>
      </c>
      <c r="V51" s="36">
        <f>SUMIFS(СВЦЭМ!$C$39:$C$782,СВЦЭМ!$A$39:$A$782,$A51,СВЦЭМ!$B$39:$B$782,V$47)+'СЕТ СН'!$G$9+СВЦЭМ!$D$10+'СЕТ СН'!$G$6-'СЕТ СН'!$G$19</f>
        <v>864.30514399999993</v>
      </c>
      <c r="W51" s="36">
        <f>SUMIFS(СВЦЭМ!$C$39:$C$782,СВЦЭМ!$A$39:$A$782,$A51,СВЦЭМ!$B$39:$B$782,W$47)+'СЕТ СН'!$G$9+СВЦЭМ!$D$10+'СЕТ СН'!$G$6-'СЕТ СН'!$G$19</f>
        <v>872.80710929999998</v>
      </c>
      <c r="X51" s="36">
        <f>SUMIFS(СВЦЭМ!$C$39:$C$782,СВЦЭМ!$A$39:$A$782,$A51,СВЦЭМ!$B$39:$B$782,X$47)+'СЕТ СН'!$G$9+СВЦЭМ!$D$10+'СЕТ СН'!$G$6-'СЕТ СН'!$G$19</f>
        <v>894.14643104999993</v>
      </c>
      <c r="Y51" s="36">
        <f>SUMIFS(СВЦЭМ!$C$39:$C$782,СВЦЭМ!$A$39:$A$782,$A51,СВЦЭМ!$B$39:$B$782,Y$47)+'СЕТ СН'!$G$9+СВЦЭМ!$D$10+'СЕТ СН'!$G$6-'СЕТ СН'!$G$19</f>
        <v>938.58898778999992</v>
      </c>
    </row>
    <row r="52" spans="1:25" ht="15.75" x14ac:dyDescent="0.2">
      <c r="A52" s="35">
        <f t="shared" si="1"/>
        <v>44382</v>
      </c>
      <c r="B52" s="36">
        <f>SUMIFS(СВЦЭМ!$C$39:$C$782,СВЦЭМ!$A$39:$A$782,$A52,СВЦЭМ!$B$39:$B$782,B$47)+'СЕТ СН'!$G$9+СВЦЭМ!$D$10+'СЕТ СН'!$G$6-'СЕТ СН'!$G$19</f>
        <v>1001.5718753399999</v>
      </c>
      <c r="C52" s="36">
        <f>SUMIFS(СВЦЭМ!$C$39:$C$782,СВЦЭМ!$A$39:$A$782,$A52,СВЦЭМ!$B$39:$B$782,C$47)+'СЕТ СН'!$G$9+СВЦЭМ!$D$10+'СЕТ СН'!$G$6-'СЕТ СН'!$G$19</f>
        <v>1065.6256379500001</v>
      </c>
      <c r="D52" s="36">
        <f>SUMIFS(СВЦЭМ!$C$39:$C$782,СВЦЭМ!$A$39:$A$782,$A52,СВЦЭМ!$B$39:$B$782,D$47)+'СЕТ СН'!$G$9+СВЦЭМ!$D$10+'СЕТ СН'!$G$6-'СЕТ СН'!$G$19</f>
        <v>1115.77321166</v>
      </c>
      <c r="E52" s="36">
        <f>SUMIFS(СВЦЭМ!$C$39:$C$782,СВЦЭМ!$A$39:$A$782,$A52,СВЦЭМ!$B$39:$B$782,E$47)+'СЕТ СН'!$G$9+СВЦЭМ!$D$10+'СЕТ СН'!$G$6-'СЕТ СН'!$G$19</f>
        <v>1121.6121542400001</v>
      </c>
      <c r="F52" s="36">
        <f>SUMIFS(СВЦЭМ!$C$39:$C$782,СВЦЭМ!$A$39:$A$782,$A52,СВЦЭМ!$B$39:$B$782,F$47)+'СЕТ СН'!$G$9+СВЦЭМ!$D$10+'СЕТ СН'!$G$6-'СЕТ СН'!$G$19</f>
        <v>1122.8745752699999</v>
      </c>
      <c r="G52" s="36">
        <f>SUMIFS(СВЦЭМ!$C$39:$C$782,СВЦЭМ!$A$39:$A$782,$A52,СВЦЭМ!$B$39:$B$782,G$47)+'СЕТ СН'!$G$9+СВЦЭМ!$D$10+'СЕТ СН'!$G$6-'СЕТ СН'!$G$19</f>
        <v>1115.02965047</v>
      </c>
      <c r="H52" s="36">
        <f>SUMIFS(СВЦЭМ!$C$39:$C$782,СВЦЭМ!$A$39:$A$782,$A52,СВЦЭМ!$B$39:$B$782,H$47)+'СЕТ СН'!$G$9+СВЦЭМ!$D$10+'СЕТ СН'!$G$6-'СЕТ СН'!$G$19</f>
        <v>1087.3160201799999</v>
      </c>
      <c r="I52" s="36">
        <f>SUMIFS(СВЦЭМ!$C$39:$C$782,СВЦЭМ!$A$39:$A$782,$A52,СВЦЭМ!$B$39:$B$782,I$47)+'СЕТ СН'!$G$9+СВЦЭМ!$D$10+'СЕТ СН'!$G$6-'СЕТ СН'!$G$19</f>
        <v>996.37812886999995</v>
      </c>
      <c r="J52" s="36">
        <f>SUMIFS(СВЦЭМ!$C$39:$C$782,СВЦЭМ!$A$39:$A$782,$A52,СВЦЭМ!$B$39:$B$782,J$47)+'СЕТ СН'!$G$9+СВЦЭМ!$D$10+'СЕТ СН'!$G$6-'СЕТ СН'!$G$19</f>
        <v>962.18743260999997</v>
      </c>
      <c r="K52" s="36">
        <f>SUMIFS(СВЦЭМ!$C$39:$C$782,СВЦЭМ!$A$39:$A$782,$A52,СВЦЭМ!$B$39:$B$782,K$47)+'СЕТ СН'!$G$9+СВЦЭМ!$D$10+'СЕТ СН'!$G$6-'СЕТ СН'!$G$19</f>
        <v>919.99915450999993</v>
      </c>
      <c r="L52" s="36">
        <f>SUMIFS(СВЦЭМ!$C$39:$C$782,СВЦЭМ!$A$39:$A$782,$A52,СВЦЭМ!$B$39:$B$782,L$47)+'СЕТ СН'!$G$9+СВЦЭМ!$D$10+'СЕТ СН'!$G$6-'СЕТ СН'!$G$19</f>
        <v>907.53635074999988</v>
      </c>
      <c r="M52" s="36">
        <f>SUMIFS(СВЦЭМ!$C$39:$C$782,СВЦЭМ!$A$39:$A$782,$A52,СВЦЭМ!$B$39:$B$782,M$47)+'СЕТ СН'!$G$9+СВЦЭМ!$D$10+'СЕТ СН'!$G$6-'СЕТ СН'!$G$19</f>
        <v>920.11731014999998</v>
      </c>
      <c r="N52" s="36">
        <f>SUMIFS(СВЦЭМ!$C$39:$C$782,СВЦЭМ!$A$39:$A$782,$A52,СВЦЭМ!$B$39:$B$782,N$47)+'СЕТ СН'!$G$9+СВЦЭМ!$D$10+'СЕТ СН'!$G$6-'СЕТ СН'!$G$19</f>
        <v>955.97383620999994</v>
      </c>
      <c r="O52" s="36">
        <f>SUMIFS(СВЦЭМ!$C$39:$C$782,СВЦЭМ!$A$39:$A$782,$A52,СВЦЭМ!$B$39:$B$782,O$47)+'СЕТ СН'!$G$9+СВЦЭМ!$D$10+'СЕТ СН'!$G$6-'СЕТ СН'!$G$19</f>
        <v>964.64726293999991</v>
      </c>
      <c r="P52" s="36">
        <f>SUMIFS(СВЦЭМ!$C$39:$C$782,СВЦЭМ!$A$39:$A$782,$A52,СВЦЭМ!$B$39:$B$782,P$47)+'СЕТ СН'!$G$9+СВЦЭМ!$D$10+'СЕТ СН'!$G$6-'СЕТ СН'!$G$19</f>
        <v>966.37058633999993</v>
      </c>
      <c r="Q52" s="36">
        <f>SUMIFS(СВЦЭМ!$C$39:$C$782,СВЦЭМ!$A$39:$A$782,$A52,СВЦЭМ!$B$39:$B$782,Q$47)+'СЕТ СН'!$G$9+СВЦЭМ!$D$10+'СЕТ СН'!$G$6-'СЕТ СН'!$G$19</f>
        <v>967.02182427999992</v>
      </c>
      <c r="R52" s="36">
        <f>SUMIFS(СВЦЭМ!$C$39:$C$782,СВЦЭМ!$A$39:$A$782,$A52,СВЦЭМ!$B$39:$B$782,R$47)+'СЕТ СН'!$G$9+СВЦЭМ!$D$10+'СЕТ СН'!$G$6-'СЕТ СН'!$G$19</f>
        <v>952.71136261999993</v>
      </c>
      <c r="S52" s="36">
        <f>SUMIFS(СВЦЭМ!$C$39:$C$782,СВЦЭМ!$A$39:$A$782,$A52,СВЦЭМ!$B$39:$B$782,S$47)+'СЕТ СН'!$G$9+СВЦЭМ!$D$10+'СЕТ СН'!$G$6-'СЕТ СН'!$G$19</f>
        <v>954.37128055999995</v>
      </c>
      <c r="T52" s="36">
        <f>SUMIFS(СВЦЭМ!$C$39:$C$782,СВЦЭМ!$A$39:$A$782,$A52,СВЦЭМ!$B$39:$B$782,T$47)+'СЕТ СН'!$G$9+СВЦЭМ!$D$10+'СЕТ СН'!$G$6-'СЕТ СН'!$G$19</f>
        <v>930.75018212999998</v>
      </c>
      <c r="U52" s="36">
        <f>SUMIFS(СВЦЭМ!$C$39:$C$782,СВЦЭМ!$A$39:$A$782,$A52,СВЦЭМ!$B$39:$B$782,U$47)+'СЕТ СН'!$G$9+СВЦЭМ!$D$10+'СЕТ СН'!$G$6-'СЕТ СН'!$G$19</f>
        <v>934.11443211999995</v>
      </c>
      <c r="V52" s="36">
        <f>SUMIFS(СВЦЭМ!$C$39:$C$782,СВЦЭМ!$A$39:$A$782,$A52,СВЦЭМ!$B$39:$B$782,V$47)+'СЕТ СН'!$G$9+СВЦЭМ!$D$10+'СЕТ СН'!$G$6-'СЕТ СН'!$G$19</f>
        <v>937.38278765999996</v>
      </c>
      <c r="W52" s="36">
        <f>SUMIFS(СВЦЭМ!$C$39:$C$782,СВЦЭМ!$A$39:$A$782,$A52,СВЦЭМ!$B$39:$B$782,W$47)+'СЕТ СН'!$G$9+СВЦЭМ!$D$10+'СЕТ СН'!$G$6-'СЕТ СН'!$G$19</f>
        <v>945.80884705999995</v>
      </c>
      <c r="X52" s="36">
        <f>SUMIFS(СВЦЭМ!$C$39:$C$782,СВЦЭМ!$A$39:$A$782,$A52,СВЦЭМ!$B$39:$B$782,X$47)+'СЕТ СН'!$G$9+СВЦЭМ!$D$10+'СЕТ СН'!$G$6-'СЕТ СН'!$G$19</f>
        <v>919.3728172299999</v>
      </c>
      <c r="Y52" s="36">
        <f>SUMIFS(СВЦЭМ!$C$39:$C$782,СВЦЭМ!$A$39:$A$782,$A52,СВЦЭМ!$B$39:$B$782,Y$47)+'СЕТ СН'!$G$9+СВЦЭМ!$D$10+'СЕТ СН'!$G$6-'СЕТ СН'!$G$19</f>
        <v>962.72408119999989</v>
      </c>
    </row>
    <row r="53" spans="1:25" ht="15.75" x14ac:dyDescent="0.2">
      <c r="A53" s="35">
        <f t="shared" si="1"/>
        <v>44383</v>
      </c>
      <c r="B53" s="36">
        <f>SUMIFS(СВЦЭМ!$C$39:$C$782,СВЦЭМ!$A$39:$A$782,$A53,СВЦЭМ!$B$39:$B$782,B$47)+'СЕТ СН'!$G$9+СВЦЭМ!$D$10+'СЕТ СН'!$G$6-'СЕТ СН'!$G$19</f>
        <v>1009.0556809599999</v>
      </c>
      <c r="C53" s="36">
        <f>SUMIFS(СВЦЭМ!$C$39:$C$782,СВЦЭМ!$A$39:$A$782,$A53,СВЦЭМ!$B$39:$B$782,C$47)+'СЕТ СН'!$G$9+СВЦЭМ!$D$10+'СЕТ СН'!$G$6-'СЕТ СН'!$G$19</f>
        <v>1091.18332289</v>
      </c>
      <c r="D53" s="36">
        <f>SUMIFS(СВЦЭМ!$C$39:$C$782,СВЦЭМ!$A$39:$A$782,$A53,СВЦЭМ!$B$39:$B$782,D$47)+'СЕТ СН'!$G$9+СВЦЭМ!$D$10+'СЕТ СН'!$G$6-'СЕТ СН'!$G$19</f>
        <v>1131.87521812</v>
      </c>
      <c r="E53" s="36">
        <f>SUMIFS(СВЦЭМ!$C$39:$C$782,СВЦЭМ!$A$39:$A$782,$A53,СВЦЭМ!$B$39:$B$782,E$47)+'СЕТ СН'!$G$9+СВЦЭМ!$D$10+'СЕТ СН'!$G$6-'СЕТ СН'!$G$19</f>
        <v>1147.3203496000001</v>
      </c>
      <c r="F53" s="36">
        <f>SUMIFS(СВЦЭМ!$C$39:$C$782,СВЦЭМ!$A$39:$A$782,$A53,СВЦЭМ!$B$39:$B$782,F$47)+'СЕТ СН'!$G$9+СВЦЭМ!$D$10+'СЕТ СН'!$G$6-'СЕТ СН'!$G$19</f>
        <v>1149.57041508</v>
      </c>
      <c r="G53" s="36">
        <f>SUMIFS(СВЦЭМ!$C$39:$C$782,СВЦЭМ!$A$39:$A$782,$A53,СВЦЭМ!$B$39:$B$782,G$47)+'СЕТ СН'!$G$9+СВЦЭМ!$D$10+'СЕТ СН'!$G$6-'СЕТ СН'!$G$19</f>
        <v>1125.9559069699999</v>
      </c>
      <c r="H53" s="36">
        <f>SUMIFS(СВЦЭМ!$C$39:$C$782,СВЦЭМ!$A$39:$A$782,$A53,СВЦЭМ!$B$39:$B$782,H$47)+'СЕТ СН'!$G$9+СВЦЭМ!$D$10+'СЕТ СН'!$G$6-'СЕТ СН'!$G$19</f>
        <v>1086.9174949400001</v>
      </c>
      <c r="I53" s="36">
        <f>SUMIFS(СВЦЭМ!$C$39:$C$782,СВЦЭМ!$A$39:$A$782,$A53,СВЦЭМ!$B$39:$B$782,I$47)+'СЕТ СН'!$G$9+СВЦЭМ!$D$10+'СЕТ СН'!$G$6-'СЕТ СН'!$G$19</f>
        <v>1038.1485861199999</v>
      </c>
      <c r="J53" s="36">
        <f>SUMIFS(СВЦЭМ!$C$39:$C$782,СВЦЭМ!$A$39:$A$782,$A53,СВЦЭМ!$B$39:$B$782,J$47)+'СЕТ СН'!$G$9+СВЦЭМ!$D$10+'СЕТ СН'!$G$6-'СЕТ СН'!$G$19</f>
        <v>968.16880765999997</v>
      </c>
      <c r="K53" s="36">
        <f>SUMIFS(СВЦЭМ!$C$39:$C$782,СВЦЭМ!$A$39:$A$782,$A53,СВЦЭМ!$B$39:$B$782,K$47)+'СЕТ СН'!$G$9+СВЦЭМ!$D$10+'СЕТ СН'!$G$6-'СЕТ СН'!$G$19</f>
        <v>910.00493626999992</v>
      </c>
      <c r="L53" s="36">
        <f>SUMIFS(СВЦЭМ!$C$39:$C$782,СВЦЭМ!$A$39:$A$782,$A53,СВЦЭМ!$B$39:$B$782,L$47)+'СЕТ СН'!$G$9+СВЦЭМ!$D$10+'СЕТ СН'!$G$6-'СЕТ СН'!$G$19</f>
        <v>899.63743719999991</v>
      </c>
      <c r="M53" s="36">
        <f>SUMIFS(СВЦЭМ!$C$39:$C$782,СВЦЭМ!$A$39:$A$782,$A53,СВЦЭМ!$B$39:$B$782,M$47)+'СЕТ СН'!$G$9+СВЦЭМ!$D$10+'СЕТ СН'!$G$6-'СЕТ СН'!$G$19</f>
        <v>935.4701785499999</v>
      </c>
      <c r="N53" s="36">
        <f>SUMIFS(СВЦЭМ!$C$39:$C$782,СВЦЭМ!$A$39:$A$782,$A53,СВЦЭМ!$B$39:$B$782,N$47)+'СЕТ СН'!$G$9+СВЦЭМ!$D$10+'СЕТ СН'!$G$6-'СЕТ СН'!$G$19</f>
        <v>1184.7897302700001</v>
      </c>
      <c r="O53" s="36">
        <f>SUMIFS(СВЦЭМ!$C$39:$C$782,СВЦЭМ!$A$39:$A$782,$A53,СВЦЭМ!$B$39:$B$782,O$47)+'СЕТ СН'!$G$9+СВЦЭМ!$D$10+'СЕТ СН'!$G$6-'СЕТ СН'!$G$19</f>
        <v>995.95363412999995</v>
      </c>
      <c r="P53" s="36">
        <f>SUMIFS(СВЦЭМ!$C$39:$C$782,СВЦЭМ!$A$39:$A$782,$A53,СВЦЭМ!$B$39:$B$782,P$47)+'СЕТ СН'!$G$9+СВЦЭМ!$D$10+'СЕТ СН'!$G$6-'СЕТ СН'!$G$19</f>
        <v>1000.7116711499999</v>
      </c>
      <c r="Q53" s="36">
        <f>SUMIFS(СВЦЭМ!$C$39:$C$782,СВЦЭМ!$A$39:$A$782,$A53,СВЦЭМ!$B$39:$B$782,Q$47)+'СЕТ СН'!$G$9+СВЦЭМ!$D$10+'СЕТ СН'!$G$6-'СЕТ СН'!$G$19</f>
        <v>1008.7160287299999</v>
      </c>
      <c r="R53" s="36">
        <f>SUMIFS(СВЦЭМ!$C$39:$C$782,СВЦЭМ!$A$39:$A$782,$A53,СВЦЭМ!$B$39:$B$782,R$47)+'СЕТ СН'!$G$9+СВЦЭМ!$D$10+'СЕТ СН'!$G$6-'СЕТ СН'!$G$19</f>
        <v>1004.6966169599999</v>
      </c>
      <c r="S53" s="36">
        <f>SUMIFS(СВЦЭМ!$C$39:$C$782,СВЦЭМ!$A$39:$A$782,$A53,СВЦЭМ!$B$39:$B$782,S$47)+'СЕТ СН'!$G$9+СВЦЭМ!$D$10+'СЕТ СН'!$G$6-'СЕТ СН'!$G$19</f>
        <v>1229.2314673200001</v>
      </c>
      <c r="T53" s="36">
        <f>SUMIFS(СВЦЭМ!$C$39:$C$782,СВЦЭМ!$A$39:$A$782,$A53,СВЦЭМ!$B$39:$B$782,T$47)+'СЕТ СН'!$G$9+СВЦЭМ!$D$10+'СЕТ СН'!$G$6-'СЕТ СН'!$G$19</f>
        <v>997.13612030999991</v>
      </c>
      <c r="U53" s="36">
        <f>SUMIFS(СВЦЭМ!$C$39:$C$782,СВЦЭМ!$A$39:$A$782,$A53,СВЦЭМ!$B$39:$B$782,U$47)+'СЕТ СН'!$G$9+СВЦЭМ!$D$10+'СЕТ СН'!$G$6-'СЕТ СН'!$G$19</f>
        <v>959.6973812199999</v>
      </c>
      <c r="V53" s="36">
        <f>SUMIFS(СВЦЭМ!$C$39:$C$782,СВЦЭМ!$A$39:$A$782,$A53,СВЦЭМ!$B$39:$B$782,V$47)+'СЕТ СН'!$G$9+СВЦЭМ!$D$10+'СЕТ СН'!$G$6-'СЕТ СН'!$G$19</f>
        <v>932.41651094999997</v>
      </c>
      <c r="W53" s="36">
        <f>SUMIFS(СВЦЭМ!$C$39:$C$782,СВЦЭМ!$A$39:$A$782,$A53,СВЦЭМ!$B$39:$B$782,W$47)+'СЕТ СН'!$G$9+СВЦЭМ!$D$10+'СЕТ СН'!$G$6-'СЕТ СН'!$G$19</f>
        <v>941.3840201999999</v>
      </c>
      <c r="X53" s="36">
        <f>SUMIFS(СВЦЭМ!$C$39:$C$782,СВЦЭМ!$A$39:$A$782,$A53,СВЦЭМ!$B$39:$B$782,X$47)+'СЕТ СН'!$G$9+СВЦЭМ!$D$10+'СЕТ СН'!$G$6-'СЕТ СН'!$G$19</f>
        <v>1005.6532582699999</v>
      </c>
      <c r="Y53" s="36">
        <f>SUMIFS(СВЦЭМ!$C$39:$C$782,СВЦЭМ!$A$39:$A$782,$A53,СВЦЭМ!$B$39:$B$782,Y$47)+'СЕТ СН'!$G$9+СВЦЭМ!$D$10+'СЕТ СН'!$G$6-'СЕТ СН'!$G$19</f>
        <v>1116.7874823699999</v>
      </c>
    </row>
    <row r="54" spans="1:25" ht="15.75" x14ac:dyDescent="0.2">
      <c r="A54" s="35">
        <f t="shared" si="1"/>
        <v>44384</v>
      </c>
      <c r="B54" s="36">
        <f>SUMIFS(СВЦЭМ!$C$39:$C$782,СВЦЭМ!$A$39:$A$782,$A54,СВЦЭМ!$B$39:$B$782,B$47)+'СЕТ СН'!$G$9+СВЦЭМ!$D$10+'СЕТ СН'!$G$6-'СЕТ СН'!$G$19</f>
        <v>1055.36597125</v>
      </c>
      <c r="C54" s="36">
        <f>SUMIFS(СВЦЭМ!$C$39:$C$782,СВЦЭМ!$A$39:$A$782,$A54,СВЦЭМ!$B$39:$B$782,C$47)+'СЕТ СН'!$G$9+СВЦЭМ!$D$10+'СЕТ СН'!$G$6-'СЕТ СН'!$G$19</f>
        <v>1118.71109875</v>
      </c>
      <c r="D54" s="36">
        <f>SUMIFS(СВЦЭМ!$C$39:$C$782,СВЦЭМ!$A$39:$A$782,$A54,СВЦЭМ!$B$39:$B$782,D$47)+'СЕТ СН'!$G$9+СВЦЭМ!$D$10+'СЕТ СН'!$G$6-'СЕТ СН'!$G$19</f>
        <v>1169.83349649</v>
      </c>
      <c r="E54" s="36">
        <f>SUMIFS(СВЦЭМ!$C$39:$C$782,СВЦЭМ!$A$39:$A$782,$A54,СВЦЭМ!$B$39:$B$782,E$47)+'СЕТ СН'!$G$9+СВЦЭМ!$D$10+'СЕТ СН'!$G$6-'СЕТ СН'!$G$19</f>
        <v>1157.8639565399999</v>
      </c>
      <c r="F54" s="36">
        <f>SUMIFS(СВЦЭМ!$C$39:$C$782,СВЦЭМ!$A$39:$A$782,$A54,СВЦЭМ!$B$39:$B$782,F$47)+'СЕТ СН'!$G$9+СВЦЭМ!$D$10+'СЕТ СН'!$G$6-'СЕТ СН'!$G$19</f>
        <v>1172.57070742</v>
      </c>
      <c r="G54" s="36">
        <f>SUMIFS(СВЦЭМ!$C$39:$C$782,СВЦЭМ!$A$39:$A$782,$A54,СВЦЭМ!$B$39:$B$782,G$47)+'СЕТ СН'!$G$9+СВЦЭМ!$D$10+'СЕТ СН'!$G$6-'СЕТ СН'!$G$19</f>
        <v>1160.25796453</v>
      </c>
      <c r="H54" s="36">
        <f>SUMIFS(СВЦЭМ!$C$39:$C$782,СВЦЭМ!$A$39:$A$782,$A54,СВЦЭМ!$B$39:$B$782,H$47)+'СЕТ СН'!$G$9+СВЦЭМ!$D$10+'СЕТ СН'!$G$6-'СЕТ СН'!$G$19</f>
        <v>1117.4554246299999</v>
      </c>
      <c r="I54" s="36">
        <f>SUMIFS(СВЦЭМ!$C$39:$C$782,СВЦЭМ!$A$39:$A$782,$A54,СВЦЭМ!$B$39:$B$782,I$47)+'СЕТ СН'!$G$9+СВЦЭМ!$D$10+'СЕТ СН'!$G$6-'СЕТ СН'!$G$19</f>
        <v>1049.1663848799999</v>
      </c>
      <c r="J54" s="36">
        <f>SUMIFS(СВЦЭМ!$C$39:$C$782,СВЦЭМ!$A$39:$A$782,$A54,СВЦЭМ!$B$39:$B$782,J$47)+'СЕТ СН'!$G$9+СВЦЭМ!$D$10+'СЕТ СН'!$G$6-'СЕТ СН'!$G$19</f>
        <v>970.32127460999993</v>
      </c>
      <c r="K54" s="36">
        <f>SUMIFS(СВЦЭМ!$C$39:$C$782,СВЦЭМ!$A$39:$A$782,$A54,СВЦЭМ!$B$39:$B$782,K$47)+'СЕТ СН'!$G$9+СВЦЭМ!$D$10+'СЕТ СН'!$G$6-'СЕТ СН'!$G$19</f>
        <v>948.98383700999989</v>
      </c>
      <c r="L54" s="36">
        <f>SUMIFS(СВЦЭМ!$C$39:$C$782,СВЦЭМ!$A$39:$A$782,$A54,СВЦЭМ!$B$39:$B$782,L$47)+'СЕТ СН'!$G$9+СВЦЭМ!$D$10+'СЕТ СН'!$G$6-'СЕТ СН'!$G$19</f>
        <v>958.72706101999995</v>
      </c>
      <c r="M54" s="36">
        <f>SUMIFS(СВЦЭМ!$C$39:$C$782,СВЦЭМ!$A$39:$A$782,$A54,СВЦЭМ!$B$39:$B$782,M$47)+'СЕТ СН'!$G$9+СВЦЭМ!$D$10+'СЕТ СН'!$G$6-'СЕТ СН'!$G$19</f>
        <v>988.20947885999999</v>
      </c>
      <c r="N54" s="36">
        <f>SUMIFS(СВЦЭМ!$C$39:$C$782,СВЦЭМ!$A$39:$A$782,$A54,СВЦЭМ!$B$39:$B$782,N$47)+'СЕТ СН'!$G$9+СВЦЭМ!$D$10+'СЕТ СН'!$G$6-'СЕТ СН'!$G$19</f>
        <v>999.73324988999991</v>
      </c>
      <c r="O54" s="36">
        <f>SUMIFS(СВЦЭМ!$C$39:$C$782,СВЦЭМ!$A$39:$A$782,$A54,СВЦЭМ!$B$39:$B$782,O$47)+'СЕТ СН'!$G$9+СВЦЭМ!$D$10+'СЕТ СН'!$G$6-'СЕТ СН'!$G$19</f>
        <v>1008.6096679599999</v>
      </c>
      <c r="P54" s="36">
        <f>SUMIFS(СВЦЭМ!$C$39:$C$782,СВЦЭМ!$A$39:$A$782,$A54,СВЦЭМ!$B$39:$B$782,P$47)+'СЕТ СН'!$G$9+СВЦЭМ!$D$10+'СЕТ СН'!$G$6-'СЕТ СН'!$G$19</f>
        <v>1017.0756306699999</v>
      </c>
      <c r="Q54" s="36">
        <f>SUMIFS(СВЦЭМ!$C$39:$C$782,СВЦЭМ!$A$39:$A$782,$A54,СВЦЭМ!$B$39:$B$782,Q$47)+'СЕТ СН'!$G$9+СВЦЭМ!$D$10+'СЕТ СН'!$G$6-'СЕТ СН'!$G$19</f>
        <v>1035.21368424</v>
      </c>
      <c r="R54" s="36">
        <f>SUMIFS(СВЦЭМ!$C$39:$C$782,СВЦЭМ!$A$39:$A$782,$A54,СВЦЭМ!$B$39:$B$782,R$47)+'СЕТ СН'!$G$9+СВЦЭМ!$D$10+'СЕТ СН'!$G$6-'СЕТ СН'!$G$19</f>
        <v>1029.6217919400001</v>
      </c>
      <c r="S54" s="36">
        <f>SUMIFS(СВЦЭМ!$C$39:$C$782,СВЦЭМ!$A$39:$A$782,$A54,СВЦЭМ!$B$39:$B$782,S$47)+'СЕТ СН'!$G$9+СВЦЭМ!$D$10+'СЕТ СН'!$G$6-'СЕТ СН'!$G$19</f>
        <v>1010.21721338</v>
      </c>
      <c r="T54" s="36">
        <f>SUMIFS(СВЦЭМ!$C$39:$C$782,СВЦЭМ!$A$39:$A$782,$A54,СВЦЭМ!$B$39:$B$782,T$47)+'СЕТ СН'!$G$9+СВЦЭМ!$D$10+'СЕТ СН'!$G$6-'СЕТ СН'!$G$19</f>
        <v>962.44384223999998</v>
      </c>
      <c r="U54" s="36">
        <f>SUMIFS(СВЦЭМ!$C$39:$C$782,СВЦЭМ!$A$39:$A$782,$A54,СВЦЭМ!$B$39:$B$782,U$47)+'СЕТ СН'!$G$9+СВЦЭМ!$D$10+'СЕТ СН'!$G$6-'СЕТ СН'!$G$19</f>
        <v>951.44292126999994</v>
      </c>
      <c r="V54" s="36">
        <f>SUMIFS(СВЦЭМ!$C$39:$C$782,СВЦЭМ!$A$39:$A$782,$A54,СВЦЭМ!$B$39:$B$782,V$47)+'СЕТ СН'!$G$9+СВЦЭМ!$D$10+'СЕТ СН'!$G$6-'СЕТ СН'!$G$19</f>
        <v>946.77731439999991</v>
      </c>
      <c r="W54" s="36">
        <f>SUMIFS(СВЦЭМ!$C$39:$C$782,СВЦЭМ!$A$39:$A$782,$A54,СВЦЭМ!$B$39:$B$782,W$47)+'СЕТ СН'!$G$9+СВЦЭМ!$D$10+'СЕТ СН'!$G$6-'СЕТ СН'!$G$19</f>
        <v>937.51727225999991</v>
      </c>
      <c r="X54" s="36">
        <f>SUMIFS(СВЦЭМ!$C$39:$C$782,СВЦЭМ!$A$39:$A$782,$A54,СВЦЭМ!$B$39:$B$782,X$47)+'СЕТ СН'!$G$9+СВЦЭМ!$D$10+'СЕТ СН'!$G$6-'СЕТ СН'!$G$19</f>
        <v>932.37970879999989</v>
      </c>
      <c r="Y54" s="36">
        <f>SUMIFS(СВЦЭМ!$C$39:$C$782,СВЦЭМ!$A$39:$A$782,$A54,СВЦЭМ!$B$39:$B$782,Y$47)+'СЕТ СН'!$G$9+СВЦЭМ!$D$10+'СЕТ СН'!$G$6-'СЕТ СН'!$G$19</f>
        <v>924.74109486999998</v>
      </c>
    </row>
    <row r="55" spans="1:25" ht="15.75" x14ac:dyDescent="0.2">
      <c r="A55" s="35">
        <f t="shared" si="1"/>
        <v>44385</v>
      </c>
      <c r="B55" s="36">
        <f>SUMIFS(СВЦЭМ!$C$39:$C$782,СВЦЭМ!$A$39:$A$782,$A55,СВЦЭМ!$B$39:$B$782,B$47)+'СЕТ СН'!$G$9+СВЦЭМ!$D$10+'СЕТ СН'!$G$6-'СЕТ СН'!$G$19</f>
        <v>1009.77508026</v>
      </c>
      <c r="C55" s="36">
        <f>SUMIFS(СВЦЭМ!$C$39:$C$782,СВЦЭМ!$A$39:$A$782,$A55,СВЦЭМ!$B$39:$B$782,C$47)+'СЕТ СН'!$G$9+СВЦЭМ!$D$10+'СЕТ СН'!$G$6-'СЕТ СН'!$G$19</f>
        <v>1097.32355444</v>
      </c>
      <c r="D55" s="36">
        <f>SUMIFS(СВЦЭМ!$C$39:$C$782,СВЦЭМ!$A$39:$A$782,$A55,СВЦЭМ!$B$39:$B$782,D$47)+'СЕТ СН'!$G$9+СВЦЭМ!$D$10+'СЕТ СН'!$G$6-'СЕТ СН'!$G$19</f>
        <v>1139.7064516299999</v>
      </c>
      <c r="E55" s="36">
        <f>SUMIFS(СВЦЭМ!$C$39:$C$782,СВЦЭМ!$A$39:$A$782,$A55,СВЦЭМ!$B$39:$B$782,E$47)+'СЕТ СН'!$G$9+СВЦЭМ!$D$10+'СЕТ СН'!$G$6-'СЕТ СН'!$G$19</f>
        <v>1158.5960017099999</v>
      </c>
      <c r="F55" s="36">
        <f>SUMIFS(СВЦЭМ!$C$39:$C$782,СВЦЭМ!$A$39:$A$782,$A55,СВЦЭМ!$B$39:$B$782,F$47)+'СЕТ СН'!$G$9+СВЦЭМ!$D$10+'СЕТ СН'!$G$6-'СЕТ СН'!$G$19</f>
        <v>1154.57072958</v>
      </c>
      <c r="G55" s="36">
        <f>SUMIFS(СВЦЭМ!$C$39:$C$782,СВЦЭМ!$A$39:$A$782,$A55,СВЦЭМ!$B$39:$B$782,G$47)+'СЕТ СН'!$G$9+СВЦЭМ!$D$10+'СЕТ СН'!$G$6-'СЕТ СН'!$G$19</f>
        <v>1143.01720004</v>
      </c>
      <c r="H55" s="36">
        <f>SUMIFS(СВЦЭМ!$C$39:$C$782,СВЦЭМ!$A$39:$A$782,$A55,СВЦЭМ!$B$39:$B$782,H$47)+'СЕТ СН'!$G$9+СВЦЭМ!$D$10+'СЕТ СН'!$G$6-'СЕТ СН'!$G$19</f>
        <v>1108.1566683799999</v>
      </c>
      <c r="I55" s="36">
        <f>SUMIFS(СВЦЭМ!$C$39:$C$782,СВЦЭМ!$A$39:$A$782,$A55,СВЦЭМ!$B$39:$B$782,I$47)+'СЕТ СН'!$G$9+СВЦЭМ!$D$10+'СЕТ СН'!$G$6-'СЕТ СН'!$G$19</f>
        <v>1059.8857814</v>
      </c>
      <c r="J55" s="36">
        <f>SUMIFS(СВЦЭМ!$C$39:$C$782,СВЦЭМ!$A$39:$A$782,$A55,СВЦЭМ!$B$39:$B$782,J$47)+'СЕТ СН'!$G$9+СВЦЭМ!$D$10+'СЕТ СН'!$G$6-'СЕТ СН'!$G$19</f>
        <v>1006.7270730399999</v>
      </c>
      <c r="K55" s="36">
        <f>SUMIFS(СВЦЭМ!$C$39:$C$782,СВЦЭМ!$A$39:$A$782,$A55,СВЦЭМ!$B$39:$B$782,K$47)+'СЕТ СН'!$G$9+СВЦЭМ!$D$10+'СЕТ СН'!$G$6-'СЕТ СН'!$G$19</f>
        <v>966.01633359999994</v>
      </c>
      <c r="L55" s="36">
        <f>SUMIFS(СВЦЭМ!$C$39:$C$782,СВЦЭМ!$A$39:$A$782,$A55,СВЦЭМ!$B$39:$B$782,L$47)+'СЕТ СН'!$G$9+СВЦЭМ!$D$10+'СЕТ СН'!$G$6-'СЕТ СН'!$G$19</f>
        <v>966.93838065999989</v>
      </c>
      <c r="M55" s="36">
        <f>SUMIFS(СВЦЭМ!$C$39:$C$782,СВЦЭМ!$A$39:$A$782,$A55,СВЦЭМ!$B$39:$B$782,M$47)+'СЕТ СН'!$G$9+СВЦЭМ!$D$10+'СЕТ СН'!$G$6-'СЕТ СН'!$G$19</f>
        <v>984.14424591999989</v>
      </c>
      <c r="N55" s="36">
        <f>SUMIFS(СВЦЭМ!$C$39:$C$782,СВЦЭМ!$A$39:$A$782,$A55,СВЦЭМ!$B$39:$B$782,N$47)+'СЕТ СН'!$G$9+СВЦЭМ!$D$10+'СЕТ СН'!$G$6-'СЕТ СН'!$G$19</f>
        <v>1010.93549204</v>
      </c>
      <c r="O55" s="36">
        <f>SUMIFS(СВЦЭМ!$C$39:$C$782,СВЦЭМ!$A$39:$A$782,$A55,СВЦЭМ!$B$39:$B$782,O$47)+'СЕТ СН'!$G$9+СВЦЭМ!$D$10+'СЕТ СН'!$G$6-'СЕТ СН'!$G$19</f>
        <v>1029.0884615699999</v>
      </c>
      <c r="P55" s="36">
        <f>SUMIFS(СВЦЭМ!$C$39:$C$782,СВЦЭМ!$A$39:$A$782,$A55,СВЦЭМ!$B$39:$B$782,P$47)+'СЕТ СН'!$G$9+СВЦЭМ!$D$10+'СЕТ СН'!$G$6-'СЕТ СН'!$G$19</f>
        <v>1059.6753769699999</v>
      </c>
      <c r="Q55" s="36">
        <f>SUMIFS(СВЦЭМ!$C$39:$C$782,СВЦЭМ!$A$39:$A$782,$A55,СВЦЭМ!$B$39:$B$782,Q$47)+'СЕТ СН'!$G$9+СВЦЭМ!$D$10+'СЕТ СН'!$G$6-'СЕТ СН'!$G$19</f>
        <v>1016.3674693299999</v>
      </c>
      <c r="R55" s="36">
        <f>SUMIFS(СВЦЭМ!$C$39:$C$782,СВЦЭМ!$A$39:$A$782,$A55,СВЦЭМ!$B$39:$B$782,R$47)+'СЕТ СН'!$G$9+СВЦЭМ!$D$10+'СЕТ СН'!$G$6-'СЕТ СН'!$G$19</f>
        <v>1011.9216593099999</v>
      </c>
      <c r="S55" s="36">
        <f>SUMIFS(СВЦЭМ!$C$39:$C$782,СВЦЭМ!$A$39:$A$782,$A55,СВЦЭМ!$B$39:$B$782,S$47)+'СЕТ СН'!$G$9+СВЦЭМ!$D$10+'СЕТ СН'!$G$6-'СЕТ СН'!$G$19</f>
        <v>989.62073302999988</v>
      </c>
      <c r="T55" s="36">
        <f>SUMIFS(СВЦЭМ!$C$39:$C$782,СВЦЭМ!$A$39:$A$782,$A55,СВЦЭМ!$B$39:$B$782,T$47)+'СЕТ СН'!$G$9+СВЦЭМ!$D$10+'СЕТ СН'!$G$6-'СЕТ СН'!$G$19</f>
        <v>968.50164382999992</v>
      </c>
      <c r="U55" s="36">
        <f>SUMIFS(СВЦЭМ!$C$39:$C$782,СВЦЭМ!$A$39:$A$782,$A55,СВЦЭМ!$B$39:$B$782,U$47)+'СЕТ СН'!$G$9+СВЦЭМ!$D$10+'СЕТ СН'!$G$6-'СЕТ СН'!$G$19</f>
        <v>941.88343401999998</v>
      </c>
      <c r="V55" s="36">
        <f>SUMIFS(СВЦЭМ!$C$39:$C$782,СВЦЭМ!$A$39:$A$782,$A55,СВЦЭМ!$B$39:$B$782,V$47)+'СЕТ СН'!$G$9+СВЦЭМ!$D$10+'СЕТ СН'!$G$6-'СЕТ СН'!$G$19</f>
        <v>933.68646585999988</v>
      </c>
      <c r="W55" s="36">
        <f>SUMIFS(СВЦЭМ!$C$39:$C$782,СВЦЭМ!$A$39:$A$782,$A55,СВЦЭМ!$B$39:$B$782,W$47)+'СЕТ СН'!$G$9+СВЦЭМ!$D$10+'СЕТ СН'!$G$6-'СЕТ СН'!$G$19</f>
        <v>937.05027630999996</v>
      </c>
      <c r="X55" s="36">
        <f>SUMIFS(СВЦЭМ!$C$39:$C$782,СВЦЭМ!$A$39:$A$782,$A55,СВЦЭМ!$B$39:$B$782,X$47)+'СЕТ СН'!$G$9+СВЦЭМ!$D$10+'СЕТ СН'!$G$6-'СЕТ СН'!$G$19</f>
        <v>952.37514652999994</v>
      </c>
      <c r="Y55" s="36">
        <f>SUMIFS(СВЦЭМ!$C$39:$C$782,СВЦЭМ!$A$39:$A$782,$A55,СВЦЭМ!$B$39:$B$782,Y$47)+'СЕТ СН'!$G$9+СВЦЭМ!$D$10+'СЕТ СН'!$G$6-'СЕТ СН'!$G$19</f>
        <v>996.66198911999993</v>
      </c>
    </row>
    <row r="56" spans="1:25" ht="15.75" x14ac:dyDescent="0.2">
      <c r="A56" s="35">
        <f t="shared" si="1"/>
        <v>44386</v>
      </c>
      <c r="B56" s="36">
        <f>SUMIFS(СВЦЭМ!$C$39:$C$782,СВЦЭМ!$A$39:$A$782,$A56,СВЦЭМ!$B$39:$B$782,B$47)+'СЕТ СН'!$G$9+СВЦЭМ!$D$10+'СЕТ СН'!$G$6-'СЕТ СН'!$G$19</f>
        <v>1101.0844982900001</v>
      </c>
      <c r="C56" s="36">
        <f>SUMIFS(СВЦЭМ!$C$39:$C$782,СВЦЭМ!$A$39:$A$782,$A56,СВЦЭМ!$B$39:$B$782,C$47)+'СЕТ СН'!$G$9+СВЦЭМ!$D$10+'СЕТ СН'!$G$6-'СЕТ СН'!$G$19</f>
        <v>1181.3463717899999</v>
      </c>
      <c r="D56" s="36">
        <f>SUMIFS(СВЦЭМ!$C$39:$C$782,СВЦЭМ!$A$39:$A$782,$A56,СВЦЭМ!$B$39:$B$782,D$47)+'СЕТ СН'!$G$9+СВЦЭМ!$D$10+'СЕТ СН'!$G$6-'СЕТ СН'!$G$19</f>
        <v>1220.63073549</v>
      </c>
      <c r="E56" s="36">
        <f>SUMIFS(СВЦЭМ!$C$39:$C$782,СВЦЭМ!$A$39:$A$782,$A56,СВЦЭМ!$B$39:$B$782,E$47)+'СЕТ СН'!$G$9+СВЦЭМ!$D$10+'СЕТ СН'!$G$6-'СЕТ СН'!$G$19</f>
        <v>1244.34570414</v>
      </c>
      <c r="F56" s="36">
        <f>SUMIFS(СВЦЭМ!$C$39:$C$782,СВЦЭМ!$A$39:$A$782,$A56,СВЦЭМ!$B$39:$B$782,F$47)+'СЕТ СН'!$G$9+СВЦЭМ!$D$10+'СЕТ СН'!$G$6-'СЕТ СН'!$G$19</f>
        <v>1233.8008764400001</v>
      </c>
      <c r="G56" s="36">
        <f>SUMIFS(СВЦЭМ!$C$39:$C$782,СВЦЭМ!$A$39:$A$782,$A56,СВЦЭМ!$B$39:$B$782,G$47)+'СЕТ СН'!$G$9+СВЦЭМ!$D$10+'СЕТ СН'!$G$6-'СЕТ СН'!$G$19</f>
        <v>1207.3528676400001</v>
      </c>
      <c r="H56" s="36">
        <f>SUMIFS(СВЦЭМ!$C$39:$C$782,СВЦЭМ!$A$39:$A$782,$A56,СВЦЭМ!$B$39:$B$782,H$47)+'СЕТ СН'!$G$9+СВЦЭМ!$D$10+'СЕТ СН'!$G$6-'СЕТ СН'!$G$19</f>
        <v>1158.82182934</v>
      </c>
      <c r="I56" s="36">
        <f>SUMIFS(СВЦЭМ!$C$39:$C$782,СВЦЭМ!$A$39:$A$782,$A56,СВЦЭМ!$B$39:$B$782,I$47)+'СЕТ СН'!$G$9+СВЦЭМ!$D$10+'СЕТ СН'!$G$6-'СЕТ СН'!$G$19</f>
        <v>1069.24581893</v>
      </c>
      <c r="J56" s="36">
        <f>SUMIFS(СВЦЭМ!$C$39:$C$782,СВЦЭМ!$A$39:$A$782,$A56,СВЦЭМ!$B$39:$B$782,J$47)+'СЕТ СН'!$G$9+СВЦЭМ!$D$10+'СЕТ СН'!$G$6-'СЕТ СН'!$G$19</f>
        <v>993.77078078999989</v>
      </c>
      <c r="K56" s="36">
        <f>SUMIFS(СВЦЭМ!$C$39:$C$782,СВЦЭМ!$A$39:$A$782,$A56,СВЦЭМ!$B$39:$B$782,K$47)+'СЕТ СН'!$G$9+СВЦЭМ!$D$10+'СЕТ СН'!$G$6-'СЕТ СН'!$G$19</f>
        <v>969.04523195999991</v>
      </c>
      <c r="L56" s="36">
        <f>SUMIFS(СВЦЭМ!$C$39:$C$782,СВЦЭМ!$A$39:$A$782,$A56,СВЦЭМ!$B$39:$B$782,L$47)+'СЕТ СН'!$G$9+СВЦЭМ!$D$10+'СЕТ СН'!$G$6-'СЕТ СН'!$G$19</f>
        <v>946.63736141999993</v>
      </c>
      <c r="M56" s="36">
        <f>SUMIFS(СВЦЭМ!$C$39:$C$782,СВЦЭМ!$A$39:$A$782,$A56,СВЦЭМ!$B$39:$B$782,M$47)+'СЕТ СН'!$G$9+СВЦЭМ!$D$10+'СЕТ СН'!$G$6-'СЕТ СН'!$G$19</f>
        <v>958.19891144999997</v>
      </c>
      <c r="N56" s="36">
        <f>SUMIFS(СВЦЭМ!$C$39:$C$782,СВЦЭМ!$A$39:$A$782,$A56,СВЦЭМ!$B$39:$B$782,N$47)+'СЕТ СН'!$G$9+СВЦЭМ!$D$10+'СЕТ СН'!$G$6-'СЕТ СН'!$G$19</f>
        <v>974.48805987999992</v>
      </c>
      <c r="O56" s="36">
        <f>SUMIFS(СВЦЭМ!$C$39:$C$782,СВЦЭМ!$A$39:$A$782,$A56,СВЦЭМ!$B$39:$B$782,O$47)+'СЕТ СН'!$G$9+СВЦЭМ!$D$10+'СЕТ СН'!$G$6-'СЕТ СН'!$G$19</f>
        <v>982.93870860999994</v>
      </c>
      <c r="P56" s="36">
        <f>SUMIFS(СВЦЭМ!$C$39:$C$782,СВЦЭМ!$A$39:$A$782,$A56,СВЦЭМ!$B$39:$B$782,P$47)+'СЕТ СН'!$G$9+СВЦЭМ!$D$10+'СЕТ СН'!$G$6-'СЕТ СН'!$G$19</f>
        <v>987.08443682999996</v>
      </c>
      <c r="Q56" s="36">
        <f>SUMIFS(СВЦЭМ!$C$39:$C$782,СВЦЭМ!$A$39:$A$782,$A56,СВЦЭМ!$B$39:$B$782,Q$47)+'СЕТ СН'!$G$9+СВЦЭМ!$D$10+'СЕТ СН'!$G$6-'СЕТ СН'!$G$19</f>
        <v>989.53577082999993</v>
      </c>
      <c r="R56" s="36">
        <f>SUMIFS(СВЦЭМ!$C$39:$C$782,СВЦЭМ!$A$39:$A$782,$A56,СВЦЭМ!$B$39:$B$782,R$47)+'СЕТ СН'!$G$9+СВЦЭМ!$D$10+'СЕТ СН'!$G$6-'СЕТ СН'!$G$19</f>
        <v>978.41016496999998</v>
      </c>
      <c r="S56" s="36">
        <f>SUMIFS(СВЦЭМ!$C$39:$C$782,СВЦЭМ!$A$39:$A$782,$A56,СВЦЭМ!$B$39:$B$782,S$47)+'СЕТ СН'!$G$9+СВЦЭМ!$D$10+'СЕТ СН'!$G$6-'СЕТ СН'!$G$19</f>
        <v>966.53569923999999</v>
      </c>
      <c r="T56" s="36">
        <f>SUMIFS(СВЦЭМ!$C$39:$C$782,СВЦЭМ!$A$39:$A$782,$A56,СВЦЭМ!$B$39:$B$782,T$47)+'СЕТ СН'!$G$9+СВЦЭМ!$D$10+'СЕТ СН'!$G$6-'СЕТ СН'!$G$19</f>
        <v>943.4829374599999</v>
      </c>
      <c r="U56" s="36">
        <f>SUMIFS(СВЦЭМ!$C$39:$C$782,СВЦЭМ!$A$39:$A$782,$A56,СВЦЭМ!$B$39:$B$782,U$47)+'СЕТ СН'!$G$9+СВЦЭМ!$D$10+'СЕТ СН'!$G$6-'СЕТ СН'!$G$19</f>
        <v>927.92679349999992</v>
      </c>
      <c r="V56" s="36">
        <f>SUMIFS(СВЦЭМ!$C$39:$C$782,СВЦЭМ!$A$39:$A$782,$A56,СВЦЭМ!$B$39:$B$782,V$47)+'СЕТ СН'!$G$9+СВЦЭМ!$D$10+'СЕТ СН'!$G$6-'СЕТ СН'!$G$19</f>
        <v>918.61221906999992</v>
      </c>
      <c r="W56" s="36">
        <f>SUMIFS(СВЦЭМ!$C$39:$C$782,СВЦЭМ!$A$39:$A$782,$A56,СВЦЭМ!$B$39:$B$782,W$47)+'СЕТ СН'!$G$9+СВЦЭМ!$D$10+'СЕТ СН'!$G$6-'СЕТ СН'!$G$19</f>
        <v>931.30359449999992</v>
      </c>
      <c r="X56" s="36">
        <f>SUMIFS(СВЦЭМ!$C$39:$C$782,СВЦЭМ!$A$39:$A$782,$A56,СВЦЭМ!$B$39:$B$782,X$47)+'СЕТ СН'!$G$9+СВЦЭМ!$D$10+'СЕТ СН'!$G$6-'СЕТ СН'!$G$19</f>
        <v>916.52577353999993</v>
      </c>
      <c r="Y56" s="36">
        <f>SUMIFS(СВЦЭМ!$C$39:$C$782,СВЦЭМ!$A$39:$A$782,$A56,СВЦЭМ!$B$39:$B$782,Y$47)+'СЕТ СН'!$G$9+СВЦЭМ!$D$10+'СЕТ СН'!$G$6-'СЕТ СН'!$G$19</f>
        <v>941.01518796999994</v>
      </c>
    </row>
    <row r="57" spans="1:25" ht="15.75" x14ac:dyDescent="0.2">
      <c r="A57" s="35">
        <f t="shared" si="1"/>
        <v>44387</v>
      </c>
      <c r="B57" s="36">
        <f>SUMIFS(СВЦЭМ!$C$39:$C$782,СВЦЭМ!$A$39:$A$782,$A57,СВЦЭМ!$B$39:$B$782,B$47)+'СЕТ СН'!$G$9+СВЦЭМ!$D$10+'СЕТ СН'!$G$6-'СЕТ СН'!$G$19</f>
        <v>1017.89749606</v>
      </c>
      <c r="C57" s="36">
        <f>SUMIFS(СВЦЭМ!$C$39:$C$782,СВЦЭМ!$A$39:$A$782,$A57,СВЦЭМ!$B$39:$B$782,C$47)+'СЕТ СН'!$G$9+СВЦЭМ!$D$10+'СЕТ СН'!$G$6-'СЕТ СН'!$G$19</f>
        <v>1082.66143642</v>
      </c>
      <c r="D57" s="36">
        <f>SUMIFS(СВЦЭМ!$C$39:$C$782,СВЦЭМ!$A$39:$A$782,$A57,СВЦЭМ!$B$39:$B$782,D$47)+'СЕТ СН'!$G$9+СВЦЭМ!$D$10+'СЕТ СН'!$G$6-'СЕТ СН'!$G$19</f>
        <v>1117.14588439</v>
      </c>
      <c r="E57" s="36">
        <f>SUMIFS(СВЦЭМ!$C$39:$C$782,СВЦЭМ!$A$39:$A$782,$A57,СВЦЭМ!$B$39:$B$782,E$47)+'СЕТ СН'!$G$9+СВЦЭМ!$D$10+'СЕТ СН'!$G$6-'СЕТ СН'!$G$19</f>
        <v>1128.0822660199999</v>
      </c>
      <c r="F57" s="36">
        <f>SUMIFS(СВЦЭМ!$C$39:$C$782,СВЦЭМ!$A$39:$A$782,$A57,СВЦЭМ!$B$39:$B$782,F$47)+'СЕТ СН'!$G$9+СВЦЭМ!$D$10+'СЕТ СН'!$G$6-'СЕТ СН'!$G$19</f>
        <v>1136.98037185</v>
      </c>
      <c r="G57" s="36">
        <f>SUMIFS(СВЦЭМ!$C$39:$C$782,СВЦЭМ!$A$39:$A$782,$A57,СВЦЭМ!$B$39:$B$782,G$47)+'СЕТ СН'!$G$9+СВЦЭМ!$D$10+'СЕТ СН'!$G$6-'СЕТ СН'!$G$19</f>
        <v>1118.3622815399999</v>
      </c>
      <c r="H57" s="36">
        <f>SUMIFS(СВЦЭМ!$C$39:$C$782,СВЦЭМ!$A$39:$A$782,$A57,СВЦЭМ!$B$39:$B$782,H$47)+'СЕТ СН'!$G$9+СВЦЭМ!$D$10+'СЕТ СН'!$G$6-'СЕТ СН'!$G$19</f>
        <v>1104.2199692199999</v>
      </c>
      <c r="I57" s="36">
        <f>SUMIFS(СВЦЭМ!$C$39:$C$782,СВЦЭМ!$A$39:$A$782,$A57,СВЦЭМ!$B$39:$B$782,I$47)+'СЕТ СН'!$G$9+СВЦЭМ!$D$10+'СЕТ СН'!$G$6-'СЕТ СН'!$G$19</f>
        <v>1042.8217746299999</v>
      </c>
      <c r="J57" s="36">
        <f>SUMIFS(СВЦЭМ!$C$39:$C$782,СВЦЭМ!$A$39:$A$782,$A57,СВЦЭМ!$B$39:$B$782,J$47)+'СЕТ СН'!$G$9+СВЦЭМ!$D$10+'СЕТ СН'!$G$6-'СЕТ СН'!$G$19</f>
        <v>985.10745908999991</v>
      </c>
      <c r="K57" s="36">
        <f>SUMIFS(СВЦЭМ!$C$39:$C$782,СВЦЭМ!$A$39:$A$782,$A57,СВЦЭМ!$B$39:$B$782,K$47)+'СЕТ СН'!$G$9+СВЦЭМ!$D$10+'СЕТ СН'!$G$6-'СЕТ СН'!$G$19</f>
        <v>926.89718545999995</v>
      </c>
      <c r="L57" s="36">
        <f>SUMIFS(СВЦЭМ!$C$39:$C$782,СВЦЭМ!$A$39:$A$782,$A57,СВЦЭМ!$B$39:$B$782,L$47)+'СЕТ СН'!$G$9+СВЦЭМ!$D$10+'СЕТ СН'!$G$6-'СЕТ СН'!$G$19</f>
        <v>912.38119044999996</v>
      </c>
      <c r="M57" s="36">
        <f>SUMIFS(СВЦЭМ!$C$39:$C$782,СВЦЭМ!$A$39:$A$782,$A57,СВЦЭМ!$B$39:$B$782,M$47)+'СЕТ СН'!$G$9+СВЦЭМ!$D$10+'СЕТ СН'!$G$6-'СЕТ СН'!$G$19</f>
        <v>906.32008255999995</v>
      </c>
      <c r="N57" s="36">
        <f>SUMIFS(СВЦЭМ!$C$39:$C$782,СВЦЭМ!$A$39:$A$782,$A57,СВЦЭМ!$B$39:$B$782,N$47)+'СЕТ СН'!$G$9+СВЦЭМ!$D$10+'СЕТ СН'!$G$6-'СЕТ СН'!$G$19</f>
        <v>939.82348841999999</v>
      </c>
      <c r="O57" s="36">
        <f>SUMIFS(СВЦЭМ!$C$39:$C$782,СВЦЭМ!$A$39:$A$782,$A57,СВЦЭМ!$B$39:$B$782,O$47)+'СЕТ СН'!$G$9+СВЦЭМ!$D$10+'СЕТ СН'!$G$6-'СЕТ СН'!$G$19</f>
        <v>955.4392165999999</v>
      </c>
      <c r="P57" s="36">
        <f>SUMIFS(СВЦЭМ!$C$39:$C$782,СВЦЭМ!$A$39:$A$782,$A57,СВЦЭМ!$B$39:$B$782,P$47)+'СЕТ СН'!$G$9+СВЦЭМ!$D$10+'СЕТ СН'!$G$6-'СЕТ СН'!$G$19</f>
        <v>966.97981252999989</v>
      </c>
      <c r="Q57" s="36">
        <f>SUMIFS(СВЦЭМ!$C$39:$C$782,СВЦЭМ!$A$39:$A$782,$A57,СВЦЭМ!$B$39:$B$782,Q$47)+'СЕТ СН'!$G$9+СВЦЭМ!$D$10+'СЕТ СН'!$G$6-'СЕТ СН'!$G$19</f>
        <v>976.90213118999998</v>
      </c>
      <c r="R57" s="36">
        <f>SUMIFS(СВЦЭМ!$C$39:$C$782,СВЦЭМ!$A$39:$A$782,$A57,СВЦЭМ!$B$39:$B$782,R$47)+'СЕТ СН'!$G$9+СВЦЭМ!$D$10+'СЕТ СН'!$G$6-'СЕТ СН'!$G$19</f>
        <v>976.54541864999999</v>
      </c>
      <c r="S57" s="36">
        <f>SUMIFS(СВЦЭМ!$C$39:$C$782,СВЦЭМ!$A$39:$A$782,$A57,СВЦЭМ!$B$39:$B$782,S$47)+'СЕТ СН'!$G$9+СВЦЭМ!$D$10+'СЕТ СН'!$G$6-'СЕТ СН'!$G$19</f>
        <v>971.97752832999993</v>
      </c>
      <c r="T57" s="36">
        <f>SUMIFS(СВЦЭМ!$C$39:$C$782,СВЦЭМ!$A$39:$A$782,$A57,СВЦЭМ!$B$39:$B$782,T$47)+'СЕТ СН'!$G$9+СВЦЭМ!$D$10+'СЕТ СН'!$G$6-'СЕТ СН'!$G$19</f>
        <v>963.49170157999993</v>
      </c>
      <c r="U57" s="36">
        <f>SUMIFS(СВЦЭМ!$C$39:$C$782,СВЦЭМ!$A$39:$A$782,$A57,СВЦЭМ!$B$39:$B$782,U$47)+'СЕТ СН'!$G$9+СВЦЭМ!$D$10+'СЕТ СН'!$G$6-'СЕТ СН'!$G$19</f>
        <v>948.86304813999993</v>
      </c>
      <c r="V57" s="36">
        <f>SUMIFS(СВЦЭМ!$C$39:$C$782,СВЦЭМ!$A$39:$A$782,$A57,СВЦЭМ!$B$39:$B$782,V$47)+'СЕТ СН'!$G$9+СВЦЭМ!$D$10+'СЕТ СН'!$G$6-'СЕТ СН'!$G$19</f>
        <v>946.81771344999993</v>
      </c>
      <c r="W57" s="36">
        <f>SUMIFS(СВЦЭМ!$C$39:$C$782,СВЦЭМ!$A$39:$A$782,$A57,СВЦЭМ!$B$39:$B$782,W$47)+'СЕТ СН'!$G$9+СВЦЭМ!$D$10+'СЕТ СН'!$G$6-'СЕТ СН'!$G$19</f>
        <v>937.45762852999997</v>
      </c>
      <c r="X57" s="36">
        <f>SUMIFS(СВЦЭМ!$C$39:$C$782,СВЦЭМ!$A$39:$A$782,$A57,СВЦЭМ!$B$39:$B$782,X$47)+'СЕТ СН'!$G$9+СВЦЭМ!$D$10+'СЕТ СН'!$G$6-'СЕТ СН'!$G$19</f>
        <v>936.89065837999999</v>
      </c>
      <c r="Y57" s="36">
        <f>SUMIFS(СВЦЭМ!$C$39:$C$782,СВЦЭМ!$A$39:$A$782,$A57,СВЦЭМ!$B$39:$B$782,Y$47)+'СЕТ СН'!$G$9+СВЦЭМ!$D$10+'СЕТ СН'!$G$6-'СЕТ СН'!$G$19</f>
        <v>1000.3749188799999</v>
      </c>
    </row>
    <row r="58" spans="1:25" ht="15.75" x14ac:dyDescent="0.2">
      <c r="A58" s="35">
        <f t="shared" si="1"/>
        <v>44388</v>
      </c>
      <c r="B58" s="36">
        <f>SUMIFS(СВЦЭМ!$C$39:$C$782,СВЦЭМ!$A$39:$A$782,$A58,СВЦЭМ!$B$39:$B$782,B$47)+'СЕТ СН'!$G$9+СВЦЭМ!$D$10+'СЕТ СН'!$G$6-'СЕТ СН'!$G$19</f>
        <v>1014.25803719</v>
      </c>
      <c r="C58" s="36">
        <f>SUMIFS(СВЦЭМ!$C$39:$C$782,СВЦЭМ!$A$39:$A$782,$A58,СВЦЭМ!$B$39:$B$782,C$47)+'СЕТ СН'!$G$9+СВЦЭМ!$D$10+'СЕТ СН'!$G$6-'СЕТ СН'!$G$19</f>
        <v>1078.5787504699999</v>
      </c>
      <c r="D58" s="36">
        <f>SUMIFS(СВЦЭМ!$C$39:$C$782,СВЦЭМ!$A$39:$A$782,$A58,СВЦЭМ!$B$39:$B$782,D$47)+'СЕТ СН'!$G$9+СВЦЭМ!$D$10+'СЕТ СН'!$G$6-'СЕТ СН'!$G$19</f>
        <v>1133.63675689</v>
      </c>
      <c r="E58" s="36">
        <f>SUMIFS(СВЦЭМ!$C$39:$C$782,СВЦЭМ!$A$39:$A$782,$A58,СВЦЭМ!$B$39:$B$782,E$47)+'СЕТ СН'!$G$9+СВЦЭМ!$D$10+'СЕТ СН'!$G$6-'СЕТ СН'!$G$19</f>
        <v>1150.31525543</v>
      </c>
      <c r="F58" s="36">
        <f>SUMIFS(СВЦЭМ!$C$39:$C$782,СВЦЭМ!$A$39:$A$782,$A58,СВЦЭМ!$B$39:$B$782,F$47)+'СЕТ СН'!$G$9+СВЦЭМ!$D$10+'СЕТ СН'!$G$6-'СЕТ СН'!$G$19</f>
        <v>1144.8587275100001</v>
      </c>
      <c r="G58" s="36">
        <f>SUMIFS(СВЦЭМ!$C$39:$C$782,СВЦЭМ!$A$39:$A$782,$A58,СВЦЭМ!$B$39:$B$782,G$47)+'СЕТ СН'!$G$9+СВЦЭМ!$D$10+'СЕТ СН'!$G$6-'СЕТ СН'!$G$19</f>
        <v>1140.9918672700001</v>
      </c>
      <c r="H58" s="36">
        <f>SUMIFS(СВЦЭМ!$C$39:$C$782,СВЦЭМ!$A$39:$A$782,$A58,СВЦЭМ!$B$39:$B$782,H$47)+'СЕТ СН'!$G$9+СВЦЭМ!$D$10+'СЕТ СН'!$G$6-'СЕТ СН'!$G$19</f>
        <v>1124.7746744399999</v>
      </c>
      <c r="I58" s="36">
        <f>SUMIFS(СВЦЭМ!$C$39:$C$782,СВЦЭМ!$A$39:$A$782,$A58,СВЦЭМ!$B$39:$B$782,I$47)+'СЕТ СН'!$G$9+СВЦЭМ!$D$10+'СЕТ СН'!$G$6-'СЕТ СН'!$G$19</f>
        <v>1077.7437517000001</v>
      </c>
      <c r="J58" s="36">
        <f>SUMIFS(СВЦЭМ!$C$39:$C$782,СВЦЭМ!$A$39:$A$782,$A58,СВЦЭМ!$B$39:$B$782,J$47)+'СЕТ СН'!$G$9+СВЦЭМ!$D$10+'СЕТ СН'!$G$6-'СЕТ СН'!$G$19</f>
        <v>1000.77943909</v>
      </c>
      <c r="K58" s="36">
        <f>SUMIFS(СВЦЭМ!$C$39:$C$782,СВЦЭМ!$A$39:$A$782,$A58,СВЦЭМ!$B$39:$B$782,K$47)+'СЕТ СН'!$G$9+СВЦЭМ!$D$10+'СЕТ СН'!$G$6-'СЕТ СН'!$G$19</f>
        <v>961.80361810999989</v>
      </c>
      <c r="L58" s="36">
        <f>SUMIFS(СВЦЭМ!$C$39:$C$782,СВЦЭМ!$A$39:$A$782,$A58,СВЦЭМ!$B$39:$B$782,L$47)+'СЕТ СН'!$G$9+СВЦЭМ!$D$10+'СЕТ СН'!$G$6-'СЕТ СН'!$G$19</f>
        <v>921.74494967999999</v>
      </c>
      <c r="M58" s="36">
        <f>SUMIFS(СВЦЭМ!$C$39:$C$782,СВЦЭМ!$A$39:$A$782,$A58,СВЦЭМ!$B$39:$B$782,M$47)+'СЕТ СН'!$G$9+СВЦЭМ!$D$10+'СЕТ СН'!$G$6-'СЕТ СН'!$G$19</f>
        <v>923.47720704999995</v>
      </c>
      <c r="N58" s="36">
        <f>SUMIFS(СВЦЭМ!$C$39:$C$782,СВЦЭМ!$A$39:$A$782,$A58,СВЦЭМ!$B$39:$B$782,N$47)+'СЕТ СН'!$G$9+СВЦЭМ!$D$10+'СЕТ СН'!$G$6-'СЕТ СН'!$G$19</f>
        <v>938.5418742899999</v>
      </c>
      <c r="O58" s="36">
        <f>SUMIFS(СВЦЭМ!$C$39:$C$782,СВЦЭМ!$A$39:$A$782,$A58,СВЦЭМ!$B$39:$B$782,O$47)+'СЕТ СН'!$G$9+СВЦЭМ!$D$10+'СЕТ СН'!$G$6-'СЕТ СН'!$G$19</f>
        <v>949.50130208999997</v>
      </c>
      <c r="P58" s="36">
        <f>SUMIFS(СВЦЭМ!$C$39:$C$782,СВЦЭМ!$A$39:$A$782,$A58,СВЦЭМ!$B$39:$B$782,P$47)+'СЕТ СН'!$G$9+СВЦЭМ!$D$10+'СЕТ СН'!$G$6-'СЕТ СН'!$G$19</f>
        <v>949.48400616999993</v>
      </c>
      <c r="Q58" s="36">
        <f>SUMIFS(СВЦЭМ!$C$39:$C$782,СВЦЭМ!$A$39:$A$782,$A58,СВЦЭМ!$B$39:$B$782,Q$47)+'СЕТ СН'!$G$9+СВЦЭМ!$D$10+'СЕТ СН'!$G$6-'СЕТ СН'!$G$19</f>
        <v>951.71177771999999</v>
      </c>
      <c r="R58" s="36">
        <f>SUMIFS(СВЦЭМ!$C$39:$C$782,СВЦЭМ!$A$39:$A$782,$A58,СВЦЭМ!$B$39:$B$782,R$47)+'СЕТ СН'!$G$9+СВЦЭМ!$D$10+'СЕТ СН'!$G$6-'СЕТ СН'!$G$19</f>
        <v>939.26981553999997</v>
      </c>
      <c r="S58" s="36">
        <f>SUMIFS(СВЦЭМ!$C$39:$C$782,СВЦЭМ!$A$39:$A$782,$A58,СВЦЭМ!$B$39:$B$782,S$47)+'СЕТ СН'!$G$9+СВЦЭМ!$D$10+'СЕТ СН'!$G$6-'СЕТ СН'!$G$19</f>
        <v>952.83637514999998</v>
      </c>
      <c r="T58" s="36">
        <f>SUMIFS(СВЦЭМ!$C$39:$C$782,СВЦЭМ!$A$39:$A$782,$A58,СВЦЭМ!$B$39:$B$782,T$47)+'СЕТ СН'!$G$9+СВЦЭМ!$D$10+'СЕТ СН'!$G$6-'СЕТ СН'!$G$19</f>
        <v>919.60054295999998</v>
      </c>
      <c r="U58" s="36">
        <f>SUMIFS(СВЦЭМ!$C$39:$C$782,СВЦЭМ!$A$39:$A$782,$A58,СВЦЭМ!$B$39:$B$782,U$47)+'СЕТ СН'!$G$9+СВЦЭМ!$D$10+'СЕТ СН'!$G$6-'СЕТ СН'!$G$19</f>
        <v>914.62731472999997</v>
      </c>
      <c r="V58" s="36">
        <f>SUMIFS(СВЦЭМ!$C$39:$C$782,СВЦЭМ!$A$39:$A$782,$A58,СВЦЭМ!$B$39:$B$782,V$47)+'СЕТ СН'!$G$9+СВЦЭМ!$D$10+'СЕТ СН'!$G$6-'СЕТ СН'!$G$19</f>
        <v>892.47188437999989</v>
      </c>
      <c r="W58" s="36">
        <f>SUMIFS(СВЦЭМ!$C$39:$C$782,СВЦЭМ!$A$39:$A$782,$A58,СВЦЭМ!$B$39:$B$782,W$47)+'СЕТ СН'!$G$9+СВЦЭМ!$D$10+'СЕТ СН'!$G$6-'СЕТ СН'!$G$19</f>
        <v>885.21243378999998</v>
      </c>
      <c r="X58" s="36">
        <f>SUMIFS(СВЦЭМ!$C$39:$C$782,СВЦЭМ!$A$39:$A$782,$A58,СВЦЭМ!$B$39:$B$782,X$47)+'СЕТ СН'!$G$9+СВЦЭМ!$D$10+'СЕТ СН'!$G$6-'СЕТ СН'!$G$19</f>
        <v>901.29222750999998</v>
      </c>
      <c r="Y58" s="36">
        <f>SUMIFS(СВЦЭМ!$C$39:$C$782,СВЦЭМ!$A$39:$A$782,$A58,СВЦЭМ!$B$39:$B$782,Y$47)+'СЕТ СН'!$G$9+СВЦЭМ!$D$10+'СЕТ СН'!$G$6-'СЕТ СН'!$G$19</f>
        <v>880.3551718299999</v>
      </c>
    </row>
    <row r="59" spans="1:25" ht="15.75" x14ac:dyDescent="0.2">
      <c r="A59" s="35">
        <f t="shared" si="1"/>
        <v>44389</v>
      </c>
      <c r="B59" s="36">
        <f>SUMIFS(СВЦЭМ!$C$39:$C$782,СВЦЭМ!$A$39:$A$782,$A59,СВЦЭМ!$B$39:$B$782,B$47)+'СЕТ СН'!$G$9+СВЦЭМ!$D$10+'СЕТ СН'!$G$6-'СЕТ СН'!$G$19</f>
        <v>969.30778012999997</v>
      </c>
      <c r="C59" s="36">
        <f>SUMIFS(СВЦЭМ!$C$39:$C$782,СВЦЭМ!$A$39:$A$782,$A59,СВЦЭМ!$B$39:$B$782,C$47)+'СЕТ СН'!$G$9+СВЦЭМ!$D$10+'СЕТ СН'!$G$6-'СЕТ СН'!$G$19</f>
        <v>1051.9880147599999</v>
      </c>
      <c r="D59" s="36">
        <f>SUMIFS(СВЦЭМ!$C$39:$C$782,СВЦЭМ!$A$39:$A$782,$A59,СВЦЭМ!$B$39:$B$782,D$47)+'СЕТ СН'!$G$9+СВЦЭМ!$D$10+'СЕТ СН'!$G$6-'СЕТ СН'!$G$19</f>
        <v>1105.5333611599999</v>
      </c>
      <c r="E59" s="36">
        <f>SUMIFS(СВЦЭМ!$C$39:$C$782,СВЦЭМ!$A$39:$A$782,$A59,СВЦЭМ!$B$39:$B$782,E$47)+'СЕТ СН'!$G$9+СВЦЭМ!$D$10+'СЕТ СН'!$G$6-'СЕТ СН'!$G$19</f>
        <v>1132.83055165</v>
      </c>
      <c r="F59" s="36">
        <f>SUMIFS(СВЦЭМ!$C$39:$C$782,СВЦЭМ!$A$39:$A$782,$A59,СВЦЭМ!$B$39:$B$782,F$47)+'СЕТ СН'!$G$9+СВЦЭМ!$D$10+'СЕТ СН'!$G$6-'СЕТ СН'!$G$19</f>
        <v>1151.70838835</v>
      </c>
      <c r="G59" s="36">
        <f>SUMIFS(СВЦЭМ!$C$39:$C$782,СВЦЭМ!$A$39:$A$782,$A59,СВЦЭМ!$B$39:$B$782,G$47)+'СЕТ СН'!$G$9+СВЦЭМ!$D$10+'СЕТ СН'!$G$6-'СЕТ СН'!$G$19</f>
        <v>1130.38992923</v>
      </c>
      <c r="H59" s="36">
        <f>SUMIFS(СВЦЭМ!$C$39:$C$782,СВЦЭМ!$A$39:$A$782,$A59,СВЦЭМ!$B$39:$B$782,H$47)+'СЕТ СН'!$G$9+СВЦЭМ!$D$10+'СЕТ СН'!$G$6-'СЕТ СН'!$G$19</f>
        <v>1081.8684270700001</v>
      </c>
      <c r="I59" s="36">
        <f>SUMIFS(СВЦЭМ!$C$39:$C$782,СВЦЭМ!$A$39:$A$782,$A59,СВЦЭМ!$B$39:$B$782,I$47)+'СЕТ СН'!$G$9+СВЦЭМ!$D$10+'СЕТ СН'!$G$6-'СЕТ СН'!$G$19</f>
        <v>991.83293979999996</v>
      </c>
      <c r="J59" s="36">
        <f>SUMIFS(СВЦЭМ!$C$39:$C$782,СВЦЭМ!$A$39:$A$782,$A59,СВЦЭМ!$B$39:$B$782,J$47)+'СЕТ СН'!$G$9+СВЦЭМ!$D$10+'СЕТ СН'!$G$6-'СЕТ СН'!$G$19</f>
        <v>932.79457864999995</v>
      </c>
      <c r="K59" s="36">
        <f>SUMIFS(СВЦЭМ!$C$39:$C$782,СВЦЭМ!$A$39:$A$782,$A59,СВЦЭМ!$B$39:$B$782,K$47)+'СЕТ СН'!$G$9+СВЦЭМ!$D$10+'СЕТ СН'!$G$6-'СЕТ СН'!$G$19</f>
        <v>960.67551855999989</v>
      </c>
      <c r="L59" s="36">
        <f>SUMIFS(СВЦЭМ!$C$39:$C$782,СВЦЭМ!$A$39:$A$782,$A59,СВЦЭМ!$B$39:$B$782,L$47)+'СЕТ СН'!$G$9+СВЦЭМ!$D$10+'СЕТ СН'!$G$6-'СЕТ СН'!$G$19</f>
        <v>968.66231652999988</v>
      </c>
      <c r="M59" s="36">
        <f>SUMIFS(СВЦЭМ!$C$39:$C$782,СВЦЭМ!$A$39:$A$782,$A59,СВЦЭМ!$B$39:$B$782,M$47)+'СЕТ СН'!$G$9+СВЦЭМ!$D$10+'СЕТ СН'!$G$6-'СЕТ СН'!$G$19</f>
        <v>976.1274580999999</v>
      </c>
      <c r="N59" s="36">
        <f>SUMIFS(СВЦЭМ!$C$39:$C$782,СВЦЭМ!$A$39:$A$782,$A59,СВЦЭМ!$B$39:$B$782,N$47)+'СЕТ СН'!$G$9+СВЦЭМ!$D$10+'СЕТ СН'!$G$6-'СЕТ СН'!$G$19</f>
        <v>983.48606797999992</v>
      </c>
      <c r="O59" s="36">
        <f>SUMIFS(СВЦЭМ!$C$39:$C$782,СВЦЭМ!$A$39:$A$782,$A59,СВЦЭМ!$B$39:$B$782,O$47)+'СЕТ СН'!$G$9+СВЦЭМ!$D$10+'СЕТ СН'!$G$6-'СЕТ СН'!$G$19</f>
        <v>992.98433236999995</v>
      </c>
      <c r="P59" s="36">
        <f>SUMIFS(СВЦЭМ!$C$39:$C$782,СВЦЭМ!$A$39:$A$782,$A59,СВЦЭМ!$B$39:$B$782,P$47)+'СЕТ СН'!$G$9+СВЦЭМ!$D$10+'СЕТ СН'!$G$6-'СЕТ СН'!$G$19</f>
        <v>960.61723273999996</v>
      </c>
      <c r="Q59" s="36">
        <f>SUMIFS(СВЦЭМ!$C$39:$C$782,СВЦЭМ!$A$39:$A$782,$A59,СВЦЭМ!$B$39:$B$782,Q$47)+'СЕТ СН'!$G$9+СВЦЭМ!$D$10+'СЕТ СН'!$G$6-'СЕТ СН'!$G$19</f>
        <v>974.4136401799999</v>
      </c>
      <c r="R59" s="36">
        <f>SUMIFS(СВЦЭМ!$C$39:$C$782,СВЦЭМ!$A$39:$A$782,$A59,СВЦЭМ!$B$39:$B$782,R$47)+'СЕТ СН'!$G$9+СВЦЭМ!$D$10+'СЕТ СН'!$G$6-'СЕТ СН'!$G$19</f>
        <v>960.4858092799999</v>
      </c>
      <c r="S59" s="36">
        <f>SUMIFS(СВЦЭМ!$C$39:$C$782,СВЦЭМ!$A$39:$A$782,$A59,СВЦЭМ!$B$39:$B$782,S$47)+'СЕТ СН'!$G$9+СВЦЭМ!$D$10+'СЕТ СН'!$G$6-'СЕТ СН'!$G$19</f>
        <v>945.76469285999997</v>
      </c>
      <c r="T59" s="36">
        <f>SUMIFS(СВЦЭМ!$C$39:$C$782,СВЦЭМ!$A$39:$A$782,$A59,СВЦЭМ!$B$39:$B$782,T$47)+'СЕТ СН'!$G$9+СВЦЭМ!$D$10+'СЕТ СН'!$G$6-'СЕТ СН'!$G$19</f>
        <v>991.43653857999993</v>
      </c>
      <c r="U59" s="36">
        <f>SUMIFS(СВЦЭМ!$C$39:$C$782,СВЦЭМ!$A$39:$A$782,$A59,СВЦЭМ!$B$39:$B$782,U$47)+'СЕТ СН'!$G$9+СВЦЭМ!$D$10+'СЕТ СН'!$G$6-'СЕТ СН'!$G$19</f>
        <v>1015.9359329199999</v>
      </c>
      <c r="V59" s="36">
        <f>SUMIFS(СВЦЭМ!$C$39:$C$782,СВЦЭМ!$A$39:$A$782,$A59,СВЦЭМ!$B$39:$B$782,V$47)+'СЕТ СН'!$G$9+СВЦЭМ!$D$10+'СЕТ СН'!$G$6-'СЕТ СН'!$G$19</f>
        <v>1035.66594983</v>
      </c>
      <c r="W59" s="36">
        <f>SUMIFS(СВЦЭМ!$C$39:$C$782,СВЦЭМ!$A$39:$A$782,$A59,СВЦЭМ!$B$39:$B$782,W$47)+'СЕТ СН'!$G$9+СВЦЭМ!$D$10+'СЕТ СН'!$G$6-'СЕТ СН'!$G$19</f>
        <v>1031.85787138</v>
      </c>
      <c r="X59" s="36">
        <f>SUMIFS(СВЦЭМ!$C$39:$C$782,СВЦЭМ!$A$39:$A$782,$A59,СВЦЭМ!$B$39:$B$782,X$47)+'СЕТ СН'!$G$9+СВЦЭМ!$D$10+'СЕТ СН'!$G$6-'СЕТ СН'!$G$19</f>
        <v>986.23849540999993</v>
      </c>
      <c r="Y59" s="36">
        <f>SUMIFS(СВЦЭМ!$C$39:$C$782,СВЦЭМ!$A$39:$A$782,$A59,СВЦЭМ!$B$39:$B$782,Y$47)+'СЕТ СН'!$G$9+СВЦЭМ!$D$10+'СЕТ СН'!$G$6-'СЕТ СН'!$G$19</f>
        <v>943.87848412999995</v>
      </c>
    </row>
    <row r="60" spans="1:25" ht="15.75" x14ac:dyDescent="0.2">
      <c r="A60" s="35">
        <f t="shared" si="1"/>
        <v>44390</v>
      </c>
      <c r="B60" s="36">
        <f>SUMIFS(СВЦЭМ!$C$39:$C$782,СВЦЭМ!$A$39:$A$782,$A60,СВЦЭМ!$B$39:$B$782,B$47)+'СЕТ СН'!$G$9+СВЦЭМ!$D$10+'СЕТ СН'!$G$6-'СЕТ СН'!$G$19</f>
        <v>1016.37262469</v>
      </c>
      <c r="C60" s="36">
        <f>SUMIFS(СВЦЭМ!$C$39:$C$782,СВЦЭМ!$A$39:$A$782,$A60,СВЦЭМ!$B$39:$B$782,C$47)+'СЕТ СН'!$G$9+СВЦЭМ!$D$10+'СЕТ СН'!$G$6-'СЕТ СН'!$G$19</f>
        <v>1096.4433289599999</v>
      </c>
      <c r="D60" s="36">
        <f>SUMIFS(СВЦЭМ!$C$39:$C$782,СВЦЭМ!$A$39:$A$782,$A60,СВЦЭМ!$B$39:$B$782,D$47)+'СЕТ СН'!$G$9+СВЦЭМ!$D$10+'СЕТ СН'!$G$6-'СЕТ СН'!$G$19</f>
        <v>1149.7156526900001</v>
      </c>
      <c r="E60" s="36">
        <f>SUMIFS(СВЦЭМ!$C$39:$C$782,СВЦЭМ!$A$39:$A$782,$A60,СВЦЭМ!$B$39:$B$782,E$47)+'СЕТ СН'!$G$9+СВЦЭМ!$D$10+'СЕТ СН'!$G$6-'СЕТ СН'!$G$19</f>
        <v>1149.21859776</v>
      </c>
      <c r="F60" s="36">
        <f>SUMIFS(СВЦЭМ!$C$39:$C$782,СВЦЭМ!$A$39:$A$782,$A60,СВЦЭМ!$B$39:$B$782,F$47)+'СЕТ СН'!$G$9+СВЦЭМ!$D$10+'СЕТ СН'!$G$6-'СЕТ СН'!$G$19</f>
        <v>1151.1842549</v>
      </c>
      <c r="G60" s="36">
        <f>SUMIFS(СВЦЭМ!$C$39:$C$782,СВЦЭМ!$A$39:$A$782,$A60,СВЦЭМ!$B$39:$B$782,G$47)+'СЕТ СН'!$G$9+СВЦЭМ!$D$10+'СЕТ СН'!$G$6-'СЕТ СН'!$G$19</f>
        <v>1142.9446755199999</v>
      </c>
      <c r="H60" s="36">
        <f>SUMIFS(СВЦЭМ!$C$39:$C$782,СВЦЭМ!$A$39:$A$782,$A60,СВЦЭМ!$B$39:$B$782,H$47)+'СЕТ СН'!$G$9+СВЦЭМ!$D$10+'СЕТ СН'!$G$6-'СЕТ СН'!$G$19</f>
        <v>1097.3799548</v>
      </c>
      <c r="I60" s="36">
        <f>SUMIFS(СВЦЭМ!$C$39:$C$782,СВЦЭМ!$A$39:$A$782,$A60,СВЦЭМ!$B$39:$B$782,I$47)+'СЕТ СН'!$G$9+СВЦЭМ!$D$10+'СЕТ СН'!$G$6-'СЕТ СН'!$G$19</f>
        <v>1018.22553333</v>
      </c>
      <c r="J60" s="36">
        <f>SUMIFS(СВЦЭМ!$C$39:$C$782,СВЦЭМ!$A$39:$A$782,$A60,СВЦЭМ!$B$39:$B$782,J$47)+'СЕТ СН'!$G$9+СВЦЭМ!$D$10+'СЕТ СН'!$G$6-'СЕТ СН'!$G$19</f>
        <v>956.88612505999993</v>
      </c>
      <c r="K60" s="36">
        <f>SUMIFS(СВЦЭМ!$C$39:$C$782,СВЦЭМ!$A$39:$A$782,$A60,СВЦЭМ!$B$39:$B$782,K$47)+'СЕТ СН'!$G$9+СВЦЭМ!$D$10+'СЕТ СН'!$G$6-'СЕТ СН'!$G$19</f>
        <v>958.43506731999992</v>
      </c>
      <c r="L60" s="36">
        <f>SUMIFS(СВЦЭМ!$C$39:$C$782,СВЦЭМ!$A$39:$A$782,$A60,СВЦЭМ!$B$39:$B$782,L$47)+'СЕТ СН'!$G$9+СВЦЭМ!$D$10+'СЕТ СН'!$G$6-'СЕТ СН'!$G$19</f>
        <v>1019.82107303</v>
      </c>
      <c r="M60" s="36">
        <f>SUMIFS(СВЦЭМ!$C$39:$C$782,СВЦЭМ!$A$39:$A$782,$A60,СВЦЭМ!$B$39:$B$782,M$47)+'СЕТ СН'!$G$9+СВЦЭМ!$D$10+'СЕТ СН'!$G$6-'СЕТ СН'!$G$19</f>
        <v>1080.76525644</v>
      </c>
      <c r="N60" s="36">
        <f>SUMIFS(СВЦЭМ!$C$39:$C$782,СВЦЭМ!$A$39:$A$782,$A60,СВЦЭМ!$B$39:$B$782,N$47)+'СЕТ СН'!$G$9+СВЦЭМ!$D$10+'СЕТ СН'!$G$6-'СЕТ СН'!$G$19</f>
        <v>979.47223920999988</v>
      </c>
      <c r="O60" s="36">
        <f>SUMIFS(СВЦЭМ!$C$39:$C$782,СВЦЭМ!$A$39:$A$782,$A60,СВЦЭМ!$B$39:$B$782,O$47)+'СЕТ СН'!$G$9+СВЦЭМ!$D$10+'СЕТ СН'!$G$6-'СЕТ СН'!$G$19</f>
        <v>975.77396278999993</v>
      </c>
      <c r="P60" s="36">
        <f>SUMIFS(СВЦЭМ!$C$39:$C$782,СВЦЭМ!$A$39:$A$782,$A60,СВЦЭМ!$B$39:$B$782,P$47)+'СЕТ СН'!$G$9+СВЦЭМ!$D$10+'СЕТ СН'!$G$6-'СЕТ СН'!$G$19</f>
        <v>953.81129252999995</v>
      </c>
      <c r="Q60" s="36">
        <f>SUMIFS(СВЦЭМ!$C$39:$C$782,СВЦЭМ!$A$39:$A$782,$A60,СВЦЭМ!$B$39:$B$782,Q$47)+'СЕТ СН'!$G$9+СВЦЭМ!$D$10+'СЕТ СН'!$G$6-'СЕТ СН'!$G$19</f>
        <v>950.05101531999992</v>
      </c>
      <c r="R60" s="36">
        <f>SUMIFS(СВЦЭМ!$C$39:$C$782,СВЦЭМ!$A$39:$A$782,$A60,СВЦЭМ!$B$39:$B$782,R$47)+'СЕТ СН'!$G$9+СВЦЭМ!$D$10+'СЕТ СН'!$G$6-'СЕТ СН'!$G$19</f>
        <v>952.86220708999997</v>
      </c>
      <c r="S60" s="36">
        <f>SUMIFS(СВЦЭМ!$C$39:$C$782,СВЦЭМ!$A$39:$A$782,$A60,СВЦЭМ!$B$39:$B$782,S$47)+'СЕТ СН'!$G$9+СВЦЭМ!$D$10+'СЕТ СН'!$G$6-'СЕТ СН'!$G$19</f>
        <v>951.39287750999995</v>
      </c>
      <c r="T60" s="36">
        <f>SUMIFS(СВЦЭМ!$C$39:$C$782,СВЦЭМ!$A$39:$A$782,$A60,СВЦЭМ!$B$39:$B$782,T$47)+'СЕТ СН'!$G$9+СВЦЭМ!$D$10+'СЕТ СН'!$G$6-'СЕТ СН'!$G$19</f>
        <v>1001.1256065299999</v>
      </c>
      <c r="U60" s="36">
        <f>SUMIFS(СВЦЭМ!$C$39:$C$782,СВЦЭМ!$A$39:$A$782,$A60,СВЦЭМ!$B$39:$B$782,U$47)+'СЕТ СН'!$G$9+СВЦЭМ!$D$10+'СЕТ СН'!$G$6-'СЕТ СН'!$G$19</f>
        <v>1021.48615774</v>
      </c>
      <c r="V60" s="36">
        <f>SUMIFS(СВЦЭМ!$C$39:$C$782,СВЦЭМ!$A$39:$A$782,$A60,СВЦЭМ!$B$39:$B$782,V$47)+'СЕТ СН'!$G$9+СВЦЭМ!$D$10+'СЕТ СН'!$G$6-'СЕТ СН'!$G$19</f>
        <v>1025.7180728999999</v>
      </c>
      <c r="W60" s="36">
        <f>SUMIFS(СВЦЭМ!$C$39:$C$782,СВЦЭМ!$A$39:$A$782,$A60,СВЦЭМ!$B$39:$B$782,W$47)+'СЕТ СН'!$G$9+СВЦЭМ!$D$10+'СЕТ СН'!$G$6-'СЕТ СН'!$G$19</f>
        <v>1025.8663575999999</v>
      </c>
      <c r="X60" s="36">
        <f>SUMIFS(СВЦЭМ!$C$39:$C$782,СВЦЭМ!$A$39:$A$782,$A60,СВЦЭМ!$B$39:$B$782,X$47)+'СЕТ СН'!$G$9+СВЦЭМ!$D$10+'СЕТ СН'!$G$6-'СЕТ СН'!$G$19</f>
        <v>1001.5250543799999</v>
      </c>
      <c r="Y60" s="36">
        <f>SUMIFS(СВЦЭМ!$C$39:$C$782,СВЦЭМ!$A$39:$A$782,$A60,СВЦЭМ!$B$39:$B$782,Y$47)+'СЕТ СН'!$G$9+СВЦЭМ!$D$10+'СЕТ СН'!$G$6-'СЕТ СН'!$G$19</f>
        <v>955.89093099999991</v>
      </c>
    </row>
    <row r="61" spans="1:25" ht="15.75" x14ac:dyDescent="0.2">
      <c r="A61" s="35">
        <f t="shared" si="1"/>
        <v>44391</v>
      </c>
      <c r="B61" s="36">
        <f>SUMIFS(СВЦЭМ!$C$39:$C$782,СВЦЭМ!$A$39:$A$782,$A61,СВЦЭМ!$B$39:$B$782,B$47)+'СЕТ СН'!$G$9+СВЦЭМ!$D$10+'СЕТ СН'!$G$6-'СЕТ СН'!$G$19</f>
        <v>1016.4070389799999</v>
      </c>
      <c r="C61" s="36">
        <f>SUMIFS(СВЦЭМ!$C$39:$C$782,СВЦЭМ!$A$39:$A$782,$A61,СВЦЭМ!$B$39:$B$782,C$47)+'СЕТ СН'!$G$9+СВЦЭМ!$D$10+'СЕТ СН'!$G$6-'СЕТ СН'!$G$19</f>
        <v>1096.52374904</v>
      </c>
      <c r="D61" s="36">
        <f>SUMIFS(СВЦЭМ!$C$39:$C$782,СВЦЭМ!$A$39:$A$782,$A61,СВЦЭМ!$B$39:$B$782,D$47)+'СЕТ СН'!$G$9+СВЦЭМ!$D$10+'СЕТ СН'!$G$6-'СЕТ СН'!$G$19</f>
        <v>1156.7604752299999</v>
      </c>
      <c r="E61" s="36">
        <f>SUMIFS(СВЦЭМ!$C$39:$C$782,СВЦЭМ!$A$39:$A$782,$A61,СВЦЭМ!$B$39:$B$782,E$47)+'СЕТ СН'!$G$9+СВЦЭМ!$D$10+'СЕТ СН'!$G$6-'СЕТ СН'!$G$19</f>
        <v>1128.8952973200001</v>
      </c>
      <c r="F61" s="36">
        <f>SUMIFS(СВЦЭМ!$C$39:$C$782,СВЦЭМ!$A$39:$A$782,$A61,СВЦЭМ!$B$39:$B$782,F$47)+'СЕТ СН'!$G$9+СВЦЭМ!$D$10+'СЕТ СН'!$G$6-'СЕТ СН'!$G$19</f>
        <v>1135.16943915</v>
      </c>
      <c r="G61" s="36">
        <f>SUMIFS(СВЦЭМ!$C$39:$C$782,СВЦЭМ!$A$39:$A$782,$A61,СВЦЭМ!$B$39:$B$782,G$47)+'СЕТ СН'!$G$9+СВЦЭМ!$D$10+'СЕТ СН'!$G$6-'СЕТ СН'!$G$19</f>
        <v>1135.6893066800001</v>
      </c>
      <c r="H61" s="36">
        <f>SUMIFS(СВЦЭМ!$C$39:$C$782,СВЦЭМ!$A$39:$A$782,$A61,СВЦЭМ!$B$39:$B$782,H$47)+'СЕТ СН'!$G$9+СВЦЭМ!$D$10+'СЕТ СН'!$G$6-'СЕТ СН'!$G$19</f>
        <v>1112.4996874000001</v>
      </c>
      <c r="I61" s="36">
        <f>SUMIFS(СВЦЭМ!$C$39:$C$782,СВЦЭМ!$A$39:$A$782,$A61,СВЦЭМ!$B$39:$B$782,I$47)+'СЕТ СН'!$G$9+СВЦЭМ!$D$10+'СЕТ СН'!$G$6-'СЕТ СН'!$G$19</f>
        <v>1087.69355716</v>
      </c>
      <c r="J61" s="36">
        <f>SUMIFS(СВЦЭМ!$C$39:$C$782,СВЦЭМ!$A$39:$A$782,$A61,СВЦЭМ!$B$39:$B$782,J$47)+'СЕТ СН'!$G$9+СВЦЭМ!$D$10+'СЕТ СН'!$G$6-'СЕТ СН'!$G$19</f>
        <v>1099.1045624000001</v>
      </c>
      <c r="K61" s="36">
        <f>SUMIFS(СВЦЭМ!$C$39:$C$782,СВЦЭМ!$A$39:$A$782,$A61,СВЦЭМ!$B$39:$B$782,K$47)+'СЕТ СН'!$G$9+СВЦЭМ!$D$10+'СЕТ СН'!$G$6-'СЕТ СН'!$G$19</f>
        <v>1116.3442206</v>
      </c>
      <c r="L61" s="36">
        <f>SUMIFS(СВЦЭМ!$C$39:$C$782,СВЦЭМ!$A$39:$A$782,$A61,СВЦЭМ!$B$39:$B$782,L$47)+'СЕТ СН'!$G$9+СВЦЭМ!$D$10+'СЕТ СН'!$G$6-'СЕТ СН'!$G$19</f>
        <v>1125.38923937</v>
      </c>
      <c r="M61" s="36">
        <f>SUMIFS(СВЦЭМ!$C$39:$C$782,СВЦЭМ!$A$39:$A$782,$A61,СВЦЭМ!$B$39:$B$782,M$47)+'СЕТ СН'!$G$9+СВЦЭМ!$D$10+'СЕТ СН'!$G$6-'СЕТ СН'!$G$19</f>
        <v>1136.08599663</v>
      </c>
      <c r="N61" s="36">
        <f>SUMIFS(СВЦЭМ!$C$39:$C$782,СВЦЭМ!$A$39:$A$782,$A61,СВЦЭМ!$B$39:$B$782,N$47)+'СЕТ СН'!$G$9+СВЦЭМ!$D$10+'СЕТ СН'!$G$6-'СЕТ СН'!$G$19</f>
        <v>1149.60195572</v>
      </c>
      <c r="O61" s="36">
        <f>SUMIFS(СВЦЭМ!$C$39:$C$782,СВЦЭМ!$A$39:$A$782,$A61,СВЦЭМ!$B$39:$B$782,O$47)+'СЕТ СН'!$G$9+СВЦЭМ!$D$10+'СЕТ СН'!$G$6-'СЕТ СН'!$G$19</f>
        <v>1150.7458580499999</v>
      </c>
      <c r="P61" s="36">
        <f>SUMIFS(СВЦЭМ!$C$39:$C$782,СВЦЭМ!$A$39:$A$782,$A61,СВЦЭМ!$B$39:$B$782,P$47)+'СЕТ СН'!$G$9+СВЦЭМ!$D$10+'СЕТ СН'!$G$6-'СЕТ СН'!$G$19</f>
        <v>1148.97967277</v>
      </c>
      <c r="Q61" s="36">
        <f>SUMIFS(СВЦЭМ!$C$39:$C$782,СВЦЭМ!$A$39:$A$782,$A61,СВЦЭМ!$B$39:$B$782,Q$47)+'СЕТ СН'!$G$9+СВЦЭМ!$D$10+'СЕТ СН'!$G$6-'СЕТ СН'!$G$19</f>
        <v>1149.33826484</v>
      </c>
      <c r="R61" s="36">
        <f>SUMIFS(СВЦЭМ!$C$39:$C$782,СВЦЭМ!$A$39:$A$782,$A61,СВЦЭМ!$B$39:$B$782,R$47)+'СЕТ СН'!$G$9+СВЦЭМ!$D$10+'СЕТ СН'!$G$6-'СЕТ СН'!$G$19</f>
        <v>1149.95164439</v>
      </c>
      <c r="S61" s="36">
        <f>SUMIFS(СВЦЭМ!$C$39:$C$782,СВЦЭМ!$A$39:$A$782,$A61,СВЦЭМ!$B$39:$B$782,S$47)+'СЕТ СН'!$G$9+СВЦЭМ!$D$10+'СЕТ СН'!$G$6-'СЕТ СН'!$G$19</f>
        <v>1127.65748235</v>
      </c>
      <c r="T61" s="36">
        <f>SUMIFS(СВЦЭМ!$C$39:$C$782,СВЦЭМ!$A$39:$A$782,$A61,СВЦЭМ!$B$39:$B$782,T$47)+'СЕТ СН'!$G$9+СВЦЭМ!$D$10+'СЕТ СН'!$G$6-'СЕТ СН'!$G$19</f>
        <v>1107.3849795900001</v>
      </c>
      <c r="U61" s="36">
        <f>SUMIFS(СВЦЭМ!$C$39:$C$782,СВЦЭМ!$A$39:$A$782,$A61,СВЦЭМ!$B$39:$B$782,U$47)+'СЕТ СН'!$G$9+СВЦЭМ!$D$10+'СЕТ СН'!$G$6-'СЕТ СН'!$G$19</f>
        <v>1092.2235639600001</v>
      </c>
      <c r="V61" s="36">
        <f>SUMIFS(СВЦЭМ!$C$39:$C$782,СВЦЭМ!$A$39:$A$782,$A61,СВЦЭМ!$B$39:$B$782,V$47)+'СЕТ СН'!$G$9+СВЦЭМ!$D$10+'СЕТ СН'!$G$6-'СЕТ СН'!$G$19</f>
        <v>1095.60321817</v>
      </c>
      <c r="W61" s="36">
        <f>SUMIFS(СВЦЭМ!$C$39:$C$782,СВЦЭМ!$A$39:$A$782,$A61,СВЦЭМ!$B$39:$B$782,W$47)+'СЕТ СН'!$G$9+СВЦЭМ!$D$10+'СЕТ СН'!$G$6-'СЕТ СН'!$G$19</f>
        <v>1106.9688251800001</v>
      </c>
      <c r="X61" s="36">
        <f>SUMIFS(СВЦЭМ!$C$39:$C$782,СВЦЭМ!$A$39:$A$782,$A61,СВЦЭМ!$B$39:$B$782,X$47)+'СЕТ СН'!$G$9+СВЦЭМ!$D$10+'СЕТ СН'!$G$6-'СЕТ СН'!$G$19</f>
        <v>1076.3274058</v>
      </c>
      <c r="Y61" s="36">
        <f>SUMIFS(СВЦЭМ!$C$39:$C$782,СВЦЭМ!$A$39:$A$782,$A61,СВЦЭМ!$B$39:$B$782,Y$47)+'СЕТ СН'!$G$9+СВЦЭМ!$D$10+'СЕТ СН'!$G$6-'СЕТ СН'!$G$19</f>
        <v>1049.4695718800001</v>
      </c>
    </row>
    <row r="62" spans="1:25" ht="15.75" x14ac:dyDescent="0.2">
      <c r="A62" s="35">
        <f t="shared" si="1"/>
        <v>44392</v>
      </c>
      <c r="B62" s="36">
        <f>SUMIFS(СВЦЭМ!$C$39:$C$782,СВЦЭМ!$A$39:$A$782,$A62,СВЦЭМ!$B$39:$B$782,B$47)+'СЕТ СН'!$G$9+СВЦЭМ!$D$10+'СЕТ СН'!$G$6-'СЕТ СН'!$G$19</f>
        <v>1092.1142117899999</v>
      </c>
      <c r="C62" s="36">
        <f>SUMIFS(СВЦЭМ!$C$39:$C$782,СВЦЭМ!$A$39:$A$782,$A62,СВЦЭМ!$B$39:$B$782,C$47)+'СЕТ СН'!$G$9+СВЦЭМ!$D$10+'СЕТ СН'!$G$6-'СЕТ СН'!$G$19</f>
        <v>1183.5838327900001</v>
      </c>
      <c r="D62" s="36">
        <f>SUMIFS(СВЦЭМ!$C$39:$C$782,СВЦЭМ!$A$39:$A$782,$A62,СВЦЭМ!$B$39:$B$782,D$47)+'СЕТ СН'!$G$9+СВЦЭМ!$D$10+'СЕТ СН'!$G$6-'СЕТ СН'!$G$19</f>
        <v>1229.2835962500001</v>
      </c>
      <c r="E62" s="36">
        <f>SUMIFS(СВЦЭМ!$C$39:$C$782,СВЦЭМ!$A$39:$A$782,$A62,СВЦЭМ!$B$39:$B$782,E$47)+'СЕТ СН'!$G$9+СВЦЭМ!$D$10+'СЕТ СН'!$G$6-'СЕТ СН'!$G$19</f>
        <v>1257.1467613500001</v>
      </c>
      <c r="F62" s="36">
        <f>SUMIFS(СВЦЭМ!$C$39:$C$782,СВЦЭМ!$A$39:$A$782,$A62,СВЦЭМ!$B$39:$B$782,F$47)+'СЕТ СН'!$G$9+СВЦЭМ!$D$10+'СЕТ СН'!$G$6-'СЕТ СН'!$G$19</f>
        <v>1242.65753378</v>
      </c>
      <c r="G62" s="36">
        <f>SUMIFS(СВЦЭМ!$C$39:$C$782,СВЦЭМ!$A$39:$A$782,$A62,СВЦЭМ!$B$39:$B$782,G$47)+'СЕТ СН'!$G$9+СВЦЭМ!$D$10+'СЕТ СН'!$G$6-'СЕТ СН'!$G$19</f>
        <v>1217.5447410900001</v>
      </c>
      <c r="H62" s="36">
        <f>SUMIFS(СВЦЭМ!$C$39:$C$782,СВЦЭМ!$A$39:$A$782,$A62,СВЦЭМ!$B$39:$B$782,H$47)+'СЕТ СН'!$G$9+СВЦЭМ!$D$10+'СЕТ СН'!$G$6-'СЕТ СН'!$G$19</f>
        <v>1173.9031597200001</v>
      </c>
      <c r="I62" s="36">
        <f>SUMIFS(СВЦЭМ!$C$39:$C$782,СВЦЭМ!$A$39:$A$782,$A62,СВЦЭМ!$B$39:$B$782,I$47)+'СЕТ СН'!$G$9+СВЦЭМ!$D$10+'СЕТ СН'!$G$6-'СЕТ СН'!$G$19</f>
        <v>1079.2044614399999</v>
      </c>
      <c r="J62" s="36">
        <f>SUMIFS(СВЦЭМ!$C$39:$C$782,СВЦЭМ!$A$39:$A$782,$A62,СВЦЭМ!$B$39:$B$782,J$47)+'СЕТ СН'!$G$9+СВЦЭМ!$D$10+'СЕТ СН'!$G$6-'СЕТ СН'!$G$19</f>
        <v>1001.1140610299999</v>
      </c>
      <c r="K62" s="36">
        <f>SUMIFS(СВЦЭМ!$C$39:$C$782,СВЦЭМ!$A$39:$A$782,$A62,СВЦЭМ!$B$39:$B$782,K$47)+'СЕТ СН'!$G$9+СВЦЭМ!$D$10+'СЕТ СН'!$G$6-'СЕТ СН'!$G$19</f>
        <v>1016.16470335</v>
      </c>
      <c r="L62" s="36">
        <f>SUMIFS(СВЦЭМ!$C$39:$C$782,СВЦЭМ!$A$39:$A$782,$A62,СВЦЭМ!$B$39:$B$782,L$47)+'СЕТ СН'!$G$9+СВЦЭМ!$D$10+'СЕТ СН'!$G$6-'СЕТ СН'!$G$19</f>
        <v>1039.4774660099999</v>
      </c>
      <c r="M62" s="36">
        <f>SUMIFS(СВЦЭМ!$C$39:$C$782,СВЦЭМ!$A$39:$A$782,$A62,СВЦЭМ!$B$39:$B$782,M$47)+'СЕТ СН'!$G$9+СВЦЭМ!$D$10+'СЕТ СН'!$G$6-'СЕТ СН'!$G$19</f>
        <v>1001.3954001</v>
      </c>
      <c r="N62" s="36">
        <f>SUMIFS(СВЦЭМ!$C$39:$C$782,СВЦЭМ!$A$39:$A$782,$A62,СВЦЭМ!$B$39:$B$782,N$47)+'СЕТ СН'!$G$9+СВЦЭМ!$D$10+'СЕТ СН'!$G$6-'СЕТ СН'!$G$19</f>
        <v>1038.13092987</v>
      </c>
      <c r="O62" s="36">
        <f>SUMIFS(СВЦЭМ!$C$39:$C$782,СВЦЭМ!$A$39:$A$782,$A62,СВЦЭМ!$B$39:$B$782,O$47)+'СЕТ СН'!$G$9+СВЦЭМ!$D$10+'СЕТ СН'!$G$6-'СЕТ СН'!$G$19</f>
        <v>1039.92054549</v>
      </c>
      <c r="P62" s="36">
        <f>SUMIFS(СВЦЭМ!$C$39:$C$782,СВЦЭМ!$A$39:$A$782,$A62,СВЦЭМ!$B$39:$B$782,P$47)+'СЕТ СН'!$G$9+СВЦЭМ!$D$10+'СЕТ СН'!$G$6-'СЕТ СН'!$G$19</f>
        <v>1049.4318390799999</v>
      </c>
      <c r="Q62" s="36">
        <f>SUMIFS(СВЦЭМ!$C$39:$C$782,СВЦЭМ!$A$39:$A$782,$A62,СВЦЭМ!$B$39:$B$782,Q$47)+'СЕТ СН'!$G$9+СВЦЭМ!$D$10+'СЕТ СН'!$G$6-'СЕТ СН'!$G$19</f>
        <v>1066.2023335399999</v>
      </c>
      <c r="R62" s="36">
        <f>SUMIFS(СВЦЭМ!$C$39:$C$782,СВЦЭМ!$A$39:$A$782,$A62,СВЦЭМ!$B$39:$B$782,R$47)+'СЕТ СН'!$G$9+СВЦЭМ!$D$10+'СЕТ СН'!$G$6-'СЕТ СН'!$G$19</f>
        <v>1059.84525151</v>
      </c>
      <c r="S62" s="36">
        <f>SUMIFS(СВЦЭМ!$C$39:$C$782,СВЦЭМ!$A$39:$A$782,$A62,СВЦЭМ!$B$39:$B$782,S$47)+'СЕТ СН'!$G$9+СВЦЭМ!$D$10+'СЕТ СН'!$G$6-'СЕТ СН'!$G$19</f>
        <v>1021.9262117899999</v>
      </c>
      <c r="T62" s="36">
        <f>SUMIFS(СВЦЭМ!$C$39:$C$782,СВЦЭМ!$A$39:$A$782,$A62,СВЦЭМ!$B$39:$B$782,T$47)+'СЕТ СН'!$G$9+СВЦЭМ!$D$10+'СЕТ СН'!$G$6-'СЕТ СН'!$G$19</f>
        <v>1017.82788934</v>
      </c>
      <c r="U62" s="36">
        <f>SUMIFS(СВЦЭМ!$C$39:$C$782,СВЦЭМ!$A$39:$A$782,$A62,СВЦЭМ!$B$39:$B$782,U$47)+'СЕТ СН'!$G$9+СВЦЭМ!$D$10+'СЕТ СН'!$G$6-'СЕТ СН'!$G$19</f>
        <v>1049.0524830100001</v>
      </c>
      <c r="V62" s="36">
        <f>SUMIFS(СВЦЭМ!$C$39:$C$782,СВЦЭМ!$A$39:$A$782,$A62,СВЦЭМ!$B$39:$B$782,V$47)+'СЕТ СН'!$G$9+СВЦЭМ!$D$10+'СЕТ СН'!$G$6-'СЕТ СН'!$G$19</f>
        <v>1041.1671735899999</v>
      </c>
      <c r="W62" s="36">
        <f>SUMIFS(СВЦЭМ!$C$39:$C$782,СВЦЭМ!$A$39:$A$782,$A62,СВЦЭМ!$B$39:$B$782,W$47)+'СЕТ СН'!$G$9+СВЦЭМ!$D$10+'СЕТ СН'!$G$6-'СЕТ СН'!$G$19</f>
        <v>1073.47180402</v>
      </c>
      <c r="X62" s="36">
        <f>SUMIFS(СВЦЭМ!$C$39:$C$782,СВЦЭМ!$A$39:$A$782,$A62,СВЦЭМ!$B$39:$B$782,X$47)+'СЕТ СН'!$G$9+СВЦЭМ!$D$10+'СЕТ СН'!$G$6-'СЕТ СН'!$G$19</f>
        <v>1030.42084776</v>
      </c>
      <c r="Y62" s="36">
        <f>SUMIFS(СВЦЭМ!$C$39:$C$782,СВЦЭМ!$A$39:$A$782,$A62,СВЦЭМ!$B$39:$B$782,Y$47)+'СЕТ СН'!$G$9+СВЦЭМ!$D$10+'СЕТ СН'!$G$6-'СЕТ СН'!$G$19</f>
        <v>1007.2214429799999</v>
      </c>
    </row>
    <row r="63" spans="1:25" ht="15.75" x14ac:dyDescent="0.2">
      <c r="A63" s="35">
        <f t="shared" si="1"/>
        <v>44393</v>
      </c>
      <c r="B63" s="36">
        <f>SUMIFS(СВЦЭМ!$C$39:$C$782,СВЦЭМ!$A$39:$A$782,$A63,СВЦЭМ!$B$39:$B$782,B$47)+'СЕТ СН'!$G$9+СВЦЭМ!$D$10+'СЕТ СН'!$G$6-'СЕТ СН'!$G$19</f>
        <v>1010.2088124999999</v>
      </c>
      <c r="C63" s="36">
        <f>SUMIFS(СВЦЭМ!$C$39:$C$782,СВЦЭМ!$A$39:$A$782,$A63,СВЦЭМ!$B$39:$B$782,C$47)+'СЕТ СН'!$G$9+СВЦЭМ!$D$10+'СЕТ СН'!$G$6-'СЕТ СН'!$G$19</f>
        <v>1088.90467044</v>
      </c>
      <c r="D63" s="36">
        <f>SUMIFS(СВЦЭМ!$C$39:$C$782,СВЦЭМ!$A$39:$A$782,$A63,СВЦЭМ!$B$39:$B$782,D$47)+'СЕТ СН'!$G$9+СВЦЭМ!$D$10+'СЕТ СН'!$G$6-'СЕТ СН'!$G$19</f>
        <v>1136.8853736000001</v>
      </c>
      <c r="E63" s="36">
        <f>SUMIFS(СВЦЭМ!$C$39:$C$782,СВЦЭМ!$A$39:$A$782,$A63,СВЦЭМ!$B$39:$B$782,E$47)+'СЕТ СН'!$G$9+СВЦЭМ!$D$10+'СЕТ СН'!$G$6-'СЕТ СН'!$G$19</f>
        <v>1158.9573098400001</v>
      </c>
      <c r="F63" s="36">
        <f>SUMIFS(СВЦЭМ!$C$39:$C$782,СВЦЭМ!$A$39:$A$782,$A63,СВЦЭМ!$B$39:$B$782,F$47)+'СЕТ СН'!$G$9+СВЦЭМ!$D$10+'СЕТ СН'!$G$6-'СЕТ СН'!$G$19</f>
        <v>1159.7825343100001</v>
      </c>
      <c r="G63" s="36">
        <f>SUMIFS(СВЦЭМ!$C$39:$C$782,СВЦЭМ!$A$39:$A$782,$A63,СВЦЭМ!$B$39:$B$782,G$47)+'СЕТ СН'!$G$9+СВЦЭМ!$D$10+'СЕТ СН'!$G$6-'СЕТ СН'!$G$19</f>
        <v>1136.5604145499999</v>
      </c>
      <c r="H63" s="36">
        <f>SUMIFS(СВЦЭМ!$C$39:$C$782,СВЦЭМ!$A$39:$A$782,$A63,СВЦЭМ!$B$39:$B$782,H$47)+'СЕТ СН'!$G$9+СВЦЭМ!$D$10+'СЕТ СН'!$G$6-'СЕТ СН'!$G$19</f>
        <v>1103.04039614</v>
      </c>
      <c r="I63" s="36">
        <f>SUMIFS(СВЦЭМ!$C$39:$C$782,СВЦЭМ!$A$39:$A$782,$A63,СВЦЭМ!$B$39:$B$782,I$47)+'СЕТ СН'!$G$9+СВЦЭМ!$D$10+'СЕТ СН'!$G$6-'СЕТ СН'!$G$19</f>
        <v>1046.4088866</v>
      </c>
      <c r="J63" s="36">
        <f>SUMIFS(СВЦЭМ!$C$39:$C$782,СВЦЭМ!$A$39:$A$782,$A63,СВЦЭМ!$B$39:$B$782,J$47)+'СЕТ СН'!$G$9+СВЦЭМ!$D$10+'СЕТ СН'!$G$6-'СЕТ СН'!$G$19</f>
        <v>988.36419054999999</v>
      </c>
      <c r="K63" s="36">
        <f>SUMIFS(СВЦЭМ!$C$39:$C$782,СВЦЭМ!$A$39:$A$782,$A63,СВЦЭМ!$B$39:$B$782,K$47)+'СЕТ СН'!$G$9+СВЦЭМ!$D$10+'СЕТ СН'!$G$6-'СЕТ СН'!$G$19</f>
        <v>1037.78380627</v>
      </c>
      <c r="L63" s="36">
        <f>SUMIFS(СВЦЭМ!$C$39:$C$782,СВЦЭМ!$A$39:$A$782,$A63,СВЦЭМ!$B$39:$B$782,L$47)+'СЕТ СН'!$G$9+СВЦЭМ!$D$10+'СЕТ СН'!$G$6-'СЕТ СН'!$G$19</f>
        <v>1053.37379631</v>
      </c>
      <c r="M63" s="36">
        <f>SUMIFS(СВЦЭМ!$C$39:$C$782,СВЦЭМ!$A$39:$A$782,$A63,СВЦЭМ!$B$39:$B$782,M$47)+'СЕТ СН'!$G$9+СВЦЭМ!$D$10+'СЕТ СН'!$G$6-'СЕТ СН'!$G$19</f>
        <v>985.19193308999991</v>
      </c>
      <c r="N63" s="36">
        <f>SUMIFS(СВЦЭМ!$C$39:$C$782,СВЦЭМ!$A$39:$A$782,$A63,СВЦЭМ!$B$39:$B$782,N$47)+'СЕТ СН'!$G$9+СВЦЭМ!$D$10+'СЕТ СН'!$G$6-'СЕТ СН'!$G$19</f>
        <v>925.6034274299999</v>
      </c>
      <c r="O63" s="36">
        <f>SUMIFS(СВЦЭМ!$C$39:$C$782,СВЦЭМ!$A$39:$A$782,$A63,СВЦЭМ!$B$39:$B$782,O$47)+'СЕТ СН'!$G$9+СВЦЭМ!$D$10+'СЕТ СН'!$G$6-'СЕТ СН'!$G$19</f>
        <v>946.25703301999999</v>
      </c>
      <c r="P63" s="36">
        <f>SUMIFS(СВЦЭМ!$C$39:$C$782,СВЦЭМ!$A$39:$A$782,$A63,СВЦЭМ!$B$39:$B$782,P$47)+'СЕТ СН'!$G$9+СВЦЭМ!$D$10+'СЕТ СН'!$G$6-'СЕТ СН'!$G$19</f>
        <v>954.33418376999998</v>
      </c>
      <c r="Q63" s="36">
        <f>SUMIFS(СВЦЭМ!$C$39:$C$782,СВЦЭМ!$A$39:$A$782,$A63,СВЦЭМ!$B$39:$B$782,Q$47)+'СЕТ СН'!$G$9+СВЦЭМ!$D$10+'СЕТ СН'!$G$6-'СЕТ СН'!$G$19</f>
        <v>950.74121267999999</v>
      </c>
      <c r="R63" s="36">
        <f>SUMIFS(СВЦЭМ!$C$39:$C$782,СВЦЭМ!$A$39:$A$782,$A63,СВЦЭМ!$B$39:$B$782,R$47)+'СЕТ СН'!$G$9+СВЦЭМ!$D$10+'СЕТ СН'!$G$6-'СЕТ СН'!$G$19</f>
        <v>941.71450437999999</v>
      </c>
      <c r="S63" s="36">
        <f>SUMIFS(СВЦЭМ!$C$39:$C$782,СВЦЭМ!$A$39:$A$782,$A63,СВЦЭМ!$B$39:$B$782,S$47)+'СЕТ СН'!$G$9+СВЦЭМ!$D$10+'СЕТ СН'!$G$6-'СЕТ СН'!$G$19</f>
        <v>994.36105542999996</v>
      </c>
      <c r="T63" s="36">
        <f>SUMIFS(СВЦЭМ!$C$39:$C$782,СВЦЭМ!$A$39:$A$782,$A63,СВЦЭМ!$B$39:$B$782,T$47)+'СЕТ СН'!$G$9+СВЦЭМ!$D$10+'СЕТ СН'!$G$6-'СЕТ СН'!$G$19</f>
        <v>997.2229308499999</v>
      </c>
      <c r="U63" s="36">
        <f>SUMIFS(СВЦЭМ!$C$39:$C$782,СВЦЭМ!$A$39:$A$782,$A63,СВЦЭМ!$B$39:$B$782,U$47)+'СЕТ СН'!$G$9+СВЦЭМ!$D$10+'СЕТ СН'!$G$6-'СЕТ СН'!$G$19</f>
        <v>1006.2962954</v>
      </c>
      <c r="V63" s="36">
        <f>SUMIFS(СВЦЭМ!$C$39:$C$782,СВЦЭМ!$A$39:$A$782,$A63,СВЦЭМ!$B$39:$B$782,V$47)+'СЕТ СН'!$G$9+СВЦЭМ!$D$10+'СЕТ СН'!$G$6-'СЕТ СН'!$G$19</f>
        <v>1007.29127448</v>
      </c>
      <c r="W63" s="36">
        <f>SUMIFS(СВЦЭМ!$C$39:$C$782,СВЦЭМ!$A$39:$A$782,$A63,СВЦЭМ!$B$39:$B$782,W$47)+'СЕТ СН'!$G$9+СВЦЭМ!$D$10+'СЕТ СН'!$G$6-'СЕТ СН'!$G$19</f>
        <v>1034.03423619</v>
      </c>
      <c r="X63" s="36">
        <f>SUMIFS(СВЦЭМ!$C$39:$C$782,СВЦЭМ!$A$39:$A$782,$A63,СВЦЭМ!$B$39:$B$782,X$47)+'СЕТ СН'!$G$9+СВЦЭМ!$D$10+'СЕТ СН'!$G$6-'СЕТ СН'!$G$19</f>
        <v>1018.53157499</v>
      </c>
      <c r="Y63" s="36">
        <f>SUMIFS(СВЦЭМ!$C$39:$C$782,СВЦЭМ!$A$39:$A$782,$A63,СВЦЭМ!$B$39:$B$782,Y$47)+'СЕТ СН'!$G$9+СВЦЭМ!$D$10+'СЕТ СН'!$G$6-'СЕТ СН'!$G$19</f>
        <v>956.4684241199999</v>
      </c>
    </row>
    <row r="64" spans="1:25" ht="15.75" x14ac:dyDescent="0.2">
      <c r="A64" s="35">
        <f t="shared" si="1"/>
        <v>44394</v>
      </c>
      <c r="B64" s="36">
        <f>SUMIFS(СВЦЭМ!$C$39:$C$782,СВЦЭМ!$A$39:$A$782,$A64,СВЦЭМ!$B$39:$B$782,B$47)+'СЕТ СН'!$G$9+СВЦЭМ!$D$10+'СЕТ СН'!$G$6-'СЕТ СН'!$G$19</f>
        <v>991.76748260999989</v>
      </c>
      <c r="C64" s="36">
        <f>SUMIFS(СВЦЭМ!$C$39:$C$782,СВЦЭМ!$A$39:$A$782,$A64,СВЦЭМ!$B$39:$B$782,C$47)+'СЕТ СН'!$G$9+СВЦЭМ!$D$10+'СЕТ СН'!$G$6-'СЕТ СН'!$G$19</f>
        <v>1062.13625725</v>
      </c>
      <c r="D64" s="36">
        <f>SUMIFS(СВЦЭМ!$C$39:$C$782,СВЦЭМ!$A$39:$A$782,$A64,СВЦЭМ!$B$39:$B$782,D$47)+'СЕТ СН'!$G$9+СВЦЭМ!$D$10+'СЕТ СН'!$G$6-'СЕТ СН'!$G$19</f>
        <v>1107.2229489399999</v>
      </c>
      <c r="E64" s="36">
        <f>SUMIFS(СВЦЭМ!$C$39:$C$782,СВЦЭМ!$A$39:$A$782,$A64,СВЦЭМ!$B$39:$B$782,E$47)+'СЕТ СН'!$G$9+СВЦЭМ!$D$10+'СЕТ СН'!$G$6-'СЕТ СН'!$G$19</f>
        <v>1119.9703159200001</v>
      </c>
      <c r="F64" s="36">
        <f>SUMIFS(СВЦЭМ!$C$39:$C$782,СВЦЭМ!$A$39:$A$782,$A64,СВЦЭМ!$B$39:$B$782,F$47)+'СЕТ СН'!$G$9+СВЦЭМ!$D$10+'СЕТ СН'!$G$6-'СЕТ СН'!$G$19</f>
        <v>1118.7503148599999</v>
      </c>
      <c r="G64" s="36">
        <f>SUMIFS(СВЦЭМ!$C$39:$C$782,СВЦЭМ!$A$39:$A$782,$A64,СВЦЭМ!$B$39:$B$782,G$47)+'СЕТ СН'!$G$9+СВЦЭМ!$D$10+'СЕТ СН'!$G$6-'СЕТ СН'!$G$19</f>
        <v>1129.20359551</v>
      </c>
      <c r="H64" s="36">
        <f>SUMIFS(СВЦЭМ!$C$39:$C$782,СВЦЭМ!$A$39:$A$782,$A64,СВЦЭМ!$B$39:$B$782,H$47)+'СЕТ СН'!$G$9+СВЦЭМ!$D$10+'СЕТ СН'!$G$6-'СЕТ СН'!$G$19</f>
        <v>1112.2521678400001</v>
      </c>
      <c r="I64" s="36">
        <f>SUMIFS(СВЦЭМ!$C$39:$C$782,СВЦЭМ!$A$39:$A$782,$A64,СВЦЭМ!$B$39:$B$782,I$47)+'СЕТ СН'!$G$9+СВЦЭМ!$D$10+'СЕТ СН'!$G$6-'СЕТ СН'!$G$19</f>
        <v>1053.83988006</v>
      </c>
      <c r="J64" s="36">
        <f>SUMIFS(СВЦЭМ!$C$39:$C$782,СВЦЭМ!$A$39:$A$782,$A64,СВЦЭМ!$B$39:$B$782,J$47)+'СЕТ СН'!$G$9+СВЦЭМ!$D$10+'СЕТ СН'!$G$6-'СЕТ СН'!$G$19</f>
        <v>1010.07145019</v>
      </c>
      <c r="K64" s="36">
        <f>SUMIFS(СВЦЭМ!$C$39:$C$782,СВЦЭМ!$A$39:$A$782,$A64,СВЦЭМ!$B$39:$B$782,K$47)+'СЕТ СН'!$G$9+СВЦЭМ!$D$10+'СЕТ СН'!$G$6-'СЕТ СН'!$G$19</f>
        <v>975.6090386699999</v>
      </c>
      <c r="L64" s="36">
        <f>SUMIFS(СВЦЭМ!$C$39:$C$782,СВЦЭМ!$A$39:$A$782,$A64,СВЦЭМ!$B$39:$B$782,L$47)+'СЕТ СН'!$G$9+СВЦЭМ!$D$10+'СЕТ СН'!$G$6-'СЕТ СН'!$G$19</f>
        <v>1008.6642458399999</v>
      </c>
      <c r="M64" s="36">
        <f>SUMIFS(СВЦЭМ!$C$39:$C$782,СВЦЭМ!$A$39:$A$782,$A64,СВЦЭМ!$B$39:$B$782,M$47)+'СЕТ СН'!$G$9+СВЦЭМ!$D$10+'СЕТ СН'!$G$6-'СЕТ СН'!$G$19</f>
        <v>964.71876508999992</v>
      </c>
      <c r="N64" s="36">
        <f>SUMIFS(СВЦЭМ!$C$39:$C$782,СВЦЭМ!$A$39:$A$782,$A64,СВЦЭМ!$B$39:$B$782,N$47)+'СЕТ СН'!$G$9+СВЦЭМ!$D$10+'СЕТ СН'!$G$6-'СЕТ СН'!$G$19</f>
        <v>974.08155243999988</v>
      </c>
      <c r="O64" s="36">
        <f>SUMIFS(СВЦЭМ!$C$39:$C$782,СВЦЭМ!$A$39:$A$782,$A64,СВЦЭМ!$B$39:$B$782,O$47)+'СЕТ СН'!$G$9+СВЦЭМ!$D$10+'СЕТ СН'!$G$6-'СЕТ СН'!$G$19</f>
        <v>985.81453851999993</v>
      </c>
      <c r="P64" s="36">
        <f>SUMIFS(СВЦЭМ!$C$39:$C$782,СВЦЭМ!$A$39:$A$782,$A64,СВЦЭМ!$B$39:$B$782,P$47)+'СЕТ СН'!$G$9+СВЦЭМ!$D$10+'СЕТ СН'!$G$6-'СЕТ СН'!$G$19</f>
        <v>1018.32010624</v>
      </c>
      <c r="Q64" s="36">
        <f>SUMIFS(СВЦЭМ!$C$39:$C$782,СВЦЭМ!$A$39:$A$782,$A64,СВЦЭМ!$B$39:$B$782,Q$47)+'СЕТ СН'!$G$9+СВЦЭМ!$D$10+'СЕТ СН'!$G$6-'СЕТ СН'!$G$19</f>
        <v>1039.1311491700001</v>
      </c>
      <c r="R64" s="36">
        <f>SUMIFS(СВЦЭМ!$C$39:$C$782,СВЦЭМ!$A$39:$A$782,$A64,СВЦЭМ!$B$39:$B$782,R$47)+'СЕТ СН'!$G$9+СВЦЭМ!$D$10+'СЕТ СН'!$G$6-'СЕТ СН'!$G$19</f>
        <v>1019.7384841899999</v>
      </c>
      <c r="S64" s="36">
        <f>SUMIFS(СВЦЭМ!$C$39:$C$782,СВЦЭМ!$A$39:$A$782,$A64,СВЦЭМ!$B$39:$B$782,S$47)+'СЕТ СН'!$G$9+СВЦЭМ!$D$10+'СЕТ СН'!$G$6-'СЕТ СН'!$G$19</f>
        <v>989.85489646999997</v>
      </c>
      <c r="T64" s="36">
        <f>SUMIFS(СВЦЭМ!$C$39:$C$782,СВЦЭМ!$A$39:$A$782,$A64,СВЦЭМ!$B$39:$B$782,T$47)+'СЕТ СН'!$G$9+СВЦЭМ!$D$10+'СЕТ СН'!$G$6-'СЕТ СН'!$G$19</f>
        <v>1023.80619451</v>
      </c>
      <c r="U64" s="36">
        <f>SUMIFS(СВЦЭМ!$C$39:$C$782,СВЦЭМ!$A$39:$A$782,$A64,СВЦЭМ!$B$39:$B$782,U$47)+'СЕТ СН'!$G$9+СВЦЭМ!$D$10+'СЕТ СН'!$G$6-'СЕТ СН'!$G$19</f>
        <v>1030.4468008199999</v>
      </c>
      <c r="V64" s="36">
        <f>SUMIFS(СВЦЭМ!$C$39:$C$782,СВЦЭМ!$A$39:$A$782,$A64,СВЦЭМ!$B$39:$B$782,V$47)+'СЕТ СН'!$G$9+СВЦЭМ!$D$10+'СЕТ СН'!$G$6-'СЕТ СН'!$G$19</f>
        <v>1028.2196659599999</v>
      </c>
      <c r="W64" s="36">
        <f>SUMIFS(СВЦЭМ!$C$39:$C$782,СВЦЭМ!$A$39:$A$782,$A64,СВЦЭМ!$B$39:$B$782,W$47)+'СЕТ СН'!$G$9+СВЦЭМ!$D$10+'СЕТ СН'!$G$6-'СЕТ СН'!$G$19</f>
        <v>1042.3657191699999</v>
      </c>
      <c r="X64" s="36">
        <f>SUMIFS(СВЦЭМ!$C$39:$C$782,СВЦЭМ!$A$39:$A$782,$A64,СВЦЭМ!$B$39:$B$782,X$47)+'СЕТ СН'!$G$9+СВЦЭМ!$D$10+'СЕТ СН'!$G$6-'СЕТ СН'!$G$19</f>
        <v>1014.7116296199999</v>
      </c>
      <c r="Y64" s="36">
        <f>SUMIFS(СВЦЭМ!$C$39:$C$782,СВЦЭМ!$A$39:$A$782,$A64,СВЦЭМ!$B$39:$B$782,Y$47)+'СЕТ СН'!$G$9+СВЦЭМ!$D$10+'СЕТ СН'!$G$6-'СЕТ СН'!$G$19</f>
        <v>970.95047301999989</v>
      </c>
    </row>
    <row r="65" spans="1:27" ht="15.75" x14ac:dyDescent="0.2">
      <c r="A65" s="35">
        <f t="shared" si="1"/>
        <v>44395</v>
      </c>
      <c r="B65" s="36">
        <f>SUMIFS(СВЦЭМ!$C$39:$C$782,СВЦЭМ!$A$39:$A$782,$A65,СВЦЭМ!$B$39:$B$782,B$47)+'СЕТ СН'!$G$9+СВЦЭМ!$D$10+'СЕТ СН'!$G$6-'СЕТ СН'!$G$19</f>
        <v>996.17437229999996</v>
      </c>
      <c r="C65" s="36">
        <f>SUMIFS(СВЦЭМ!$C$39:$C$782,СВЦЭМ!$A$39:$A$782,$A65,СВЦЭМ!$B$39:$B$782,C$47)+'СЕТ СН'!$G$9+СВЦЭМ!$D$10+'СЕТ СН'!$G$6-'СЕТ СН'!$G$19</f>
        <v>1055.92691253</v>
      </c>
      <c r="D65" s="36">
        <f>SUMIFS(СВЦЭМ!$C$39:$C$782,СВЦЭМ!$A$39:$A$782,$A65,СВЦЭМ!$B$39:$B$782,D$47)+'СЕТ СН'!$G$9+СВЦЭМ!$D$10+'СЕТ СН'!$G$6-'СЕТ СН'!$G$19</f>
        <v>1091.6473699600001</v>
      </c>
      <c r="E65" s="36">
        <f>SUMIFS(СВЦЭМ!$C$39:$C$782,СВЦЭМ!$A$39:$A$782,$A65,СВЦЭМ!$B$39:$B$782,E$47)+'СЕТ СН'!$G$9+СВЦЭМ!$D$10+'СЕТ СН'!$G$6-'СЕТ СН'!$G$19</f>
        <v>1104.8169505200001</v>
      </c>
      <c r="F65" s="36">
        <f>SUMIFS(СВЦЭМ!$C$39:$C$782,СВЦЭМ!$A$39:$A$782,$A65,СВЦЭМ!$B$39:$B$782,F$47)+'СЕТ СН'!$G$9+СВЦЭМ!$D$10+'СЕТ СН'!$G$6-'СЕТ СН'!$G$19</f>
        <v>1120.49564878</v>
      </c>
      <c r="G65" s="36">
        <f>SUMIFS(СВЦЭМ!$C$39:$C$782,СВЦЭМ!$A$39:$A$782,$A65,СВЦЭМ!$B$39:$B$782,G$47)+'СЕТ СН'!$G$9+СВЦЭМ!$D$10+'СЕТ СН'!$G$6-'СЕТ СН'!$G$19</f>
        <v>1132.5501739900001</v>
      </c>
      <c r="H65" s="36">
        <f>SUMIFS(СВЦЭМ!$C$39:$C$782,СВЦЭМ!$A$39:$A$782,$A65,СВЦЭМ!$B$39:$B$782,H$47)+'СЕТ СН'!$G$9+СВЦЭМ!$D$10+'СЕТ СН'!$G$6-'СЕТ СН'!$G$19</f>
        <v>1109.55343733</v>
      </c>
      <c r="I65" s="36">
        <f>SUMIFS(СВЦЭМ!$C$39:$C$782,СВЦЭМ!$A$39:$A$782,$A65,СВЦЭМ!$B$39:$B$782,I$47)+'СЕТ СН'!$G$9+СВЦЭМ!$D$10+'СЕТ СН'!$G$6-'СЕТ СН'!$G$19</f>
        <v>1053.9569712299999</v>
      </c>
      <c r="J65" s="36">
        <f>SUMIFS(СВЦЭМ!$C$39:$C$782,СВЦЭМ!$A$39:$A$782,$A65,СВЦЭМ!$B$39:$B$782,J$47)+'СЕТ СН'!$G$9+СВЦЭМ!$D$10+'СЕТ СН'!$G$6-'СЕТ СН'!$G$19</f>
        <v>981.61000306999995</v>
      </c>
      <c r="K65" s="36">
        <f>SUMIFS(СВЦЭМ!$C$39:$C$782,СВЦЭМ!$A$39:$A$782,$A65,СВЦЭМ!$B$39:$B$782,K$47)+'СЕТ СН'!$G$9+СВЦЭМ!$D$10+'СЕТ СН'!$G$6-'СЕТ СН'!$G$19</f>
        <v>958.83695813999998</v>
      </c>
      <c r="L65" s="36">
        <f>SUMIFS(СВЦЭМ!$C$39:$C$782,СВЦЭМ!$A$39:$A$782,$A65,СВЦЭМ!$B$39:$B$782,L$47)+'СЕТ СН'!$G$9+СВЦЭМ!$D$10+'СЕТ СН'!$G$6-'СЕТ СН'!$G$19</f>
        <v>950.6693994499999</v>
      </c>
      <c r="M65" s="36">
        <f>SUMIFS(СВЦЭМ!$C$39:$C$782,СВЦЭМ!$A$39:$A$782,$A65,СВЦЭМ!$B$39:$B$782,M$47)+'СЕТ СН'!$G$9+СВЦЭМ!$D$10+'СЕТ СН'!$G$6-'СЕТ СН'!$G$19</f>
        <v>959.85000426999989</v>
      </c>
      <c r="N65" s="36">
        <f>SUMIFS(СВЦЭМ!$C$39:$C$782,СВЦЭМ!$A$39:$A$782,$A65,СВЦЭМ!$B$39:$B$782,N$47)+'СЕТ СН'!$G$9+СВЦЭМ!$D$10+'СЕТ СН'!$G$6-'СЕТ СН'!$G$19</f>
        <v>982.03198900999996</v>
      </c>
      <c r="O65" s="36">
        <f>SUMIFS(СВЦЭМ!$C$39:$C$782,СВЦЭМ!$A$39:$A$782,$A65,СВЦЭМ!$B$39:$B$782,O$47)+'СЕТ СН'!$G$9+СВЦЭМ!$D$10+'СЕТ СН'!$G$6-'СЕТ СН'!$G$19</f>
        <v>992.85609684999997</v>
      </c>
      <c r="P65" s="36">
        <f>SUMIFS(СВЦЭМ!$C$39:$C$782,СВЦЭМ!$A$39:$A$782,$A65,СВЦЭМ!$B$39:$B$782,P$47)+'СЕТ СН'!$G$9+СВЦЭМ!$D$10+'СЕТ СН'!$G$6-'СЕТ СН'!$G$19</f>
        <v>987.90371088999996</v>
      </c>
      <c r="Q65" s="36">
        <f>SUMIFS(СВЦЭМ!$C$39:$C$782,СВЦЭМ!$A$39:$A$782,$A65,СВЦЭМ!$B$39:$B$782,Q$47)+'СЕТ СН'!$G$9+СВЦЭМ!$D$10+'СЕТ СН'!$G$6-'СЕТ СН'!$G$19</f>
        <v>1006.0627486499999</v>
      </c>
      <c r="R65" s="36">
        <f>SUMIFS(СВЦЭМ!$C$39:$C$782,СВЦЭМ!$A$39:$A$782,$A65,СВЦЭМ!$B$39:$B$782,R$47)+'СЕТ СН'!$G$9+СВЦЭМ!$D$10+'СЕТ СН'!$G$6-'СЕТ СН'!$G$19</f>
        <v>988.39404312999989</v>
      </c>
      <c r="S65" s="36">
        <f>SUMIFS(СВЦЭМ!$C$39:$C$782,СВЦЭМ!$A$39:$A$782,$A65,СВЦЭМ!$B$39:$B$782,S$47)+'СЕТ СН'!$G$9+СВЦЭМ!$D$10+'СЕТ СН'!$G$6-'СЕТ СН'!$G$19</f>
        <v>995.38524571999994</v>
      </c>
      <c r="T65" s="36">
        <f>SUMIFS(СВЦЭМ!$C$39:$C$782,СВЦЭМ!$A$39:$A$782,$A65,СВЦЭМ!$B$39:$B$782,T$47)+'СЕТ СН'!$G$9+СВЦЭМ!$D$10+'СЕТ СН'!$G$6-'СЕТ СН'!$G$19</f>
        <v>997.08743309999988</v>
      </c>
      <c r="U65" s="36">
        <f>SUMIFS(СВЦЭМ!$C$39:$C$782,СВЦЭМ!$A$39:$A$782,$A65,СВЦЭМ!$B$39:$B$782,U$47)+'СЕТ СН'!$G$9+СВЦЭМ!$D$10+'СЕТ СН'!$G$6-'СЕТ СН'!$G$19</f>
        <v>962.85628872999996</v>
      </c>
      <c r="V65" s="36">
        <f>SUMIFS(СВЦЭМ!$C$39:$C$782,СВЦЭМ!$A$39:$A$782,$A65,СВЦЭМ!$B$39:$B$782,V$47)+'СЕТ СН'!$G$9+СВЦЭМ!$D$10+'СЕТ СН'!$G$6-'СЕТ СН'!$G$19</f>
        <v>966.13148368999998</v>
      </c>
      <c r="W65" s="36">
        <f>SUMIFS(СВЦЭМ!$C$39:$C$782,СВЦЭМ!$A$39:$A$782,$A65,СВЦЭМ!$B$39:$B$782,W$47)+'СЕТ СН'!$G$9+СВЦЭМ!$D$10+'СЕТ СН'!$G$6-'СЕТ СН'!$G$19</f>
        <v>935.88164793999999</v>
      </c>
      <c r="X65" s="36">
        <f>SUMIFS(СВЦЭМ!$C$39:$C$782,СВЦЭМ!$A$39:$A$782,$A65,СВЦЭМ!$B$39:$B$782,X$47)+'СЕТ СН'!$G$9+СВЦЭМ!$D$10+'СЕТ СН'!$G$6-'СЕТ СН'!$G$19</f>
        <v>964.62355088999993</v>
      </c>
      <c r="Y65" s="36">
        <f>SUMIFS(СВЦЭМ!$C$39:$C$782,СВЦЭМ!$A$39:$A$782,$A65,СВЦЭМ!$B$39:$B$782,Y$47)+'СЕТ СН'!$G$9+СВЦЭМ!$D$10+'СЕТ СН'!$G$6-'СЕТ СН'!$G$19</f>
        <v>1023.86453006</v>
      </c>
    </row>
    <row r="66" spans="1:27" ht="15.75" x14ac:dyDescent="0.2">
      <c r="A66" s="35">
        <f t="shared" si="1"/>
        <v>44396</v>
      </c>
      <c r="B66" s="36">
        <f>SUMIFS(СВЦЭМ!$C$39:$C$782,СВЦЭМ!$A$39:$A$782,$A66,СВЦЭМ!$B$39:$B$782,B$47)+'СЕТ СН'!$G$9+СВЦЭМ!$D$10+'СЕТ СН'!$G$6-'СЕТ СН'!$G$19</f>
        <v>1098.9542443400001</v>
      </c>
      <c r="C66" s="36">
        <f>SUMIFS(СВЦЭМ!$C$39:$C$782,СВЦЭМ!$A$39:$A$782,$A66,СВЦЭМ!$B$39:$B$782,C$47)+'СЕТ СН'!$G$9+СВЦЭМ!$D$10+'СЕТ СН'!$G$6-'СЕТ СН'!$G$19</f>
        <v>1160.4214070099999</v>
      </c>
      <c r="D66" s="36">
        <f>SUMIFS(СВЦЭМ!$C$39:$C$782,СВЦЭМ!$A$39:$A$782,$A66,СВЦЭМ!$B$39:$B$782,D$47)+'СЕТ СН'!$G$9+СВЦЭМ!$D$10+'СЕТ СН'!$G$6-'СЕТ СН'!$G$19</f>
        <v>1181.36203501</v>
      </c>
      <c r="E66" s="36">
        <f>SUMIFS(СВЦЭМ!$C$39:$C$782,СВЦЭМ!$A$39:$A$782,$A66,СВЦЭМ!$B$39:$B$782,E$47)+'СЕТ СН'!$G$9+СВЦЭМ!$D$10+'СЕТ СН'!$G$6-'СЕТ СН'!$G$19</f>
        <v>1178.0371457700001</v>
      </c>
      <c r="F66" s="36">
        <f>SUMIFS(СВЦЭМ!$C$39:$C$782,СВЦЭМ!$A$39:$A$782,$A66,СВЦЭМ!$B$39:$B$782,F$47)+'СЕТ СН'!$G$9+СВЦЭМ!$D$10+'СЕТ СН'!$G$6-'СЕТ СН'!$G$19</f>
        <v>1174.3503355800001</v>
      </c>
      <c r="G66" s="36">
        <f>SUMIFS(СВЦЭМ!$C$39:$C$782,СВЦЭМ!$A$39:$A$782,$A66,СВЦЭМ!$B$39:$B$782,G$47)+'СЕТ СН'!$G$9+СВЦЭМ!$D$10+'СЕТ СН'!$G$6-'СЕТ СН'!$G$19</f>
        <v>1163.14076948</v>
      </c>
      <c r="H66" s="36">
        <f>SUMIFS(СВЦЭМ!$C$39:$C$782,СВЦЭМ!$A$39:$A$782,$A66,СВЦЭМ!$B$39:$B$782,H$47)+'СЕТ СН'!$G$9+СВЦЭМ!$D$10+'СЕТ СН'!$G$6-'СЕТ СН'!$G$19</f>
        <v>1185.3472814000002</v>
      </c>
      <c r="I66" s="36">
        <f>SUMIFS(СВЦЭМ!$C$39:$C$782,СВЦЭМ!$A$39:$A$782,$A66,СВЦЭМ!$B$39:$B$782,I$47)+'СЕТ СН'!$G$9+СВЦЭМ!$D$10+'СЕТ СН'!$G$6-'СЕТ СН'!$G$19</f>
        <v>1111.2266746800001</v>
      </c>
      <c r="J66" s="36">
        <f>SUMIFS(СВЦЭМ!$C$39:$C$782,СВЦЭМ!$A$39:$A$782,$A66,СВЦЭМ!$B$39:$B$782,J$47)+'СЕТ СН'!$G$9+СВЦЭМ!$D$10+'СЕТ СН'!$G$6-'СЕТ СН'!$G$19</f>
        <v>1055.0889066699999</v>
      </c>
      <c r="K66" s="36">
        <f>SUMIFS(СВЦЭМ!$C$39:$C$782,СВЦЭМ!$A$39:$A$782,$A66,СВЦЭМ!$B$39:$B$782,K$47)+'СЕТ СН'!$G$9+СВЦЭМ!$D$10+'СЕТ СН'!$G$6-'СЕТ СН'!$G$19</f>
        <v>1007.8236056999999</v>
      </c>
      <c r="L66" s="36">
        <f>SUMIFS(СВЦЭМ!$C$39:$C$782,СВЦЭМ!$A$39:$A$782,$A66,СВЦЭМ!$B$39:$B$782,L$47)+'СЕТ СН'!$G$9+СВЦЭМ!$D$10+'СЕТ СН'!$G$6-'СЕТ СН'!$G$19</f>
        <v>980.06103176999989</v>
      </c>
      <c r="M66" s="36">
        <f>SUMIFS(СВЦЭМ!$C$39:$C$782,СВЦЭМ!$A$39:$A$782,$A66,СВЦЭМ!$B$39:$B$782,M$47)+'СЕТ СН'!$G$9+СВЦЭМ!$D$10+'СЕТ СН'!$G$6-'СЕТ СН'!$G$19</f>
        <v>1003.88574634</v>
      </c>
      <c r="N66" s="36">
        <f>SUMIFS(СВЦЭМ!$C$39:$C$782,СВЦЭМ!$A$39:$A$782,$A66,СВЦЭМ!$B$39:$B$782,N$47)+'СЕТ СН'!$G$9+СВЦЭМ!$D$10+'СЕТ СН'!$G$6-'СЕТ СН'!$G$19</f>
        <v>1009.26819911</v>
      </c>
      <c r="O66" s="36">
        <f>SUMIFS(СВЦЭМ!$C$39:$C$782,СВЦЭМ!$A$39:$A$782,$A66,СВЦЭМ!$B$39:$B$782,O$47)+'СЕТ СН'!$G$9+СВЦЭМ!$D$10+'СЕТ СН'!$G$6-'СЕТ СН'!$G$19</f>
        <v>1025.04245094</v>
      </c>
      <c r="P66" s="36">
        <f>SUMIFS(СВЦЭМ!$C$39:$C$782,СВЦЭМ!$A$39:$A$782,$A66,СВЦЭМ!$B$39:$B$782,P$47)+'СЕТ СН'!$G$9+СВЦЭМ!$D$10+'СЕТ СН'!$G$6-'СЕТ СН'!$G$19</f>
        <v>1007.67196624</v>
      </c>
      <c r="Q66" s="36">
        <f>SUMIFS(СВЦЭМ!$C$39:$C$782,СВЦЭМ!$A$39:$A$782,$A66,СВЦЭМ!$B$39:$B$782,Q$47)+'СЕТ СН'!$G$9+СВЦЭМ!$D$10+'СЕТ СН'!$G$6-'СЕТ СН'!$G$19</f>
        <v>998.79670372999999</v>
      </c>
      <c r="R66" s="36">
        <f>SUMIFS(СВЦЭМ!$C$39:$C$782,СВЦЭМ!$A$39:$A$782,$A66,СВЦЭМ!$B$39:$B$782,R$47)+'СЕТ СН'!$G$9+СВЦЭМ!$D$10+'СЕТ СН'!$G$6-'СЕТ СН'!$G$19</f>
        <v>986.49173284999995</v>
      </c>
      <c r="S66" s="36">
        <f>SUMIFS(СВЦЭМ!$C$39:$C$782,СВЦЭМ!$A$39:$A$782,$A66,СВЦЭМ!$B$39:$B$782,S$47)+'СЕТ СН'!$G$9+СВЦЭМ!$D$10+'СЕТ СН'!$G$6-'СЕТ СН'!$G$19</f>
        <v>972.86545284999988</v>
      </c>
      <c r="T66" s="36">
        <f>SUMIFS(СВЦЭМ!$C$39:$C$782,СВЦЭМ!$A$39:$A$782,$A66,СВЦЭМ!$B$39:$B$782,T$47)+'СЕТ СН'!$G$9+СВЦЭМ!$D$10+'СЕТ СН'!$G$6-'СЕТ СН'!$G$19</f>
        <v>962.11911314999998</v>
      </c>
      <c r="U66" s="36">
        <f>SUMIFS(СВЦЭМ!$C$39:$C$782,СВЦЭМ!$A$39:$A$782,$A66,СВЦЭМ!$B$39:$B$782,U$47)+'СЕТ СН'!$G$9+СВЦЭМ!$D$10+'СЕТ СН'!$G$6-'СЕТ СН'!$G$19</f>
        <v>970.18691365999996</v>
      </c>
      <c r="V66" s="36">
        <f>SUMIFS(СВЦЭМ!$C$39:$C$782,СВЦЭМ!$A$39:$A$782,$A66,СВЦЭМ!$B$39:$B$782,V$47)+'СЕТ СН'!$G$9+СВЦЭМ!$D$10+'СЕТ СН'!$G$6-'СЕТ СН'!$G$19</f>
        <v>970.79371123999999</v>
      </c>
      <c r="W66" s="36">
        <f>SUMIFS(СВЦЭМ!$C$39:$C$782,СВЦЭМ!$A$39:$A$782,$A66,СВЦЭМ!$B$39:$B$782,W$47)+'СЕТ СН'!$G$9+СВЦЭМ!$D$10+'СЕТ СН'!$G$6-'СЕТ СН'!$G$19</f>
        <v>981.50048026999991</v>
      </c>
      <c r="X66" s="36">
        <f>SUMIFS(СВЦЭМ!$C$39:$C$782,СВЦЭМ!$A$39:$A$782,$A66,СВЦЭМ!$B$39:$B$782,X$47)+'СЕТ СН'!$G$9+СВЦЭМ!$D$10+'СЕТ СН'!$G$6-'СЕТ СН'!$G$19</f>
        <v>977.64706159999992</v>
      </c>
      <c r="Y66" s="36">
        <f>SUMIFS(СВЦЭМ!$C$39:$C$782,СВЦЭМ!$A$39:$A$782,$A66,СВЦЭМ!$B$39:$B$782,Y$47)+'СЕТ СН'!$G$9+СВЦЭМ!$D$10+'СЕТ СН'!$G$6-'СЕТ СН'!$G$19</f>
        <v>1009.1142496199999</v>
      </c>
    </row>
    <row r="67" spans="1:27" ht="15.75" x14ac:dyDescent="0.2">
      <c r="A67" s="35">
        <f t="shared" si="1"/>
        <v>44397</v>
      </c>
      <c r="B67" s="36">
        <f>SUMIFS(СВЦЭМ!$C$39:$C$782,СВЦЭМ!$A$39:$A$782,$A67,СВЦЭМ!$B$39:$B$782,B$47)+'СЕТ СН'!$G$9+СВЦЭМ!$D$10+'СЕТ СН'!$G$6-'СЕТ СН'!$G$19</f>
        <v>1062.06253694</v>
      </c>
      <c r="C67" s="36">
        <f>SUMIFS(СВЦЭМ!$C$39:$C$782,СВЦЭМ!$A$39:$A$782,$A67,СВЦЭМ!$B$39:$B$782,C$47)+'СЕТ СН'!$G$9+СВЦЭМ!$D$10+'СЕТ СН'!$G$6-'СЕТ СН'!$G$19</f>
        <v>1144.9766850399999</v>
      </c>
      <c r="D67" s="36">
        <f>SUMIFS(СВЦЭМ!$C$39:$C$782,СВЦЭМ!$A$39:$A$782,$A67,СВЦЭМ!$B$39:$B$782,D$47)+'СЕТ СН'!$G$9+СВЦЭМ!$D$10+'СЕТ СН'!$G$6-'СЕТ СН'!$G$19</f>
        <v>1202.2869093700001</v>
      </c>
      <c r="E67" s="36">
        <f>SUMIFS(СВЦЭМ!$C$39:$C$782,СВЦЭМ!$A$39:$A$782,$A67,СВЦЭМ!$B$39:$B$782,E$47)+'СЕТ СН'!$G$9+СВЦЭМ!$D$10+'СЕТ СН'!$G$6-'СЕТ СН'!$G$19</f>
        <v>1207.5150308100001</v>
      </c>
      <c r="F67" s="36">
        <f>SUMIFS(СВЦЭМ!$C$39:$C$782,СВЦЭМ!$A$39:$A$782,$A67,СВЦЭМ!$B$39:$B$782,F$47)+'СЕТ СН'!$G$9+СВЦЭМ!$D$10+'СЕТ СН'!$G$6-'СЕТ СН'!$G$19</f>
        <v>1219.8310568100001</v>
      </c>
      <c r="G67" s="36">
        <f>SUMIFS(СВЦЭМ!$C$39:$C$782,СВЦЭМ!$A$39:$A$782,$A67,СВЦЭМ!$B$39:$B$782,G$47)+'СЕТ СН'!$G$9+СВЦЭМ!$D$10+'СЕТ СН'!$G$6-'СЕТ СН'!$G$19</f>
        <v>1186.39410309</v>
      </c>
      <c r="H67" s="36">
        <f>SUMIFS(СВЦЭМ!$C$39:$C$782,СВЦЭМ!$A$39:$A$782,$A67,СВЦЭМ!$B$39:$B$782,H$47)+'СЕТ СН'!$G$9+СВЦЭМ!$D$10+'СЕТ СН'!$G$6-'СЕТ СН'!$G$19</f>
        <v>1130.91953844</v>
      </c>
      <c r="I67" s="36">
        <f>SUMIFS(СВЦЭМ!$C$39:$C$782,СВЦЭМ!$A$39:$A$782,$A67,СВЦЭМ!$B$39:$B$782,I$47)+'СЕТ СН'!$G$9+СВЦЭМ!$D$10+'СЕТ СН'!$G$6-'СЕТ СН'!$G$19</f>
        <v>1049.99335402</v>
      </c>
      <c r="J67" s="36">
        <f>SUMIFS(СВЦЭМ!$C$39:$C$782,СВЦЭМ!$A$39:$A$782,$A67,СВЦЭМ!$B$39:$B$782,J$47)+'СЕТ СН'!$G$9+СВЦЭМ!$D$10+'СЕТ СН'!$G$6-'СЕТ СН'!$G$19</f>
        <v>979.30098439999995</v>
      </c>
      <c r="K67" s="36">
        <f>SUMIFS(СВЦЭМ!$C$39:$C$782,СВЦЭМ!$A$39:$A$782,$A67,СВЦЭМ!$B$39:$B$782,K$47)+'СЕТ СН'!$G$9+СВЦЭМ!$D$10+'СЕТ СН'!$G$6-'СЕТ СН'!$G$19</f>
        <v>958.49195324999994</v>
      </c>
      <c r="L67" s="36">
        <f>SUMIFS(СВЦЭМ!$C$39:$C$782,СВЦЭМ!$A$39:$A$782,$A67,СВЦЭМ!$B$39:$B$782,L$47)+'СЕТ СН'!$G$9+СВЦЭМ!$D$10+'СЕТ СН'!$G$6-'СЕТ СН'!$G$19</f>
        <v>952.82329985999991</v>
      </c>
      <c r="M67" s="36">
        <f>SUMIFS(СВЦЭМ!$C$39:$C$782,СВЦЭМ!$A$39:$A$782,$A67,СВЦЭМ!$B$39:$B$782,M$47)+'СЕТ СН'!$G$9+СВЦЭМ!$D$10+'СЕТ СН'!$G$6-'СЕТ СН'!$G$19</f>
        <v>941.13534731999994</v>
      </c>
      <c r="N67" s="36">
        <f>SUMIFS(СВЦЭМ!$C$39:$C$782,СВЦЭМ!$A$39:$A$782,$A67,СВЦЭМ!$B$39:$B$782,N$47)+'СЕТ СН'!$G$9+СВЦЭМ!$D$10+'СЕТ СН'!$G$6-'СЕТ СН'!$G$19</f>
        <v>973.21200674999989</v>
      </c>
      <c r="O67" s="36">
        <f>SUMIFS(СВЦЭМ!$C$39:$C$782,СВЦЭМ!$A$39:$A$782,$A67,СВЦЭМ!$B$39:$B$782,O$47)+'СЕТ СН'!$G$9+СВЦЭМ!$D$10+'СЕТ СН'!$G$6-'СЕТ СН'!$G$19</f>
        <v>962.70830027</v>
      </c>
      <c r="P67" s="36">
        <f>SUMIFS(СВЦЭМ!$C$39:$C$782,СВЦЭМ!$A$39:$A$782,$A67,СВЦЭМ!$B$39:$B$782,P$47)+'СЕТ СН'!$G$9+СВЦЭМ!$D$10+'СЕТ СН'!$G$6-'СЕТ СН'!$G$19</f>
        <v>976.53692072999991</v>
      </c>
      <c r="Q67" s="36">
        <f>SUMIFS(СВЦЭМ!$C$39:$C$782,СВЦЭМ!$A$39:$A$782,$A67,СВЦЭМ!$B$39:$B$782,Q$47)+'СЕТ СН'!$G$9+СВЦЭМ!$D$10+'СЕТ СН'!$G$6-'СЕТ СН'!$G$19</f>
        <v>961.79750696999997</v>
      </c>
      <c r="R67" s="36">
        <f>SUMIFS(СВЦЭМ!$C$39:$C$782,СВЦЭМ!$A$39:$A$782,$A67,СВЦЭМ!$B$39:$B$782,R$47)+'СЕТ СН'!$G$9+СВЦЭМ!$D$10+'СЕТ СН'!$G$6-'СЕТ СН'!$G$19</f>
        <v>978.57681661999993</v>
      </c>
      <c r="S67" s="36">
        <f>SUMIFS(СВЦЭМ!$C$39:$C$782,СВЦЭМ!$A$39:$A$782,$A67,СВЦЭМ!$B$39:$B$782,S$47)+'СЕТ СН'!$G$9+СВЦЭМ!$D$10+'СЕТ СН'!$G$6-'СЕТ СН'!$G$19</f>
        <v>945.05984213999989</v>
      </c>
      <c r="T67" s="36">
        <f>SUMIFS(СВЦЭМ!$C$39:$C$782,СВЦЭМ!$A$39:$A$782,$A67,СВЦЭМ!$B$39:$B$782,T$47)+'СЕТ СН'!$G$9+СВЦЭМ!$D$10+'СЕТ СН'!$G$6-'СЕТ СН'!$G$19</f>
        <v>991.51315997999995</v>
      </c>
      <c r="U67" s="36">
        <f>SUMIFS(СВЦЭМ!$C$39:$C$782,СВЦЭМ!$A$39:$A$782,$A67,СВЦЭМ!$B$39:$B$782,U$47)+'СЕТ СН'!$G$9+СВЦЭМ!$D$10+'СЕТ СН'!$G$6-'СЕТ СН'!$G$19</f>
        <v>994.76222592999989</v>
      </c>
      <c r="V67" s="36">
        <f>SUMIFS(СВЦЭМ!$C$39:$C$782,СВЦЭМ!$A$39:$A$782,$A67,СВЦЭМ!$B$39:$B$782,V$47)+'СЕТ СН'!$G$9+СВЦЭМ!$D$10+'СЕТ СН'!$G$6-'СЕТ СН'!$G$19</f>
        <v>1003.81117923</v>
      </c>
      <c r="W67" s="36">
        <f>SUMIFS(СВЦЭМ!$C$39:$C$782,СВЦЭМ!$A$39:$A$782,$A67,СВЦЭМ!$B$39:$B$782,W$47)+'СЕТ СН'!$G$9+СВЦЭМ!$D$10+'СЕТ СН'!$G$6-'СЕТ СН'!$G$19</f>
        <v>1025.29899686</v>
      </c>
      <c r="X67" s="36">
        <f>SUMIFS(СВЦЭМ!$C$39:$C$782,СВЦЭМ!$A$39:$A$782,$A67,СВЦЭМ!$B$39:$B$782,X$47)+'СЕТ СН'!$G$9+СВЦЭМ!$D$10+'СЕТ СН'!$G$6-'СЕТ СН'!$G$19</f>
        <v>1005.4546745499999</v>
      </c>
      <c r="Y67" s="36">
        <f>SUMIFS(СВЦЭМ!$C$39:$C$782,СВЦЭМ!$A$39:$A$782,$A67,СВЦЭМ!$B$39:$B$782,Y$47)+'СЕТ СН'!$G$9+СВЦЭМ!$D$10+'СЕТ СН'!$G$6-'СЕТ СН'!$G$19</f>
        <v>1005.06174699</v>
      </c>
    </row>
    <row r="68" spans="1:27" ht="15.75" x14ac:dyDescent="0.2">
      <c r="A68" s="35">
        <f t="shared" si="1"/>
        <v>44398</v>
      </c>
      <c r="B68" s="36">
        <f>SUMIFS(СВЦЭМ!$C$39:$C$782,СВЦЭМ!$A$39:$A$782,$A68,СВЦЭМ!$B$39:$B$782,B$47)+'СЕТ СН'!$G$9+СВЦЭМ!$D$10+'СЕТ СН'!$G$6-'СЕТ СН'!$G$19</f>
        <v>1177.9494775000001</v>
      </c>
      <c r="C68" s="36">
        <f>SUMIFS(СВЦЭМ!$C$39:$C$782,СВЦЭМ!$A$39:$A$782,$A68,СВЦЭМ!$B$39:$B$782,C$47)+'СЕТ СН'!$G$9+СВЦЭМ!$D$10+'СЕТ СН'!$G$6-'СЕТ СН'!$G$19</f>
        <v>1255.4293457799999</v>
      </c>
      <c r="D68" s="36">
        <f>SUMIFS(СВЦЭМ!$C$39:$C$782,СВЦЭМ!$A$39:$A$782,$A68,СВЦЭМ!$B$39:$B$782,D$47)+'СЕТ СН'!$G$9+СВЦЭМ!$D$10+'СЕТ СН'!$G$6-'СЕТ СН'!$G$19</f>
        <v>1328.93213143</v>
      </c>
      <c r="E68" s="36">
        <f>SUMIFS(СВЦЭМ!$C$39:$C$782,СВЦЭМ!$A$39:$A$782,$A68,СВЦЭМ!$B$39:$B$782,E$47)+'СЕТ СН'!$G$9+СВЦЭМ!$D$10+'СЕТ СН'!$G$6-'СЕТ СН'!$G$19</f>
        <v>1342.13776319</v>
      </c>
      <c r="F68" s="36">
        <f>SUMIFS(СВЦЭМ!$C$39:$C$782,СВЦЭМ!$A$39:$A$782,$A68,СВЦЭМ!$B$39:$B$782,F$47)+'СЕТ СН'!$G$9+СВЦЭМ!$D$10+'СЕТ СН'!$G$6-'СЕТ СН'!$G$19</f>
        <v>1351.2334607800001</v>
      </c>
      <c r="G68" s="36">
        <f>SUMIFS(СВЦЭМ!$C$39:$C$782,СВЦЭМ!$A$39:$A$782,$A68,СВЦЭМ!$B$39:$B$782,G$47)+'СЕТ СН'!$G$9+СВЦЭМ!$D$10+'СЕТ СН'!$G$6-'СЕТ СН'!$G$19</f>
        <v>1323.27862811</v>
      </c>
      <c r="H68" s="36">
        <f>SUMIFS(СВЦЭМ!$C$39:$C$782,СВЦЭМ!$A$39:$A$782,$A68,СВЦЭМ!$B$39:$B$782,H$47)+'СЕТ СН'!$G$9+СВЦЭМ!$D$10+'СЕТ СН'!$G$6-'СЕТ СН'!$G$19</f>
        <v>1301.2710808100001</v>
      </c>
      <c r="I68" s="36">
        <f>SUMIFS(СВЦЭМ!$C$39:$C$782,СВЦЭМ!$A$39:$A$782,$A68,СВЦЭМ!$B$39:$B$782,I$47)+'СЕТ СН'!$G$9+СВЦЭМ!$D$10+'СЕТ СН'!$G$6-'СЕТ СН'!$G$19</f>
        <v>1204.8492176300001</v>
      </c>
      <c r="J68" s="36">
        <f>SUMIFS(СВЦЭМ!$C$39:$C$782,СВЦЭМ!$A$39:$A$782,$A68,СВЦЭМ!$B$39:$B$782,J$47)+'СЕТ СН'!$G$9+СВЦЭМ!$D$10+'СЕТ СН'!$G$6-'СЕТ СН'!$G$19</f>
        <v>1143.5597504</v>
      </c>
      <c r="K68" s="36">
        <f>SUMIFS(СВЦЭМ!$C$39:$C$782,СВЦЭМ!$A$39:$A$782,$A68,СВЦЭМ!$B$39:$B$782,K$47)+'СЕТ СН'!$G$9+СВЦЭМ!$D$10+'СЕТ СН'!$G$6-'СЕТ СН'!$G$19</f>
        <v>1081.06142806</v>
      </c>
      <c r="L68" s="36">
        <f>SUMIFS(СВЦЭМ!$C$39:$C$782,СВЦЭМ!$A$39:$A$782,$A68,СВЦЭМ!$B$39:$B$782,L$47)+'СЕТ СН'!$G$9+СВЦЭМ!$D$10+'СЕТ СН'!$G$6-'СЕТ СН'!$G$19</f>
        <v>1029.8395201599999</v>
      </c>
      <c r="M68" s="36">
        <f>SUMIFS(СВЦЭМ!$C$39:$C$782,СВЦЭМ!$A$39:$A$782,$A68,СВЦЭМ!$B$39:$B$782,M$47)+'СЕТ СН'!$G$9+СВЦЭМ!$D$10+'СЕТ СН'!$G$6-'СЕТ СН'!$G$19</f>
        <v>1037.29283442</v>
      </c>
      <c r="N68" s="36">
        <f>SUMIFS(СВЦЭМ!$C$39:$C$782,СВЦЭМ!$A$39:$A$782,$A68,СВЦЭМ!$B$39:$B$782,N$47)+'СЕТ СН'!$G$9+СВЦЭМ!$D$10+'СЕТ СН'!$G$6-'СЕТ СН'!$G$19</f>
        <v>1073.23197095</v>
      </c>
      <c r="O68" s="36">
        <f>SUMIFS(СВЦЭМ!$C$39:$C$782,СВЦЭМ!$A$39:$A$782,$A68,СВЦЭМ!$B$39:$B$782,O$47)+'СЕТ СН'!$G$9+СВЦЭМ!$D$10+'СЕТ СН'!$G$6-'СЕТ СН'!$G$19</f>
        <v>1074.99827407</v>
      </c>
      <c r="P68" s="36">
        <f>SUMIFS(СВЦЭМ!$C$39:$C$782,СВЦЭМ!$A$39:$A$782,$A68,СВЦЭМ!$B$39:$B$782,P$47)+'СЕТ СН'!$G$9+СВЦЭМ!$D$10+'СЕТ СН'!$G$6-'СЕТ СН'!$G$19</f>
        <v>1094.2359275199999</v>
      </c>
      <c r="Q68" s="36">
        <f>SUMIFS(СВЦЭМ!$C$39:$C$782,СВЦЭМ!$A$39:$A$782,$A68,СВЦЭМ!$B$39:$B$782,Q$47)+'СЕТ СН'!$G$9+СВЦЭМ!$D$10+'СЕТ СН'!$G$6-'СЕТ СН'!$G$19</f>
        <v>1067.5777107199999</v>
      </c>
      <c r="R68" s="36">
        <f>SUMIFS(СВЦЭМ!$C$39:$C$782,СВЦЭМ!$A$39:$A$782,$A68,СВЦЭМ!$B$39:$B$782,R$47)+'СЕТ СН'!$G$9+СВЦЭМ!$D$10+'СЕТ СН'!$G$6-'СЕТ СН'!$G$19</f>
        <v>1071.2089332</v>
      </c>
      <c r="S68" s="36">
        <f>SUMIFS(СВЦЭМ!$C$39:$C$782,СВЦЭМ!$A$39:$A$782,$A68,СВЦЭМ!$B$39:$B$782,S$47)+'СЕТ СН'!$G$9+СВЦЭМ!$D$10+'СЕТ СН'!$G$6-'СЕТ СН'!$G$19</f>
        <v>1053.3955570600001</v>
      </c>
      <c r="T68" s="36">
        <f>SUMIFS(СВЦЭМ!$C$39:$C$782,СВЦЭМ!$A$39:$A$782,$A68,СВЦЭМ!$B$39:$B$782,T$47)+'СЕТ СН'!$G$9+СВЦЭМ!$D$10+'СЕТ СН'!$G$6-'СЕТ СН'!$G$19</f>
        <v>1039.52503314</v>
      </c>
      <c r="U68" s="36">
        <f>SUMIFS(СВЦЭМ!$C$39:$C$782,СВЦЭМ!$A$39:$A$782,$A68,СВЦЭМ!$B$39:$B$782,U$47)+'СЕТ СН'!$G$9+СВЦЭМ!$D$10+'СЕТ СН'!$G$6-'СЕТ СН'!$G$19</f>
        <v>1061.5604674199999</v>
      </c>
      <c r="V68" s="36">
        <f>SUMIFS(СВЦЭМ!$C$39:$C$782,СВЦЭМ!$A$39:$A$782,$A68,СВЦЭМ!$B$39:$B$782,V$47)+'СЕТ СН'!$G$9+СВЦЭМ!$D$10+'СЕТ СН'!$G$6-'СЕТ СН'!$G$19</f>
        <v>1069.1002807699999</v>
      </c>
      <c r="W68" s="36">
        <f>SUMIFS(СВЦЭМ!$C$39:$C$782,СВЦЭМ!$A$39:$A$782,$A68,СВЦЭМ!$B$39:$B$782,W$47)+'СЕТ СН'!$G$9+СВЦЭМ!$D$10+'СЕТ СН'!$G$6-'СЕТ СН'!$G$19</f>
        <v>1050.3350483500001</v>
      </c>
      <c r="X68" s="36">
        <f>SUMIFS(СВЦЭМ!$C$39:$C$782,СВЦЭМ!$A$39:$A$782,$A68,СВЦЭМ!$B$39:$B$782,X$47)+'СЕТ СН'!$G$9+СВЦЭМ!$D$10+'СЕТ СН'!$G$6-'СЕТ СН'!$G$19</f>
        <v>1088.86585341</v>
      </c>
      <c r="Y68" s="36">
        <f>SUMIFS(СВЦЭМ!$C$39:$C$782,СВЦЭМ!$A$39:$A$782,$A68,СВЦЭМ!$B$39:$B$782,Y$47)+'СЕТ СН'!$G$9+СВЦЭМ!$D$10+'СЕТ СН'!$G$6-'СЕТ СН'!$G$19</f>
        <v>1146.5641947300001</v>
      </c>
    </row>
    <row r="69" spans="1:27" ht="15.75" x14ac:dyDescent="0.2">
      <c r="A69" s="35">
        <f t="shared" si="1"/>
        <v>44399</v>
      </c>
      <c r="B69" s="36">
        <f>SUMIFS(СВЦЭМ!$C$39:$C$782,СВЦЭМ!$A$39:$A$782,$A69,СВЦЭМ!$B$39:$B$782,B$47)+'СЕТ СН'!$G$9+СВЦЭМ!$D$10+'СЕТ СН'!$G$6-'СЕТ СН'!$G$19</f>
        <v>1075.0901665199999</v>
      </c>
      <c r="C69" s="36">
        <f>SUMIFS(СВЦЭМ!$C$39:$C$782,СВЦЭМ!$A$39:$A$782,$A69,СВЦЭМ!$B$39:$B$782,C$47)+'СЕТ СН'!$G$9+СВЦЭМ!$D$10+'СЕТ СН'!$G$6-'СЕТ СН'!$G$19</f>
        <v>1136.9437269299999</v>
      </c>
      <c r="D69" s="36">
        <f>SUMIFS(СВЦЭМ!$C$39:$C$782,СВЦЭМ!$A$39:$A$782,$A69,СВЦЭМ!$B$39:$B$782,D$47)+'СЕТ СН'!$G$9+СВЦЭМ!$D$10+'СЕТ СН'!$G$6-'СЕТ СН'!$G$19</f>
        <v>1132.9654442599999</v>
      </c>
      <c r="E69" s="36">
        <f>SUMIFS(СВЦЭМ!$C$39:$C$782,СВЦЭМ!$A$39:$A$782,$A69,СВЦЭМ!$B$39:$B$782,E$47)+'СЕТ СН'!$G$9+СВЦЭМ!$D$10+'СЕТ СН'!$G$6-'СЕТ СН'!$G$19</f>
        <v>1155.6979604600001</v>
      </c>
      <c r="F69" s="36">
        <f>SUMIFS(СВЦЭМ!$C$39:$C$782,СВЦЭМ!$A$39:$A$782,$A69,СВЦЭМ!$B$39:$B$782,F$47)+'СЕТ СН'!$G$9+СВЦЭМ!$D$10+'СЕТ СН'!$G$6-'СЕТ СН'!$G$19</f>
        <v>1154.30184435</v>
      </c>
      <c r="G69" s="36">
        <f>SUMIFS(СВЦЭМ!$C$39:$C$782,СВЦЭМ!$A$39:$A$782,$A69,СВЦЭМ!$B$39:$B$782,G$47)+'СЕТ СН'!$G$9+СВЦЭМ!$D$10+'СЕТ СН'!$G$6-'СЕТ СН'!$G$19</f>
        <v>1138.4700969</v>
      </c>
      <c r="H69" s="36">
        <f>SUMIFS(СВЦЭМ!$C$39:$C$782,СВЦЭМ!$A$39:$A$782,$A69,СВЦЭМ!$B$39:$B$782,H$47)+'СЕТ СН'!$G$9+СВЦЭМ!$D$10+'СЕТ СН'!$G$6-'СЕТ СН'!$G$19</f>
        <v>1089.11552557</v>
      </c>
      <c r="I69" s="36">
        <f>SUMIFS(СВЦЭМ!$C$39:$C$782,СВЦЭМ!$A$39:$A$782,$A69,СВЦЭМ!$B$39:$B$782,I$47)+'СЕТ СН'!$G$9+СВЦЭМ!$D$10+'СЕТ СН'!$G$6-'СЕТ СН'!$G$19</f>
        <v>1033.7429228200001</v>
      </c>
      <c r="J69" s="36">
        <f>SUMIFS(СВЦЭМ!$C$39:$C$782,СВЦЭМ!$A$39:$A$782,$A69,СВЦЭМ!$B$39:$B$782,J$47)+'СЕТ СН'!$G$9+СВЦЭМ!$D$10+'СЕТ СН'!$G$6-'СЕТ СН'!$G$19</f>
        <v>959.99687472999994</v>
      </c>
      <c r="K69" s="36">
        <f>SUMIFS(СВЦЭМ!$C$39:$C$782,СВЦЭМ!$A$39:$A$782,$A69,СВЦЭМ!$B$39:$B$782,K$47)+'СЕТ СН'!$G$9+СВЦЭМ!$D$10+'СЕТ СН'!$G$6-'СЕТ СН'!$G$19</f>
        <v>936.85855623999998</v>
      </c>
      <c r="L69" s="36">
        <f>SUMIFS(СВЦЭМ!$C$39:$C$782,СВЦЭМ!$A$39:$A$782,$A69,СВЦЭМ!$B$39:$B$782,L$47)+'СЕТ СН'!$G$9+СВЦЭМ!$D$10+'СЕТ СН'!$G$6-'СЕТ СН'!$G$19</f>
        <v>955.8337542999999</v>
      </c>
      <c r="M69" s="36">
        <f>SUMIFS(СВЦЭМ!$C$39:$C$782,СВЦЭМ!$A$39:$A$782,$A69,СВЦЭМ!$B$39:$B$782,M$47)+'СЕТ СН'!$G$9+СВЦЭМ!$D$10+'СЕТ СН'!$G$6-'СЕТ СН'!$G$19</f>
        <v>918.92455729999995</v>
      </c>
      <c r="N69" s="36">
        <f>SUMIFS(СВЦЭМ!$C$39:$C$782,СВЦЭМ!$A$39:$A$782,$A69,СВЦЭМ!$B$39:$B$782,N$47)+'СЕТ СН'!$G$9+СВЦЭМ!$D$10+'СЕТ СН'!$G$6-'СЕТ СН'!$G$19</f>
        <v>925.12687556999992</v>
      </c>
      <c r="O69" s="36">
        <f>SUMIFS(СВЦЭМ!$C$39:$C$782,СВЦЭМ!$A$39:$A$782,$A69,СВЦЭМ!$B$39:$B$782,O$47)+'СЕТ СН'!$G$9+СВЦЭМ!$D$10+'СЕТ СН'!$G$6-'СЕТ СН'!$G$19</f>
        <v>922.40865495999992</v>
      </c>
      <c r="P69" s="36">
        <f>SUMIFS(СВЦЭМ!$C$39:$C$782,СВЦЭМ!$A$39:$A$782,$A69,СВЦЭМ!$B$39:$B$782,P$47)+'СЕТ СН'!$G$9+СВЦЭМ!$D$10+'СЕТ СН'!$G$6-'СЕТ СН'!$G$19</f>
        <v>922.99639846999992</v>
      </c>
      <c r="Q69" s="36">
        <f>SUMIFS(СВЦЭМ!$C$39:$C$782,СВЦЭМ!$A$39:$A$782,$A69,СВЦЭМ!$B$39:$B$782,Q$47)+'СЕТ СН'!$G$9+СВЦЭМ!$D$10+'СЕТ СН'!$G$6-'СЕТ СН'!$G$19</f>
        <v>921.74578534999989</v>
      </c>
      <c r="R69" s="36">
        <f>SUMIFS(СВЦЭМ!$C$39:$C$782,СВЦЭМ!$A$39:$A$782,$A69,СВЦЭМ!$B$39:$B$782,R$47)+'СЕТ СН'!$G$9+СВЦЭМ!$D$10+'СЕТ СН'!$G$6-'СЕТ СН'!$G$19</f>
        <v>947.16818112999999</v>
      </c>
      <c r="S69" s="36">
        <f>SUMIFS(СВЦЭМ!$C$39:$C$782,СВЦЭМ!$A$39:$A$782,$A69,СВЦЭМ!$B$39:$B$782,S$47)+'СЕТ СН'!$G$9+СВЦЭМ!$D$10+'СЕТ СН'!$G$6-'СЕТ СН'!$G$19</f>
        <v>915.98968817999992</v>
      </c>
      <c r="T69" s="36">
        <f>SUMIFS(СВЦЭМ!$C$39:$C$782,СВЦЭМ!$A$39:$A$782,$A69,СВЦЭМ!$B$39:$B$782,T$47)+'СЕТ СН'!$G$9+СВЦЭМ!$D$10+'СЕТ СН'!$G$6-'СЕТ СН'!$G$19</f>
        <v>991.88165329999993</v>
      </c>
      <c r="U69" s="36">
        <f>SUMIFS(СВЦЭМ!$C$39:$C$782,СВЦЭМ!$A$39:$A$782,$A69,СВЦЭМ!$B$39:$B$782,U$47)+'СЕТ СН'!$G$9+СВЦЭМ!$D$10+'СЕТ СН'!$G$6-'СЕТ СН'!$G$19</f>
        <v>1004.12714537</v>
      </c>
      <c r="V69" s="36">
        <f>SUMIFS(СВЦЭМ!$C$39:$C$782,СВЦЭМ!$A$39:$A$782,$A69,СВЦЭМ!$B$39:$B$782,V$47)+'СЕТ СН'!$G$9+СВЦЭМ!$D$10+'СЕТ СН'!$G$6-'СЕТ СН'!$G$19</f>
        <v>997.97783263999997</v>
      </c>
      <c r="W69" s="36">
        <f>SUMIFS(СВЦЭМ!$C$39:$C$782,СВЦЭМ!$A$39:$A$782,$A69,СВЦЭМ!$B$39:$B$782,W$47)+'СЕТ СН'!$G$9+СВЦЭМ!$D$10+'СЕТ СН'!$G$6-'СЕТ СН'!$G$19</f>
        <v>1016.13010906</v>
      </c>
      <c r="X69" s="36">
        <f>SUMIFS(СВЦЭМ!$C$39:$C$782,СВЦЭМ!$A$39:$A$782,$A69,СВЦЭМ!$B$39:$B$782,X$47)+'СЕТ СН'!$G$9+СВЦЭМ!$D$10+'СЕТ СН'!$G$6-'СЕТ СН'!$G$19</f>
        <v>988.96134859999995</v>
      </c>
      <c r="Y69" s="36">
        <f>SUMIFS(СВЦЭМ!$C$39:$C$782,СВЦЭМ!$A$39:$A$782,$A69,СВЦЭМ!$B$39:$B$782,Y$47)+'СЕТ СН'!$G$9+СВЦЭМ!$D$10+'СЕТ СН'!$G$6-'СЕТ СН'!$G$19</f>
        <v>972.24316039999997</v>
      </c>
    </row>
    <row r="70" spans="1:27" ht="15.75" x14ac:dyDescent="0.2">
      <c r="A70" s="35">
        <f t="shared" si="1"/>
        <v>44400</v>
      </c>
      <c r="B70" s="36">
        <f>SUMIFS(СВЦЭМ!$C$39:$C$782,СВЦЭМ!$A$39:$A$782,$A70,СВЦЭМ!$B$39:$B$782,B$47)+'СЕТ СН'!$G$9+СВЦЭМ!$D$10+'СЕТ СН'!$G$6-'СЕТ СН'!$G$19</f>
        <v>1005.0890263399999</v>
      </c>
      <c r="C70" s="36">
        <f>SUMIFS(СВЦЭМ!$C$39:$C$782,СВЦЭМ!$A$39:$A$782,$A70,СВЦЭМ!$B$39:$B$782,C$47)+'СЕТ СН'!$G$9+СВЦЭМ!$D$10+'СЕТ СН'!$G$6-'СЕТ СН'!$G$19</f>
        <v>1052.7323706100001</v>
      </c>
      <c r="D70" s="36">
        <f>SUMIFS(СВЦЭМ!$C$39:$C$782,СВЦЭМ!$A$39:$A$782,$A70,СВЦЭМ!$B$39:$B$782,D$47)+'СЕТ СН'!$G$9+СВЦЭМ!$D$10+'СЕТ СН'!$G$6-'СЕТ СН'!$G$19</f>
        <v>1073.30852213</v>
      </c>
      <c r="E70" s="36">
        <f>SUMIFS(СВЦЭМ!$C$39:$C$782,СВЦЭМ!$A$39:$A$782,$A70,СВЦЭМ!$B$39:$B$782,E$47)+'СЕТ СН'!$G$9+СВЦЭМ!$D$10+'СЕТ СН'!$G$6-'СЕТ СН'!$G$19</f>
        <v>1114.0562765</v>
      </c>
      <c r="F70" s="36">
        <f>SUMIFS(СВЦЭМ!$C$39:$C$782,СВЦЭМ!$A$39:$A$782,$A70,СВЦЭМ!$B$39:$B$782,F$47)+'СЕТ СН'!$G$9+СВЦЭМ!$D$10+'СЕТ СН'!$G$6-'СЕТ СН'!$G$19</f>
        <v>1109.7352216700001</v>
      </c>
      <c r="G70" s="36">
        <f>SUMIFS(СВЦЭМ!$C$39:$C$782,СВЦЭМ!$A$39:$A$782,$A70,СВЦЭМ!$B$39:$B$782,G$47)+'СЕТ СН'!$G$9+СВЦЭМ!$D$10+'СЕТ СН'!$G$6-'СЕТ СН'!$G$19</f>
        <v>1083.6579665100001</v>
      </c>
      <c r="H70" s="36">
        <f>SUMIFS(СВЦЭМ!$C$39:$C$782,СВЦЭМ!$A$39:$A$782,$A70,СВЦЭМ!$B$39:$B$782,H$47)+'СЕТ СН'!$G$9+СВЦЭМ!$D$10+'СЕТ СН'!$G$6-'СЕТ СН'!$G$19</f>
        <v>1047.0399314700001</v>
      </c>
      <c r="I70" s="36">
        <f>SUMIFS(СВЦЭМ!$C$39:$C$782,СВЦЭМ!$A$39:$A$782,$A70,СВЦЭМ!$B$39:$B$782,I$47)+'СЕТ СН'!$G$9+СВЦЭМ!$D$10+'СЕТ СН'!$G$6-'СЕТ СН'!$G$19</f>
        <v>935.16162767999992</v>
      </c>
      <c r="J70" s="36">
        <f>SUMIFS(СВЦЭМ!$C$39:$C$782,СВЦЭМ!$A$39:$A$782,$A70,СВЦЭМ!$B$39:$B$782,J$47)+'СЕТ СН'!$G$9+СВЦЭМ!$D$10+'СЕТ СН'!$G$6-'СЕТ СН'!$G$19</f>
        <v>921.03189827999995</v>
      </c>
      <c r="K70" s="36">
        <f>SUMIFS(СВЦЭМ!$C$39:$C$782,СВЦЭМ!$A$39:$A$782,$A70,СВЦЭМ!$B$39:$B$782,K$47)+'СЕТ СН'!$G$9+СВЦЭМ!$D$10+'СЕТ СН'!$G$6-'СЕТ СН'!$G$19</f>
        <v>943.06319229999997</v>
      </c>
      <c r="L70" s="36">
        <f>SUMIFS(СВЦЭМ!$C$39:$C$782,СВЦЭМ!$A$39:$A$782,$A70,СВЦЭМ!$B$39:$B$782,L$47)+'СЕТ СН'!$G$9+СВЦЭМ!$D$10+'СЕТ СН'!$G$6-'СЕТ СН'!$G$19</f>
        <v>966.06027257999995</v>
      </c>
      <c r="M70" s="36">
        <f>SUMIFS(СВЦЭМ!$C$39:$C$782,СВЦЭМ!$A$39:$A$782,$A70,СВЦЭМ!$B$39:$B$782,M$47)+'СЕТ СН'!$G$9+СВЦЭМ!$D$10+'СЕТ СН'!$G$6-'СЕТ СН'!$G$19</f>
        <v>954.95428444999993</v>
      </c>
      <c r="N70" s="36">
        <f>SUMIFS(СВЦЭМ!$C$39:$C$782,СВЦЭМ!$A$39:$A$782,$A70,СВЦЭМ!$B$39:$B$782,N$47)+'СЕТ СН'!$G$9+СВЦЭМ!$D$10+'СЕТ СН'!$G$6-'СЕТ СН'!$G$19</f>
        <v>952.53659763999997</v>
      </c>
      <c r="O70" s="36">
        <f>SUMIFS(СВЦЭМ!$C$39:$C$782,СВЦЭМ!$A$39:$A$782,$A70,СВЦЭМ!$B$39:$B$782,O$47)+'СЕТ СН'!$G$9+СВЦЭМ!$D$10+'СЕТ СН'!$G$6-'СЕТ СН'!$G$19</f>
        <v>931.22187030999999</v>
      </c>
      <c r="P70" s="36">
        <f>SUMIFS(СВЦЭМ!$C$39:$C$782,СВЦЭМ!$A$39:$A$782,$A70,СВЦЭМ!$B$39:$B$782,P$47)+'СЕТ СН'!$G$9+СВЦЭМ!$D$10+'СЕТ СН'!$G$6-'СЕТ СН'!$G$19</f>
        <v>934.46932895999998</v>
      </c>
      <c r="Q70" s="36">
        <f>SUMIFS(СВЦЭМ!$C$39:$C$782,СВЦЭМ!$A$39:$A$782,$A70,СВЦЭМ!$B$39:$B$782,Q$47)+'СЕТ СН'!$G$9+СВЦЭМ!$D$10+'СЕТ СН'!$G$6-'СЕТ СН'!$G$19</f>
        <v>930.0819528799999</v>
      </c>
      <c r="R70" s="36">
        <f>SUMIFS(СВЦЭМ!$C$39:$C$782,СВЦЭМ!$A$39:$A$782,$A70,СВЦЭМ!$B$39:$B$782,R$47)+'СЕТ СН'!$G$9+СВЦЭМ!$D$10+'СЕТ СН'!$G$6-'СЕТ СН'!$G$19</f>
        <v>936.85410862999993</v>
      </c>
      <c r="S70" s="36">
        <f>SUMIFS(СВЦЭМ!$C$39:$C$782,СВЦЭМ!$A$39:$A$782,$A70,СВЦЭМ!$B$39:$B$782,S$47)+'СЕТ СН'!$G$9+СВЦЭМ!$D$10+'СЕТ СН'!$G$6-'СЕТ СН'!$G$19</f>
        <v>960.89378806999991</v>
      </c>
      <c r="T70" s="36">
        <f>SUMIFS(СВЦЭМ!$C$39:$C$782,СВЦЭМ!$A$39:$A$782,$A70,СВЦЭМ!$B$39:$B$782,T$47)+'СЕТ СН'!$G$9+СВЦЭМ!$D$10+'СЕТ СН'!$G$6-'СЕТ СН'!$G$19</f>
        <v>980.07797436999999</v>
      </c>
      <c r="U70" s="36">
        <f>SUMIFS(СВЦЭМ!$C$39:$C$782,СВЦЭМ!$A$39:$A$782,$A70,СВЦЭМ!$B$39:$B$782,U$47)+'СЕТ СН'!$G$9+СВЦЭМ!$D$10+'СЕТ СН'!$G$6-'СЕТ СН'!$G$19</f>
        <v>976.64558778999992</v>
      </c>
      <c r="V70" s="36">
        <f>SUMIFS(СВЦЭМ!$C$39:$C$782,СВЦЭМ!$A$39:$A$782,$A70,СВЦЭМ!$B$39:$B$782,V$47)+'СЕТ СН'!$G$9+СВЦЭМ!$D$10+'СЕТ СН'!$G$6-'СЕТ СН'!$G$19</f>
        <v>964.06963661999998</v>
      </c>
      <c r="W70" s="36">
        <f>SUMIFS(СВЦЭМ!$C$39:$C$782,СВЦЭМ!$A$39:$A$782,$A70,СВЦЭМ!$B$39:$B$782,W$47)+'СЕТ СН'!$G$9+СВЦЭМ!$D$10+'СЕТ СН'!$G$6-'СЕТ СН'!$G$19</f>
        <v>971.67397801999994</v>
      </c>
      <c r="X70" s="36">
        <f>SUMIFS(СВЦЭМ!$C$39:$C$782,СВЦЭМ!$A$39:$A$782,$A70,СВЦЭМ!$B$39:$B$782,X$47)+'СЕТ СН'!$G$9+СВЦЭМ!$D$10+'СЕТ СН'!$G$6-'СЕТ СН'!$G$19</f>
        <v>979.26146636999999</v>
      </c>
      <c r="Y70" s="36">
        <f>SUMIFS(СВЦЭМ!$C$39:$C$782,СВЦЭМ!$A$39:$A$782,$A70,СВЦЭМ!$B$39:$B$782,Y$47)+'СЕТ СН'!$G$9+СВЦЭМ!$D$10+'СЕТ СН'!$G$6-'СЕТ СН'!$G$19</f>
        <v>957.51704474999997</v>
      </c>
    </row>
    <row r="71" spans="1:27" ht="15.75" x14ac:dyDescent="0.2">
      <c r="A71" s="35">
        <f t="shared" si="1"/>
        <v>44401</v>
      </c>
      <c r="B71" s="36">
        <f>SUMIFS(СВЦЭМ!$C$39:$C$782,СВЦЭМ!$A$39:$A$782,$A71,СВЦЭМ!$B$39:$B$782,B$47)+'СЕТ СН'!$G$9+СВЦЭМ!$D$10+'СЕТ СН'!$G$6-'СЕТ СН'!$G$19</f>
        <v>1010.1252088499999</v>
      </c>
      <c r="C71" s="36">
        <f>SUMIFS(СВЦЭМ!$C$39:$C$782,СВЦЭМ!$A$39:$A$782,$A71,СВЦЭМ!$B$39:$B$782,C$47)+'СЕТ СН'!$G$9+СВЦЭМ!$D$10+'СЕТ СН'!$G$6-'СЕТ СН'!$G$19</f>
        <v>980.96009090999996</v>
      </c>
      <c r="D71" s="36">
        <f>SUMIFS(СВЦЭМ!$C$39:$C$782,СВЦЭМ!$A$39:$A$782,$A71,СВЦЭМ!$B$39:$B$782,D$47)+'СЕТ СН'!$G$9+СВЦЭМ!$D$10+'СЕТ СН'!$G$6-'СЕТ СН'!$G$19</f>
        <v>1067.0384000700001</v>
      </c>
      <c r="E71" s="36">
        <f>SUMIFS(СВЦЭМ!$C$39:$C$782,СВЦЭМ!$A$39:$A$782,$A71,СВЦЭМ!$B$39:$B$782,E$47)+'СЕТ СН'!$G$9+СВЦЭМ!$D$10+'СЕТ СН'!$G$6-'СЕТ СН'!$G$19</f>
        <v>1083.8336882999999</v>
      </c>
      <c r="F71" s="36">
        <f>SUMIFS(СВЦЭМ!$C$39:$C$782,СВЦЭМ!$A$39:$A$782,$A71,СВЦЭМ!$B$39:$B$782,F$47)+'СЕТ СН'!$G$9+СВЦЭМ!$D$10+'СЕТ СН'!$G$6-'СЕТ СН'!$G$19</f>
        <v>1077.5197981399999</v>
      </c>
      <c r="G71" s="36">
        <f>SUMIFS(СВЦЭМ!$C$39:$C$782,СВЦЭМ!$A$39:$A$782,$A71,СВЦЭМ!$B$39:$B$782,G$47)+'СЕТ СН'!$G$9+СВЦЭМ!$D$10+'СЕТ СН'!$G$6-'СЕТ СН'!$G$19</f>
        <v>1058.71284642</v>
      </c>
      <c r="H71" s="36">
        <f>SUMIFS(СВЦЭМ!$C$39:$C$782,СВЦЭМ!$A$39:$A$782,$A71,СВЦЭМ!$B$39:$B$782,H$47)+'СЕТ СН'!$G$9+СВЦЭМ!$D$10+'СЕТ СН'!$G$6-'СЕТ СН'!$G$19</f>
        <v>1050.2543652700001</v>
      </c>
      <c r="I71" s="36">
        <f>SUMIFS(СВЦЭМ!$C$39:$C$782,СВЦЭМ!$A$39:$A$782,$A71,СВЦЭМ!$B$39:$B$782,I$47)+'СЕТ СН'!$G$9+СВЦЭМ!$D$10+'СЕТ СН'!$G$6-'СЕТ СН'!$G$19</f>
        <v>967.3027045099999</v>
      </c>
      <c r="J71" s="36">
        <f>SUMIFS(СВЦЭМ!$C$39:$C$782,СВЦЭМ!$A$39:$A$782,$A71,СВЦЭМ!$B$39:$B$782,J$47)+'СЕТ СН'!$G$9+СВЦЭМ!$D$10+'СЕТ СН'!$G$6-'СЕТ СН'!$G$19</f>
        <v>945.95094649999999</v>
      </c>
      <c r="K71" s="36">
        <f>SUMIFS(СВЦЭМ!$C$39:$C$782,СВЦЭМ!$A$39:$A$782,$A71,СВЦЭМ!$B$39:$B$782,K$47)+'СЕТ СН'!$G$9+СВЦЭМ!$D$10+'СЕТ СН'!$G$6-'СЕТ СН'!$G$19</f>
        <v>922.93073575999995</v>
      </c>
      <c r="L71" s="36">
        <f>SUMIFS(СВЦЭМ!$C$39:$C$782,СВЦЭМ!$A$39:$A$782,$A71,СВЦЭМ!$B$39:$B$782,L$47)+'СЕТ СН'!$G$9+СВЦЭМ!$D$10+'СЕТ СН'!$G$6-'СЕТ СН'!$G$19</f>
        <v>950.39782076999995</v>
      </c>
      <c r="M71" s="36">
        <f>SUMIFS(СВЦЭМ!$C$39:$C$782,СВЦЭМ!$A$39:$A$782,$A71,СВЦЭМ!$B$39:$B$782,M$47)+'СЕТ СН'!$G$9+СВЦЭМ!$D$10+'СЕТ СН'!$G$6-'СЕТ СН'!$G$19</f>
        <v>932.72494064999989</v>
      </c>
      <c r="N71" s="36">
        <f>SUMIFS(СВЦЭМ!$C$39:$C$782,СВЦЭМ!$A$39:$A$782,$A71,СВЦЭМ!$B$39:$B$782,N$47)+'СЕТ СН'!$G$9+СВЦЭМ!$D$10+'СЕТ СН'!$G$6-'СЕТ СН'!$G$19</f>
        <v>937.44863740999995</v>
      </c>
      <c r="O71" s="36">
        <f>SUMIFS(СВЦЭМ!$C$39:$C$782,СВЦЭМ!$A$39:$A$782,$A71,СВЦЭМ!$B$39:$B$782,O$47)+'СЕТ СН'!$G$9+СВЦЭМ!$D$10+'СЕТ СН'!$G$6-'СЕТ СН'!$G$19</f>
        <v>971.20698703999994</v>
      </c>
      <c r="P71" s="36">
        <f>SUMIFS(СВЦЭМ!$C$39:$C$782,СВЦЭМ!$A$39:$A$782,$A71,СВЦЭМ!$B$39:$B$782,P$47)+'СЕТ СН'!$G$9+СВЦЭМ!$D$10+'СЕТ СН'!$G$6-'СЕТ СН'!$G$19</f>
        <v>988.3309730499999</v>
      </c>
      <c r="Q71" s="36">
        <f>SUMIFS(СВЦЭМ!$C$39:$C$782,СВЦЭМ!$A$39:$A$782,$A71,СВЦЭМ!$B$39:$B$782,Q$47)+'СЕТ СН'!$G$9+СВЦЭМ!$D$10+'СЕТ СН'!$G$6-'СЕТ СН'!$G$19</f>
        <v>978.64196481999988</v>
      </c>
      <c r="R71" s="36">
        <f>SUMIFS(СВЦЭМ!$C$39:$C$782,СВЦЭМ!$A$39:$A$782,$A71,СВЦЭМ!$B$39:$B$782,R$47)+'СЕТ СН'!$G$9+СВЦЭМ!$D$10+'СЕТ СН'!$G$6-'СЕТ СН'!$G$19</f>
        <v>962.23740628999997</v>
      </c>
      <c r="S71" s="36">
        <f>SUMIFS(СВЦЭМ!$C$39:$C$782,СВЦЭМ!$A$39:$A$782,$A71,СВЦЭМ!$B$39:$B$782,S$47)+'СЕТ СН'!$G$9+СВЦЭМ!$D$10+'СЕТ СН'!$G$6-'СЕТ СН'!$G$19</f>
        <v>918.96879841999998</v>
      </c>
      <c r="T71" s="36">
        <f>SUMIFS(СВЦЭМ!$C$39:$C$782,СВЦЭМ!$A$39:$A$782,$A71,СВЦЭМ!$B$39:$B$782,T$47)+'СЕТ СН'!$G$9+СВЦЭМ!$D$10+'СЕТ СН'!$G$6-'СЕТ СН'!$G$19</f>
        <v>937.72564122999995</v>
      </c>
      <c r="U71" s="36">
        <f>SUMIFS(СВЦЭМ!$C$39:$C$782,СВЦЭМ!$A$39:$A$782,$A71,СВЦЭМ!$B$39:$B$782,U$47)+'СЕТ СН'!$G$9+СВЦЭМ!$D$10+'СЕТ СН'!$G$6-'СЕТ СН'!$G$19</f>
        <v>897.14848133999999</v>
      </c>
      <c r="V71" s="36">
        <f>SUMIFS(СВЦЭМ!$C$39:$C$782,СВЦЭМ!$A$39:$A$782,$A71,СВЦЭМ!$B$39:$B$782,V$47)+'СЕТ СН'!$G$9+СВЦЭМ!$D$10+'СЕТ СН'!$G$6-'СЕТ СН'!$G$19</f>
        <v>898.7259449899999</v>
      </c>
      <c r="W71" s="36">
        <f>SUMIFS(СВЦЭМ!$C$39:$C$782,СВЦЭМ!$A$39:$A$782,$A71,СВЦЭМ!$B$39:$B$782,W$47)+'СЕТ СН'!$G$9+СВЦЭМ!$D$10+'СЕТ СН'!$G$6-'СЕТ СН'!$G$19</f>
        <v>918.05906772999992</v>
      </c>
      <c r="X71" s="36">
        <f>SUMIFS(СВЦЭМ!$C$39:$C$782,СВЦЭМ!$A$39:$A$782,$A71,СВЦЭМ!$B$39:$B$782,X$47)+'СЕТ СН'!$G$9+СВЦЭМ!$D$10+'СЕТ СН'!$G$6-'СЕТ СН'!$G$19</f>
        <v>962.11420625999995</v>
      </c>
      <c r="Y71" s="36">
        <f>SUMIFS(СВЦЭМ!$C$39:$C$782,СВЦЭМ!$A$39:$A$782,$A71,СВЦЭМ!$B$39:$B$782,Y$47)+'СЕТ СН'!$G$9+СВЦЭМ!$D$10+'СЕТ СН'!$G$6-'СЕТ СН'!$G$19</f>
        <v>972.49058840999999</v>
      </c>
    </row>
    <row r="72" spans="1:27" ht="15.75" x14ac:dyDescent="0.2">
      <c r="A72" s="35">
        <f t="shared" si="1"/>
        <v>44402</v>
      </c>
      <c r="B72" s="36">
        <f>SUMIFS(СВЦЭМ!$C$39:$C$782,СВЦЭМ!$A$39:$A$782,$A72,СВЦЭМ!$B$39:$B$782,B$47)+'СЕТ СН'!$G$9+СВЦЭМ!$D$10+'СЕТ СН'!$G$6-'СЕТ СН'!$G$19</f>
        <v>944.60075962999997</v>
      </c>
      <c r="C72" s="36">
        <f>SUMIFS(СВЦЭМ!$C$39:$C$782,СВЦЭМ!$A$39:$A$782,$A72,СВЦЭМ!$B$39:$B$782,C$47)+'СЕТ СН'!$G$9+СВЦЭМ!$D$10+'СЕТ СН'!$G$6-'СЕТ СН'!$G$19</f>
        <v>1022.0020951299999</v>
      </c>
      <c r="D72" s="36">
        <f>SUMIFS(СВЦЭМ!$C$39:$C$782,СВЦЭМ!$A$39:$A$782,$A72,СВЦЭМ!$B$39:$B$782,D$47)+'СЕТ СН'!$G$9+СВЦЭМ!$D$10+'СЕТ СН'!$G$6-'СЕТ СН'!$G$19</f>
        <v>1051.30490553</v>
      </c>
      <c r="E72" s="36">
        <f>SUMIFS(СВЦЭМ!$C$39:$C$782,СВЦЭМ!$A$39:$A$782,$A72,СВЦЭМ!$B$39:$B$782,E$47)+'СЕТ СН'!$G$9+СВЦЭМ!$D$10+'СЕТ СН'!$G$6-'СЕТ СН'!$G$19</f>
        <v>1067.0511281199999</v>
      </c>
      <c r="F72" s="36">
        <f>SUMIFS(СВЦЭМ!$C$39:$C$782,СВЦЭМ!$A$39:$A$782,$A72,СВЦЭМ!$B$39:$B$782,F$47)+'СЕТ СН'!$G$9+СВЦЭМ!$D$10+'СЕТ СН'!$G$6-'СЕТ СН'!$G$19</f>
        <v>1073.58179</v>
      </c>
      <c r="G72" s="36">
        <f>SUMIFS(СВЦЭМ!$C$39:$C$782,СВЦЭМ!$A$39:$A$782,$A72,СВЦЭМ!$B$39:$B$782,G$47)+'СЕТ СН'!$G$9+СВЦЭМ!$D$10+'СЕТ СН'!$G$6-'СЕТ СН'!$G$19</f>
        <v>1065.3351291399999</v>
      </c>
      <c r="H72" s="36">
        <f>SUMIFS(СВЦЭМ!$C$39:$C$782,СВЦЭМ!$A$39:$A$782,$A72,СВЦЭМ!$B$39:$B$782,H$47)+'СЕТ СН'!$G$9+СВЦЭМ!$D$10+'СЕТ СН'!$G$6-'СЕТ СН'!$G$19</f>
        <v>1044.6093454300001</v>
      </c>
      <c r="I72" s="36">
        <f>SUMIFS(СВЦЭМ!$C$39:$C$782,СВЦЭМ!$A$39:$A$782,$A72,СВЦЭМ!$B$39:$B$782,I$47)+'СЕТ СН'!$G$9+СВЦЭМ!$D$10+'СЕТ СН'!$G$6-'СЕТ СН'!$G$19</f>
        <v>992.30290547999994</v>
      </c>
      <c r="J72" s="36">
        <f>SUMIFS(СВЦЭМ!$C$39:$C$782,СВЦЭМ!$A$39:$A$782,$A72,СВЦЭМ!$B$39:$B$782,J$47)+'СЕТ СН'!$G$9+СВЦЭМ!$D$10+'СЕТ СН'!$G$6-'СЕТ СН'!$G$19</f>
        <v>926.95291435999991</v>
      </c>
      <c r="K72" s="36">
        <f>SUMIFS(СВЦЭМ!$C$39:$C$782,СВЦЭМ!$A$39:$A$782,$A72,СВЦЭМ!$B$39:$B$782,K$47)+'СЕТ СН'!$G$9+СВЦЭМ!$D$10+'СЕТ СН'!$G$6-'СЕТ СН'!$G$19</f>
        <v>894.55392483999992</v>
      </c>
      <c r="L72" s="36">
        <f>SUMIFS(СВЦЭМ!$C$39:$C$782,СВЦЭМ!$A$39:$A$782,$A72,СВЦЭМ!$B$39:$B$782,L$47)+'СЕТ СН'!$G$9+СВЦЭМ!$D$10+'СЕТ СН'!$G$6-'СЕТ СН'!$G$19</f>
        <v>894.2605887499999</v>
      </c>
      <c r="M72" s="36">
        <f>SUMIFS(СВЦЭМ!$C$39:$C$782,СВЦЭМ!$A$39:$A$782,$A72,СВЦЭМ!$B$39:$B$782,M$47)+'СЕТ СН'!$G$9+СВЦЭМ!$D$10+'СЕТ СН'!$G$6-'СЕТ СН'!$G$19</f>
        <v>909.00577293999993</v>
      </c>
      <c r="N72" s="36">
        <f>SUMIFS(СВЦЭМ!$C$39:$C$782,СВЦЭМ!$A$39:$A$782,$A72,СВЦЭМ!$B$39:$B$782,N$47)+'СЕТ СН'!$G$9+СВЦЭМ!$D$10+'СЕТ СН'!$G$6-'СЕТ СН'!$G$19</f>
        <v>955.01062820999994</v>
      </c>
      <c r="O72" s="36">
        <f>SUMIFS(СВЦЭМ!$C$39:$C$782,СВЦЭМ!$A$39:$A$782,$A72,СВЦЭМ!$B$39:$B$782,O$47)+'СЕТ СН'!$G$9+СВЦЭМ!$D$10+'СЕТ СН'!$G$6-'СЕТ СН'!$G$19</f>
        <v>994.03290092999998</v>
      </c>
      <c r="P72" s="36">
        <f>SUMIFS(СВЦЭМ!$C$39:$C$782,СВЦЭМ!$A$39:$A$782,$A72,СВЦЭМ!$B$39:$B$782,P$47)+'СЕТ СН'!$G$9+СВЦЭМ!$D$10+'СЕТ СН'!$G$6-'СЕТ СН'!$G$19</f>
        <v>994.39259824999999</v>
      </c>
      <c r="Q72" s="36">
        <f>SUMIFS(СВЦЭМ!$C$39:$C$782,СВЦЭМ!$A$39:$A$782,$A72,СВЦЭМ!$B$39:$B$782,Q$47)+'СЕТ СН'!$G$9+СВЦЭМ!$D$10+'СЕТ СН'!$G$6-'СЕТ СН'!$G$19</f>
        <v>999.94647065999993</v>
      </c>
      <c r="R72" s="36">
        <f>SUMIFS(СВЦЭМ!$C$39:$C$782,СВЦЭМ!$A$39:$A$782,$A72,СВЦЭМ!$B$39:$B$782,R$47)+'СЕТ СН'!$G$9+СВЦЭМ!$D$10+'СЕТ СН'!$G$6-'СЕТ СН'!$G$19</f>
        <v>957.74426747999996</v>
      </c>
      <c r="S72" s="36">
        <f>SUMIFS(СВЦЭМ!$C$39:$C$782,СВЦЭМ!$A$39:$A$782,$A72,СВЦЭМ!$B$39:$B$782,S$47)+'СЕТ СН'!$G$9+СВЦЭМ!$D$10+'СЕТ СН'!$G$6-'СЕТ СН'!$G$19</f>
        <v>938.74139625999999</v>
      </c>
      <c r="T72" s="36">
        <f>SUMIFS(СВЦЭМ!$C$39:$C$782,СВЦЭМ!$A$39:$A$782,$A72,СВЦЭМ!$B$39:$B$782,T$47)+'СЕТ СН'!$G$9+СВЦЭМ!$D$10+'СЕТ СН'!$G$6-'СЕТ СН'!$G$19</f>
        <v>910.04759175999993</v>
      </c>
      <c r="U72" s="36">
        <f>SUMIFS(СВЦЭМ!$C$39:$C$782,СВЦЭМ!$A$39:$A$782,$A72,СВЦЭМ!$B$39:$B$782,U$47)+'СЕТ СН'!$G$9+СВЦЭМ!$D$10+'СЕТ СН'!$G$6-'СЕТ СН'!$G$19</f>
        <v>899.81311608999999</v>
      </c>
      <c r="V72" s="36">
        <f>SUMIFS(СВЦЭМ!$C$39:$C$782,СВЦЭМ!$A$39:$A$782,$A72,СВЦЭМ!$B$39:$B$782,V$47)+'СЕТ СН'!$G$9+СВЦЭМ!$D$10+'СЕТ СН'!$G$6-'СЕТ СН'!$G$19</f>
        <v>903.06725931999995</v>
      </c>
      <c r="W72" s="36">
        <f>SUMIFS(СВЦЭМ!$C$39:$C$782,СВЦЭМ!$A$39:$A$782,$A72,СВЦЭМ!$B$39:$B$782,W$47)+'СЕТ СН'!$G$9+СВЦЭМ!$D$10+'СЕТ СН'!$G$6-'СЕТ СН'!$G$19</f>
        <v>945.62448520999999</v>
      </c>
      <c r="X72" s="36">
        <f>SUMIFS(СВЦЭМ!$C$39:$C$782,СВЦЭМ!$A$39:$A$782,$A72,СВЦЭМ!$B$39:$B$782,X$47)+'СЕТ СН'!$G$9+СВЦЭМ!$D$10+'СЕТ СН'!$G$6-'СЕТ СН'!$G$19</f>
        <v>907.07179372999997</v>
      </c>
      <c r="Y72" s="36">
        <f>SUMIFS(СВЦЭМ!$C$39:$C$782,СВЦЭМ!$A$39:$A$782,$A72,СВЦЭМ!$B$39:$B$782,Y$47)+'СЕТ СН'!$G$9+СВЦЭМ!$D$10+'СЕТ СН'!$G$6-'СЕТ СН'!$G$19</f>
        <v>926.2852211899999</v>
      </c>
    </row>
    <row r="73" spans="1:27" ht="15.75" x14ac:dyDescent="0.2">
      <c r="A73" s="35">
        <f t="shared" si="1"/>
        <v>44403</v>
      </c>
      <c r="B73" s="36">
        <f>SUMIFS(СВЦЭМ!$C$39:$C$782,СВЦЭМ!$A$39:$A$782,$A73,СВЦЭМ!$B$39:$B$782,B$47)+'СЕТ СН'!$G$9+СВЦЭМ!$D$10+'СЕТ СН'!$G$6-'СЕТ СН'!$G$19</f>
        <v>955.29181286999994</v>
      </c>
      <c r="C73" s="36">
        <f>SUMIFS(СВЦЭМ!$C$39:$C$782,СВЦЭМ!$A$39:$A$782,$A73,СВЦЭМ!$B$39:$B$782,C$47)+'СЕТ СН'!$G$9+СВЦЭМ!$D$10+'СЕТ СН'!$G$6-'СЕТ СН'!$G$19</f>
        <v>1018.8503261499999</v>
      </c>
      <c r="D73" s="36">
        <f>SUMIFS(СВЦЭМ!$C$39:$C$782,СВЦЭМ!$A$39:$A$782,$A73,СВЦЭМ!$B$39:$B$782,D$47)+'СЕТ СН'!$G$9+СВЦЭМ!$D$10+'СЕТ СН'!$G$6-'СЕТ СН'!$G$19</f>
        <v>1048.57997275</v>
      </c>
      <c r="E73" s="36">
        <f>SUMIFS(СВЦЭМ!$C$39:$C$782,СВЦЭМ!$A$39:$A$782,$A73,СВЦЭМ!$B$39:$B$782,E$47)+'СЕТ СН'!$G$9+СВЦЭМ!$D$10+'СЕТ СН'!$G$6-'СЕТ СН'!$G$19</f>
        <v>1051.6424691300001</v>
      </c>
      <c r="F73" s="36">
        <f>SUMIFS(СВЦЭМ!$C$39:$C$782,СВЦЭМ!$A$39:$A$782,$A73,СВЦЭМ!$B$39:$B$782,F$47)+'СЕТ СН'!$G$9+СВЦЭМ!$D$10+'СЕТ СН'!$G$6-'СЕТ СН'!$G$19</f>
        <v>1049.3868738599999</v>
      </c>
      <c r="G73" s="36">
        <f>SUMIFS(СВЦЭМ!$C$39:$C$782,СВЦЭМ!$A$39:$A$782,$A73,СВЦЭМ!$B$39:$B$782,G$47)+'СЕТ СН'!$G$9+СВЦЭМ!$D$10+'СЕТ СН'!$G$6-'СЕТ СН'!$G$19</f>
        <v>1040.17536537</v>
      </c>
      <c r="H73" s="36">
        <f>SUMIFS(СВЦЭМ!$C$39:$C$782,СВЦЭМ!$A$39:$A$782,$A73,СВЦЭМ!$B$39:$B$782,H$47)+'СЕТ СН'!$G$9+СВЦЭМ!$D$10+'СЕТ СН'!$G$6-'СЕТ СН'!$G$19</f>
        <v>1028.74057513</v>
      </c>
      <c r="I73" s="36">
        <f>SUMIFS(СВЦЭМ!$C$39:$C$782,СВЦЭМ!$A$39:$A$782,$A73,СВЦЭМ!$B$39:$B$782,I$47)+'СЕТ СН'!$G$9+СВЦЭМ!$D$10+'СЕТ СН'!$G$6-'СЕТ СН'!$G$19</f>
        <v>965.46872583999993</v>
      </c>
      <c r="J73" s="36">
        <f>SUMIFS(СВЦЭМ!$C$39:$C$782,СВЦЭМ!$A$39:$A$782,$A73,СВЦЭМ!$B$39:$B$782,J$47)+'СЕТ СН'!$G$9+СВЦЭМ!$D$10+'СЕТ СН'!$G$6-'СЕТ СН'!$G$19</f>
        <v>918.86063165999997</v>
      </c>
      <c r="K73" s="36">
        <f>SUMIFS(СВЦЭМ!$C$39:$C$782,СВЦЭМ!$A$39:$A$782,$A73,СВЦЭМ!$B$39:$B$782,K$47)+'СЕТ СН'!$G$9+СВЦЭМ!$D$10+'СЕТ СН'!$G$6-'СЕТ СН'!$G$19</f>
        <v>970.77593659999991</v>
      </c>
      <c r="L73" s="36">
        <f>SUMIFS(СВЦЭМ!$C$39:$C$782,СВЦЭМ!$A$39:$A$782,$A73,СВЦЭМ!$B$39:$B$782,L$47)+'СЕТ СН'!$G$9+СВЦЭМ!$D$10+'СЕТ СН'!$G$6-'СЕТ СН'!$G$19</f>
        <v>1001.16458539</v>
      </c>
      <c r="M73" s="36">
        <f>SUMIFS(СВЦЭМ!$C$39:$C$782,СВЦЭМ!$A$39:$A$782,$A73,СВЦЭМ!$B$39:$B$782,M$47)+'СЕТ СН'!$G$9+СВЦЭМ!$D$10+'СЕТ СН'!$G$6-'СЕТ СН'!$G$19</f>
        <v>975.20757045999994</v>
      </c>
      <c r="N73" s="36">
        <f>SUMIFS(СВЦЭМ!$C$39:$C$782,СВЦЭМ!$A$39:$A$782,$A73,СВЦЭМ!$B$39:$B$782,N$47)+'СЕТ СН'!$G$9+СВЦЭМ!$D$10+'СЕТ СН'!$G$6-'СЕТ СН'!$G$19</f>
        <v>1021.6408222599999</v>
      </c>
      <c r="O73" s="36">
        <f>SUMIFS(СВЦЭМ!$C$39:$C$782,СВЦЭМ!$A$39:$A$782,$A73,СВЦЭМ!$B$39:$B$782,O$47)+'СЕТ СН'!$G$9+СВЦЭМ!$D$10+'СЕТ СН'!$G$6-'СЕТ СН'!$G$19</f>
        <v>1004.8526273799999</v>
      </c>
      <c r="P73" s="36">
        <f>SUMIFS(СВЦЭМ!$C$39:$C$782,СВЦЭМ!$A$39:$A$782,$A73,СВЦЭМ!$B$39:$B$782,P$47)+'СЕТ СН'!$G$9+СВЦЭМ!$D$10+'СЕТ СН'!$G$6-'СЕТ СН'!$G$19</f>
        <v>1013.6842923999999</v>
      </c>
      <c r="Q73" s="36">
        <f>SUMIFS(СВЦЭМ!$C$39:$C$782,СВЦЭМ!$A$39:$A$782,$A73,СВЦЭМ!$B$39:$B$782,Q$47)+'СЕТ СН'!$G$9+СВЦЭМ!$D$10+'СЕТ СН'!$G$6-'СЕТ СН'!$G$19</f>
        <v>1006.6534799299999</v>
      </c>
      <c r="R73" s="36">
        <f>SUMIFS(СВЦЭМ!$C$39:$C$782,СВЦЭМ!$A$39:$A$782,$A73,СВЦЭМ!$B$39:$B$782,R$47)+'СЕТ СН'!$G$9+СВЦЭМ!$D$10+'СЕТ СН'!$G$6-'СЕТ СН'!$G$19</f>
        <v>1015.87706884</v>
      </c>
      <c r="S73" s="36">
        <f>SUMIFS(СВЦЭМ!$C$39:$C$782,СВЦЭМ!$A$39:$A$782,$A73,СВЦЭМ!$B$39:$B$782,S$47)+'СЕТ СН'!$G$9+СВЦЭМ!$D$10+'СЕТ СН'!$G$6-'СЕТ СН'!$G$19</f>
        <v>936.97497435999992</v>
      </c>
      <c r="T73" s="36">
        <f>SUMIFS(СВЦЭМ!$C$39:$C$782,СВЦЭМ!$A$39:$A$782,$A73,СВЦЭМ!$B$39:$B$782,T$47)+'СЕТ СН'!$G$9+СВЦЭМ!$D$10+'СЕТ СН'!$G$6-'СЕТ СН'!$G$19</f>
        <v>921.34729133999997</v>
      </c>
      <c r="U73" s="36">
        <f>SUMIFS(СВЦЭМ!$C$39:$C$782,СВЦЭМ!$A$39:$A$782,$A73,СВЦЭМ!$B$39:$B$782,U$47)+'СЕТ СН'!$G$9+СВЦЭМ!$D$10+'СЕТ СН'!$G$6-'СЕТ СН'!$G$19</f>
        <v>925.04304584999988</v>
      </c>
      <c r="V73" s="36">
        <f>SUMIFS(СВЦЭМ!$C$39:$C$782,СВЦЭМ!$A$39:$A$782,$A73,СВЦЭМ!$B$39:$B$782,V$47)+'СЕТ СН'!$G$9+СВЦЭМ!$D$10+'СЕТ СН'!$G$6-'СЕТ СН'!$G$19</f>
        <v>920.75052624999989</v>
      </c>
      <c r="W73" s="36">
        <f>SUMIFS(СВЦЭМ!$C$39:$C$782,СВЦЭМ!$A$39:$A$782,$A73,СВЦЭМ!$B$39:$B$782,W$47)+'СЕТ СН'!$G$9+СВЦЭМ!$D$10+'СЕТ СН'!$G$6-'СЕТ СН'!$G$19</f>
        <v>972.6346688399999</v>
      </c>
      <c r="X73" s="36">
        <f>SUMIFS(СВЦЭМ!$C$39:$C$782,СВЦЭМ!$A$39:$A$782,$A73,СВЦЭМ!$B$39:$B$782,X$47)+'СЕТ СН'!$G$9+СВЦЭМ!$D$10+'СЕТ СН'!$G$6-'СЕТ СН'!$G$19</f>
        <v>938.04968827999994</v>
      </c>
      <c r="Y73" s="36">
        <f>SUMIFS(СВЦЭМ!$C$39:$C$782,СВЦЭМ!$A$39:$A$782,$A73,СВЦЭМ!$B$39:$B$782,Y$47)+'СЕТ СН'!$G$9+СВЦЭМ!$D$10+'СЕТ СН'!$G$6-'СЕТ СН'!$G$19</f>
        <v>877.28391557999998</v>
      </c>
    </row>
    <row r="74" spans="1:27" ht="15.75" x14ac:dyDescent="0.2">
      <c r="A74" s="35">
        <f t="shared" si="1"/>
        <v>44404</v>
      </c>
      <c r="B74" s="36">
        <f>SUMIFS(СВЦЭМ!$C$39:$C$782,СВЦЭМ!$A$39:$A$782,$A74,СВЦЭМ!$B$39:$B$782,B$47)+'СЕТ СН'!$G$9+СВЦЭМ!$D$10+'СЕТ СН'!$G$6-'СЕТ СН'!$G$19</f>
        <v>1074.1642961299999</v>
      </c>
      <c r="C74" s="36">
        <f>SUMIFS(СВЦЭМ!$C$39:$C$782,СВЦЭМ!$A$39:$A$782,$A74,СВЦЭМ!$B$39:$B$782,C$47)+'СЕТ СН'!$G$9+СВЦЭМ!$D$10+'СЕТ СН'!$G$6-'СЕТ СН'!$G$19</f>
        <v>1130.42923208</v>
      </c>
      <c r="D74" s="36">
        <f>SUMIFS(СВЦЭМ!$C$39:$C$782,СВЦЭМ!$A$39:$A$782,$A74,СВЦЭМ!$B$39:$B$782,D$47)+'СЕТ СН'!$G$9+СВЦЭМ!$D$10+'СЕТ СН'!$G$6-'СЕТ СН'!$G$19</f>
        <v>1159.9176863600001</v>
      </c>
      <c r="E74" s="36">
        <f>SUMIFS(СВЦЭМ!$C$39:$C$782,СВЦЭМ!$A$39:$A$782,$A74,СВЦЭМ!$B$39:$B$782,E$47)+'СЕТ СН'!$G$9+СВЦЭМ!$D$10+'СЕТ СН'!$G$6-'СЕТ СН'!$G$19</f>
        <v>1179.85248065</v>
      </c>
      <c r="F74" s="36">
        <f>SUMIFS(СВЦЭМ!$C$39:$C$782,СВЦЭМ!$A$39:$A$782,$A74,СВЦЭМ!$B$39:$B$782,F$47)+'СЕТ СН'!$G$9+СВЦЭМ!$D$10+'СЕТ СН'!$G$6-'СЕТ СН'!$G$19</f>
        <v>1176.2275173600001</v>
      </c>
      <c r="G74" s="36">
        <f>SUMIFS(СВЦЭМ!$C$39:$C$782,СВЦЭМ!$A$39:$A$782,$A74,СВЦЭМ!$B$39:$B$782,G$47)+'СЕТ СН'!$G$9+СВЦЭМ!$D$10+'СЕТ СН'!$G$6-'СЕТ СН'!$G$19</f>
        <v>1158.8738072399999</v>
      </c>
      <c r="H74" s="36">
        <f>SUMIFS(СВЦЭМ!$C$39:$C$782,СВЦЭМ!$A$39:$A$782,$A74,СВЦЭМ!$B$39:$B$782,H$47)+'СЕТ СН'!$G$9+СВЦЭМ!$D$10+'СЕТ СН'!$G$6-'СЕТ СН'!$G$19</f>
        <v>1128.74995924</v>
      </c>
      <c r="I74" s="36">
        <f>SUMIFS(СВЦЭМ!$C$39:$C$782,СВЦЭМ!$A$39:$A$782,$A74,СВЦЭМ!$B$39:$B$782,I$47)+'СЕТ СН'!$G$9+СВЦЭМ!$D$10+'СЕТ СН'!$G$6-'СЕТ СН'!$G$19</f>
        <v>1065.9272578</v>
      </c>
      <c r="J74" s="36">
        <f>SUMIFS(СВЦЭМ!$C$39:$C$782,СВЦЭМ!$A$39:$A$782,$A74,СВЦЭМ!$B$39:$B$782,J$47)+'СЕТ СН'!$G$9+СВЦЭМ!$D$10+'СЕТ СН'!$G$6-'СЕТ СН'!$G$19</f>
        <v>1022.7673689799999</v>
      </c>
      <c r="K74" s="36">
        <f>SUMIFS(СВЦЭМ!$C$39:$C$782,СВЦЭМ!$A$39:$A$782,$A74,СВЦЭМ!$B$39:$B$782,K$47)+'СЕТ СН'!$G$9+СВЦЭМ!$D$10+'СЕТ СН'!$G$6-'СЕТ СН'!$G$19</f>
        <v>963.29541063999989</v>
      </c>
      <c r="L74" s="36">
        <f>SUMIFS(СВЦЭМ!$C$39:$C$782,СВЦЭМ!$A$39:$A$782,$A74,СВЦЭМ!$B$39:$B$782,L$47)+'СЕТ СН'!$G$9+СВЦЭМ!$D$10+'СЕТ СН'!$G$6-'СЕТ СН'!$G$19</f>
        <v>967.74831692999999</v>
      </c>
      <c r="M74" s="36">
        <f>SUMIFS(СВЦЭМ!$C$39:$C$782,СВЦЭМ!$A$39:$A$782,$A74,СВЦЭМ!$B$39:$B$782,M$47)+'СЕТ СН'!$G$9+СВЦЭМ!$D$10+'СЕТ СН'!$G$6-'СЕТ СН'!$G$19</f>
        <v>1023.5745267299999</v>
      </c>
      <c r="N74" s="36">
        <f>SUMIFS(СВЦЭМ!$C$39:$C$782,СВЦЭМ!$A$39:$A$782,$A74,СВЦЭМ!$B$39:$B$782,N$47)+'СЕТ СН'!$G$9+СВЦЭМ!$D$10+'СЕТ СН'!$G$6-'СЕТ СН'!$G$19</f>
        <v>1056.64190351</v>
      </c>
      <c r="O74" s="36">
        <f>SUMIFS(СВЦЭМ!$C$39:$C$782,СВЦЭМ!$A$39:$A$782,$A74,СВЦЭМ!$B$39:$B$782,O$47)+'СЕТ СН'!$G$9+СВЦЭМ!$D$10+'СЕТ СН'!$G$6-'СЕТ СН'!$G$19</f>
        <v>1052.92116392</v>
      </c>
      <c r="P74" s="36">
        <f>SUMIFS(СВЦЭМ!$C$39:$C$782,СВЦЭМ!$A$39:$A$782,$A74,СВЦЭМ!$B$39:$B$782,P$47)+'СЕТ СН'!$G$9+СВЦЭМ!$D$10+'СЕТ СН'!$G$6-'СЕТ СН'!$G$19</f>
        <v>1058.60629999</v>
      </c>
      <c r="Q74" s="36">
        <f>SUMIFS(СВЦЭМ!$C$39:$C$782,СВЦЭМ!$A$39:$A$782,$A74,СВЦЭМ!$B$39:$B$782,Q$47)+'СЕТ СН'!$G$9+СВЦЭМ!$D$10+'СЕТ СН'!$G$6-'СЕТ СН'!$G$19</f>
        <v>1052.80830459</v>
      </c>
      <c r="R74" s="36">
        <f>SUMIFS(СВЦЭМ!$C$39:$C$782,СВЦЭМ!$A$39:$A$782,$A74,СВЦЭМ!$B$39:$B$782,R$47)+'СЕТ СН'!$G$9+СВЦЭМ!$D$10+'СЕТ СН'!$G$6-'СЕТ СН'!$G$19</f>
        <v>1044.71888988</v>
      </c>
      <c r="S74" s="36">
        <f>SUMIFS(СВЦЭМ!$C$39:$C$782,СВЦЭМ!$A$39:$A$782,$A74,СВЦЭМ!$B$39:$B$782,S$47)+'СЕТ СН'!$G$9+СВЦЭМ!$D$10+'СЕТ СН'!$G$6-'СЕТ СН'!$G$19</f>
        <v>1035.40805856</v>
      </c>
      <c r="T74" s="36">
        <f>SUMIFS(СВЦЭМ!$C$39:$C$782,СВЦЭМ!$A$39:$A$782,$A74,СВЦЭМ!$B$39:$B$782,T$47)+'СЕТ СН'!$G$9+СВЦЭМ!$D$10+'СЕТ СН'!$G$6-'СЕТ СН'!$G$19</f>
        <v>1017.3453651799999</v>
      </c>
      <c r="U74" s="36">
        <f>SUMIFS(СВЦЭМ!$C$39:$C$782,СВЦЭМ!$A$39:$A$782,$A74,СВЦЭМ!$B$39:$B$782,U$47)+'СЕТ СН'!$G$9+СВЦЭМ!$D$10+'СЕТ СН'!$G$6-'СЕТ СН'!$G$19</f>
        <v>1004.7635508699999</v>
      </c>
      <c r="V74" s="36">
        <f>SUMIFS(СВЦЭМ!$C$39:$C$782,СВЦЭМ!$A$39:$A$782,$A74,СВЦЭМ!$B$39:$B$782,V$47)+'СЕТ СН'!$G$9+СВЦЭМ!$D$10+'СЕТ СН'!$G$6-'СЕТ СН'!$G$19</f>
        <v>961.62042503999999</v>
      </c>
      <c r="W74" s="36">
        <f>SUMIFS(СВЦЭМ!$C$39:$C$782,СВЦЭМ!$A$39:$A$782,$A74,СВЦЭМ!$B$39:$B$782,W$47)+'СЕТ СН'!$G$9+СВЦЭМ!$D$10+'СЕТ СН'!$G$6-'СЕТ СН'!$G$19</f>
        <v>968.76011598999992</v>
      </c>
      <c r="X74" s="36">
        <f>SUMIFS(СВЦЭМ!$C$39:$C$782,СВЦЭМ!$A$39:$A$782,$A74,СВЦЭМ!$B$39:$B$782,X$47)+'СЕТ СН'!$G$9+СВЦЭМ!$D$10+'СЕТ СН'!$G$6-'СЕТ СН'!$G$19</f>
        <v>983.23052857999994</v>
      </c>
      <c r="Y74" s="36">
        <f>SUMIFS(СВЦЭМ!$C$39:$C$782,СВЦЭМ!$A$39:$A$782,$A74,СВЦЭМ!$B$39:$B$782,Y$47)+'СЕТ СН'!$G$9+СВЦЭМ!$D$10+'СЕТ СН'!$G$6-'СЕТ СН'!$G$19</f>
        <v>1042.25890491</v>
      </c>
    </row>
    <row r="75" spans="1:27" ht="15.75" x14ac:dyDescent="0.2">
      <c r="A75" s="35">
        <f t="shared" si="1"/>
        <v>44405</v>
      </c>
      <c r="B75" s="36">
        <f>SUMIFS(СВЦЭМ!$C$39:$C$782,СВЦЭМ!$A$39:$A$782,$A75,СВЦЭМ!$B$39:$B$782,B$47)+'СЕТ СН'!$G$9+СВЦЭМ!$D$10+'СЕТ СН'!$G$6-'СЕТ СН'!$G$19</f>
        <v>1092.7367325</v>
      </c>
      <c r="C75" s="36">
        <f>SUMIFS(СВЦЭМ!$C$39:$C$782,СВЦЭМ!$A$39:$A$782,$A75,СВЦЭМ!$B$39:$B$782,C$47)+'СЕТ СН'!$G$9+СВЦЭМ!$D$10+'СЕТ СН'!$G$6-'СЕТ СН'!$G$19</f>
        <v>1085.1730624899999</v>
      </c>
      <c r="D75" s="36">
        <f>SUMIFS(СВЦЭМ!$C$39:$C$782,СВЦЭМ!$A$39:$A$782,$A75,СВЦЭМ!$B$39:$B$782,D$47)+'СЕТ СН'!$G$9+СВЦЭМ!$D$10+'СЕТ СН'!$G$6-'СЕТ СН'!$G$19</f>
        <v>1130.2257652200001</v>
      </c>
      <c r="E75" s="36">
        <f>SUMIFS(СВЦЭМ!$C$39:$C$782,СВЦЭМ!$A$39:$A$782,$A75,СВЦЭМ!$B$39:$B$782,E$47)+'СЕТ СН'!$G$9+СВЦЭМ!$D$10+'СЕТ СН'!$G$6-'СЕТ СН'!$G$19</f>
        <v>1139.0949042</v>
      </c>
      <c r="F75" s="36">
        <f>SUMIFS(СВЦЭМ!$C$39:$C$782,СВЦЭМ!$A$39:$A$782,$A75,СВЦЭМ!$B$39:$B$782,F$47)+'СЕТ СН'!$G$9+СВЦЭМ!$D$10+'СЕТ СН'!$G$6-'СЕТ СН'!$G$19</f>
        <v>1130.05068278</v>
      </c>
      <c r="G75" s="36">
        <f>SUMIFS(СВЦЭМ!$C$39:$C$782,СВЦЭМ!$A$39:$A$782,$A75,СВЦЭМ!$B$39:$B$782,G$47)+'СЕТ СН'!$G$9+СВЦЭМ!$D$10+'СЕТ СН'!$G$6-'СЕТ СН'!$G$19</f>
        <v>1124.0718739900001</v>
      </c>
      <c r="H75" s="36">
        <f>SUMIFS(СВЦЭМ!$C$39:$C$782,СВЦЭМ!$A$39:$A$782,$A75,СВЦЭМ!$B$39:$B$782,H$47)+'СЕТ СН'!$G$9+СВЦЭМ!$D$10+'СЕТ СН'!$G$6-'СЕТ СН'!$G$19</f>
        <v>1112.56811823</v>
      </c>
      <c r="I75" s="36">
        <f>SUMIFS(СВЦЭМ!$C$39:$C$782,СВЦЭМ!$A$39:$A$782,$A75,СВЦЭМ!$B$39:$B$782,I$47)+'СЕТ СН'!$G$9+СВЦЭМ!$D$10+'СЕТ СН'!$G$6-'СЕТ СН'!$G$19</f>
        <v>1074.0526503599999</v>
      </c>
      <c r="J75" s="36">
        <f>SUMIFS(СВЦЭМ!$C$39:$C$782,СВЦЭМ!$A$39:$A$782,$A75,СВЦЭМ!$B$39:$B$782,J$47)+'СЕТ СН'!$G$9+СВЦЭМ!$D$10+'СЕТ СН'!$G$6-'СЕТ СН'!$G$19</f>
        <v>1027.9190981899999</v>
      </c>
      <c r="K75" s="36">
        <f>SUMIFS(СВЦЭМ!$C$39:$C$782,СВЦЭМ!$A$39:$A$782,$A75,СВЦЭМ!$B$39:$B$782,K$47)+'СЕТ СН'!$G$9+СВЦЭМ!$D$10+'СЕТ СН'!$G$6-'СЕТ СН'!$G$19</f>
        <v>1040.38985435</v>
      </c>
      <c r="L75" s="36">
        <f>SUMIFS(СВЦЭМ!$C$39:$C$782,СВЦЭМ!$A$39:$A$782,$A75,СВЦЭМ!$B$39:$B$782,L$47)+'СЕТ СН'!$G$9+СВЦЭМ!$D$10+'СЕТ СН'!$G$6-'СЕТ СН'!$G$19</f>
        <v>1016.2277227999999</v>
      </c>
      <c r="M75" s="36">
        <f>SUMIFS(СВЦЭМ!$C$39:$C$782,СВЦЭМ!$A$39:$A$782,$A75,СВЦЭМ!$B$39:$B$782,M$47)+'СЕТ СН'!$G$9+СВЦЭМ!$D$10+'СЕТ СН'!$G$6-'СЕТ СН'!$G$19</f>
        <v>1020.151942</v>
      </c>
      <c r="N75" s="36">
        <f>SUMIFS(СВЦЭМ!$C$39:$C$782,СВЦЭМ!$A$39:$A$782,$A75,СВЦЭМ!$B$39:$B$782,N$47)+'СЕТ СН'!$G$9+СВЦЭМ!$D$10+'СЕТ СН'!$G$6-'СЕТ СН'!$G$19</f>
        <v>1021.5622864699999</v>
      </c>
      <c r="O75" s="36">
        <f>SUMIFS(СВЦЭМ!$C$39:$C$782,СВЦЭМ!$A$39:$A$782,$A75,СВЦЭМ!$B$39:$B$782,O$47)+'СЕТ СН'!$G$9+СВЦЭМ!$D$10+'СЕТ СН'!$G$6-'СЕТ СН'!$G$19</f>
        <v>1030.3120170899999</v>
      </c>
      <c r="P75" s="36">
        <f>SUMIFS(СВЦЭМ!$C$39:$C$782,СВЦЭМ!$A$39:$A$782,$A75,СВЦЭМ!$B$39:$B$782,P$47)+'СЕТ СН'!$G$9+СВЦЭМ!$D$10+'СЕТ СН'!$G$6-'СЕТ СН'!$G$19</f>
        <v>1074.38267262</v>
      </c>
      <c r="Q75" s="36">
        <f>SUMIFS(СВЦЭМ!$C$39:$C$782,СВЦЭМ!$A$39:$A$782,$A75,СВЦЭМ!$B$39:$B$782,Q$47)+'СЕТ СН'!$G$9+СВЦЭМ!$D$10+'СЕТ СН'!$G$6-'СЕТ СН'!$G$19</f>
        <v>1068.1434687999999</v>
      </c>
      <c r="R75" s="36">
        <f>SUMIFS(СВЦЭМ!$C$39:$C$782,СВЦЭМ!$A$39:$A$782,$A75,СВЦЭМ!$B$39:$B$782,R$47)+'СЕТ СН'!$G$9+СВЦЭМ!$D$10+'СЕТ СН'!$G$6-'СЕТ СН'!$G$19</f>
        <v>1066.6107396099999</v>
      </c>
      <c r="S75" s="36">
        <f>SUMIFS(СВЦЭМ!$C$39:$C$782,СВЦЭМ!$A$39:$A$782,$A75,СВЦЭМ!$B$39:$B$782,S$47)+'СЕТ СН'!$G$9+СВЦЭМ!$D$10+'СЕТ СН'!$G$6-'СЕТ СН'!$G$19</f>
        <v>1058.2963491200001</v>
      </c>
      <c r="T75" s="36">
        <f>SUMIFS(СВЦЭМ!$C$39:$C$782,СВЦЭМ!$A$39:$A$782,$A75,СВЦЭМ!$B$39:$B$782,T$47)+'СЕТ СН'!$G$9+СВЦЭМ!$D$10+'СЕТ СН'!$G$6-'СЕТ СН'!$G$19</f>
        <v>1053.9126744</v>
      </c>
      <c r="U75" s="36">
        <f>SUMIFS(СВЦЭМ!$C$39:$C$782,СВЦЭМ!$A$39:$A$782,$A75,СВЦЭМ!$B$39:$B$782,U$47)+'СЕТ СН'!$G$9+СВЦЭМ!$D$10+'СЕТ СН'!$G$6-'СЕТ СН'!$G$19</f>
        <v>1048.8564193499999</v>
      </c>
      <c r="V75" s="36">
        <f>SUMIFS(СВЦЭМ!$C$39:$C$782,СВЦЭМ!$A$39:$A$782,$A75,СВЦЭМ!$B$39:$B$782,V$47)+'СЕТ СН'!$G$9+СВЦЭМ!$D$10+'СЕТ СН'!$G$6-'СЕТ СН'!$G$19</f>
        <v>1039.8799603699999</v>
      </c>
      <c r="W75" s="36">
        <f>SUMIFS(СВЦЭМ!$C$39:$C$782,СВЦЭМ!$A$39:$A$782,$A75,СВЦЭМ!$B$39:$B$782,W$47)+'СЕТ СН'!$G$9+СВЦЭМ!$D$10+'СЕТ СН'!$G$6-'СЕТ СН'!$G$19</f>
        <v>1069.6333574299999</v>
      </c>
      <c r="X75" s="36">
        <f>SUMIFS(СВЦЭМ!$C$39:$C$782,СВЦЭМ!$A$39:$A$782,$A75,СВЦЭМ!$B$39:$B$782,X$47)+'СЕТ СН'!$G$9+СВЦЭМ!$D$10+'СЕТ СН'!$G$6-'СЕТ СН'!$G$19</f>
        <v>1040.0559153300001</v>
      </c>
      <c r="Y75" s="36">
        <f>SUMIFS(СВЦЭМ!$C$39:$C$782,СВЦЭМ!$A$39:$A$782,$A75,СВЦЭМ!$B$39:$B$782,Y$47)+'СЕТ СН'!$G$9+СВЦЭМ!$D$10+'СЕТ СН'!$G$6-'СЕТ СН'!$G$19</f>
        <v>1023.21399489</v>
      </c>
    </row>
    <row r="76" spans="1:27" ht="15.75" x14ac:dyDescent="0.2">
      <c r="A76" s="35">
        <f t="shared" si="1"/>
        <v>44406</v>
      </c>
      <c r="B76" s="36">
        <f>SUMIFS(СВЦЭМ!$C$39:$C$782,СВЦЭМ!$A$39:$A$782,$A76,СВЦЭМ!$B$39:$B$782,B$47)+'СЕТ СН'!$G$9+СВЦЭМ!$D$10+'СЕТ СН'!$G$6-'СЕТ СН'!$G$19</f>
        <v>1071.2640683699999</v>
      </c>
      <c r="C76" s="36">
        <f>SUMIFS(СВЦЭМ!$C$39:$C$782,СВЦЭМ!$A$39:$A$782,$A76,СВЦЭМ!$B$39:$B$782,C$47)+'СЕТ СН'!$G$9+СВЦЭМ!$D$10+'СЕТ СН'!$G$6-'СЕТ СН'!$G$19</f>
        <v>1229.45811116</v>
      </c>
      <c r="D76" s="36">
        <f>SUMIFS(СВЦЭМ!$C$39:$C$782,СВЦЭМ!$A$39:$A$782,$A76,СВЦЭМ!$B$39:$B$782,D$47)+'СЕТ СН'!$G$9+СВЦЭМ!$D$10+'СЕТ СН'!$G$6-'СЕТ СН'!$G$19</f>
        <v>1193.8824636700001</v>
      </c>
      <c r="E76" s="36">
        <f>SUMIFS(СВЦЭМ!$C$39:$C$782,СВЦЭМ!$A$39:$A$782,$A76,СВЦЭМ!$B$39:$B$782,E$47)+'СЕТ СН'!$G$9+СВЦЭМ!$D$10+'СЕТ СН'!$G$6-'СЕТ СН'!$G$19</f>
        <v>1170.3012940900001</v>
      </c>
      <c r="F76" s="36">
        <f>SUMIFS(СВЦЭМ!$C$39:$C$782,СВЦЭМ!$A$39:$A$782,$A76,СВЦЭМ!$B$39:$B$782,F$47)+'СЕТ СН'!$G$9+СВЦЭМ!$D$10+'СЕТ СН'!$G$6-'СЕТ СН'!$G$19</f>
        <v>1165.2532611700001</v>
      </c>
      <c r="G76" s="36">
        <f>SUMIFS(СВЦЭМ!$C$39:$C$782,СВЦЭМ!$A$39:$A$782,$A76,СВЦЭМ!$B$39:$B$782,G$47)+'СЕТ СН'!$G$9+СВЦЭМ!$D$10+'СЕТ СН'!$G$6-'СЕТ СН'!$G$19</f>
        <v>1171.57071658</v>
      </c>
      <c r="H76" s="36">
        <f>SUMIFS(СВЦЭМ!$C$39:$C$782,СВЦЭМ!$A$39:$A$782,$A76,СВЦЭМ!$B$39:$B$782,H$47)+'СЕТ СН'!$G$9+СВЦЭМ!$D$10+'СЕТ СН'!$G$6-'СЕТ СН'!$G$19</f>
        <v>1216.0319479499999</v>
      </c>
      <c r="I76" s="36">
        <f>SUMIFS(СВЦЭМ!$C$39:$C$782,СВЦЭМ!$A$39:$A$782,$A76,СВЦЭМ!$B$39:$B$782,I$47)+'СЕТ СН'!$G$9+СВЦЭМ!$D$10+'СЕТ СН'!$G$6-'СЕТ СН'!$G$19</f>
        <v>1208.9789805700002</v>
      </c>
      <c r="J76" s="36">
        <f>SUMIFS(СВЦЭМ!$C$39:$C$782,СВЦЭМ!$A$39:$A$782,$A76,СВЦЭМ!$B$39:$B$782,J$47)+'СЕТ СН'!$G$9+СВЦЭМ!$D$10+'СЕТ СН'!$G$6-'СЕТ СН'!$G$19</f>
        <v>1117.80730864</v>
      </c>
      <c r="K76" s="36">
        <f>SUMIFS(СВЦЭМ!$C$39:$C$782,СВЦЭМ!$A$39:$A$782,$A76,СВЦЭМ!$B$39:$B$782,K$47)+'СЕТ СН'!$G$9+СВЦЭМ!$D$10+'СЕТ СН'!$G$6-'СЕТ СН'!$G$19</f>
        <v>1076.14383262</v>
      </c>
      <c r="L76" s="36">
        <f>SUMIFS(СВЦЭМ!$C$39:$C$782,СВЦЭМ!$A$39:$A$782,$A76,СВЦЭМ!$B$39:$B$782,L$47)+'СЕТ СН'!$G$9+СВЦЭМ!$D$10+'СЕТ СН'!$G$6-'СЕТ СН'!$G$19</f>
        <v>1083.2772241800001</v>
      </c>
      <c r="M76" s="36">
        <f>SUMIFS(СВЦЭМ!$C$39:$C$782,СВЦЭМ!$A$39:$A$782,$A76,СВЦЭМ!$B$39:$B$782,M$47)+'СЕТ СН'!$G$9+СВЦЭМ!$D$10+'СЕТ СН'!$G$6-'СЕТ СН'!$G$19</f>
        <v>1092.36810522</v>
      </c>
      <c r="N76" s="36">
        <f>SUMIFS(СВЦЭМ!$C$39:$C$782,СВЦЭМ!$A$39:$A$782,$A76,СВЦЭМ!$B$39:$B$782,N$47)+'СЕТ СН'!$G$9+СВЦЭМ!$D$10+'СЕТ СН'!$G$6-'СЕТ СН'!$G$19</f>
        <v>1086.8639956899999</v>
      </c>
      <c r="O76" s="36">
        <f>SUMIFS(СВЦЭМ!$C$39:$C$782,СВЦЭМ!$A$39:$A$782,$A76,СВЦЭМ!$B$39:$B$782,O$47)+'СЕТ СН'!$G$9+СВЦЭМ!$D$10+'СЕТ СН'!$G$6-'СЕТ СН'!$G$19</f>
        <v>1086.47761337</v>
      </c>
      <c r="P76" s="36">
        <f>SUMIFS(СВЦЭМ!$C$39:$C$782,СВЦЭМ!$A$39:$A$782,$A76,СВЦЭМ!$B$39:$B$782,P$47)+'СЕТ СН'!$G$9+СВЦЭМ!$D$10+'СЕТ СН'!$G$6-'СЕТ СН'!$G$19</f>
        <v>1094.5334902300001</v>
      </c>
      <c r="Q76" s="36">
        <f>SUMIFS(СВЦЭМ!$C$39:$C$782,СВЦЭМ!$A$39:$A$782,$A76,СВЦЭМ!$B$39:$B$782,Q$47)+'СЕТ СН'!$G$9+СВЦЭМ!$D$10+'СЕТ СН'!$G$6-'СЕТ СН'!$G$19</f>
        <v>1106.5049606</v>
      </c>
      <c r="R76" s="36">
        <f>SUMIFS(СВЦЭМ!$C$39:$C$782,СВЦЭМ!$A$39:$A$782,$A76,СВЦЭМ!$B$39:$B$782,R$47)+'СЕТ СН'!$G$9+СВЦЭМ!$D$10+'СЕТ СН'!$G$6-'СЕТ СН'!$G$19</f>
        <v>1101.4035102299999</v>
      </c>
      <c r="S76" s="36">
        <f>SUMIFS(СВЦЭМ!$C$39:$C$782,СВЦЭМ!$A$39:$A$782,$A76,СВЦЭМ!$B$39:$B$782,S$47)+'СЕТ СН'!$G$9+СВЦЭМ!$D$10+'СЕТ СН'!$G$6-'СЕТ СН'!$G$19</f>
        <v>1083.79395105</v>
      </c>
      <c r="T76" s="36">
        <f>SUMIFS(СВЦЭМ!$C$39:$C$782,СВЦЭМ!$A$39:$A$782,$A76,СВЦЭМ!$B$39:$B$782,T$47)+'СЕТ СН'!$G$9+СВЦЭМ!$D$10+'СЕТ СН'!$G$6-'СЕТ СН'!$G$19</f>
        <v>1051.3302768999999</v>
      </c>
      <c r="U76" s="36">
        <f>SUMIFS(СВЦЭМ!$C$39:$C$782,СВЦЭМ!$A$39:$A$782,$A76,СВЦЭМ!$B$39:$B$782,U$47)+'СЕТ СН'!$G$9+СВЦЭМ!$D$10+'СЕТ СН'!$G$6-'СЕТ СН'!$G$19</f>
        <v>1043.0049174000001</v>
      </c>
      <c r="V76" s="36">
        <f>SUMIFS(СВЦЭМ!$C$39:$C$782,СВЦЭМ!$A$39:$A$782,$A76,СВЦЭМ!$B$39:$B$782,V$47)+'СЕТ СН'!$G$9+СВЦЭМ!$D$10+'СЕТ СН'!$G$6-'СЕТ СН'!$G$19</f>
        <v>1041.1712358</v>
      </c>
      <c r="W76" s="36">
        <f>SUMIFS(СВЦЭМ!$C$39:$C$782,СВЦЭМ!$A$39:$A$782,$A76,СВЦЭМ!$B$39:$B$782,W$47)+'СЕТ СН'!$G$9+СВЦЭМ!$D$10+'СЕТ СН'!$G$6-'СЕТ СН'!$G$19</f>
        <v>1067.06988544</v>
      </c>
      <c r="X76" s="36">
        <f>SUMIFS(СВЦЭМ!$C$39:$C$782,СВЦЭМ!$A$39:$A$782,$A76,СВЦЭМ!$B$39:$B$782,X$47)+'СЕТ СН'!$G$9+СВЦЭМ!$D$10+'СЕТ СН'!$G$6-'СЕТ СН'!$G$19</f>
        <v>1077.91224066</v>
      </c>
      <c r="Y76" s="36">
        <f>SUMIFS(СВЦЭМ!$C$39:$C$782,СВЦЭМ!$A$39:$A$782,$A76,СВЦЭМ!$B$39:$B$782,Y$47)+'СЕТ СН'!$G$9+СВЦЭМ!$D$10+'СЕТ СН'!$G$6-'СЕТ СН'!$G$19</f>
        <v>1142.8394321200001</v>
      </c>
    </row>
    <row r="77" spans="1:27" ht="15.75" x14ac:dyDescent="0.2">
      <c r="A77" s="35">
        <f t="shared" si="1"/>
        <v>44407</v>
      </c>
      <c r="B77" s="36">
        <f>SUMIFS(СВЦЭМ!$C$39:$C$782,СВЦЭМ!$A$39:$A$782,$A77,СВЦЭМ!$B$39:$B$782,B$47)+'СЕТ СН'!$G$9+СВЦЭМ!$D$10+'СЕТ СН'!$G$6-'СЕТ СН'!$G$19</f>
        <v>1144.13401389</v>
      </c>
      <c r="C77" s="36">
        <f>SUMIFS(СВЦЭМ!$C$39:$C$782,СВЦЭМ!$A$39:$A$782,$A77,СВЦЭМ!$B$39:$B$782,C$47)+'СЕТ СН'!$G$9+СВЦЭМ!$D$10+'СЕТ СН'!$G$6-'СЕТ СН'!$G$19</f>
        <v>1163.10576083</v>
      </c>
      <c r="D77" s="36">
        <f>SUMIFS(СВЦЭМ!$C$39:$C$782,СВЦЭМ!$A$39:$A$782,$A77,СВЦЭМ!$B$39:$B$782,D$47)+'СЕТ СН'!$G$9+СВЦЭМ!$D$10+'СЕТ СН'!$G$6-'СЕТ СН'!$G$19</f>
        <v>1124.63509142</v>
      </c>
      <c r="E77" s="36">
        <f>SUMIFS(СВЦЭМ!$C$39:$C$782,СВЦЭМ!$A$39:$A$782,$A77,СВЦЭМ!$B$39:$B$782,E$47)+'СЕТ СН'!$G$9+СВЦЭМ!$D$10+'СЕТ СН'!$G$6-'СЕТ СН'!$G$19</f>
        <v>1144.72265558</v>
      </c>
      <c r="F77" s="36">
        <f>SUMIFS(СВЦЭМ!$C$39:$C$782,СВЦЭМ!$A$39:$A$782,$A77,СВЦЭМ!$B$39:$B$782,F$47)+'СЕТ СН'!$G$9+СВЦЭМ!$D$10+'СЕТ СН'!$G$6-'СЕТ СН'!$G$19</f>
        <v>1140.4461043700001</v>
      </c>
      <c r="G77" s="36">
        <f>SUMIFS(СВЦЭМ!$C$39:$C$782,СВЦЭМ!$A$39:$A$782,$A77,СВЦЭМ!$B$39:$B$782,G$47)+'СЕТ СН'!$G$9+СВЦЭМ!$D$10+'СЕТ СН'!$G$6-'СЕТ СН'!$G$19</f>
        <v>1111.2788049200001</v>
      </c>
      <c r="H77" s="36">
        <f>SUMIFS(СВЦЭМ!$C$39:$C$782,СВЦЭМ!$A$39:$A$782,$A77,СВЦЭМ!$B$39:$B$782,H$47)+'СЕТ СН'!$G$9+СВЦЭМ!$D$10+'СЕТ СН'!$G$6-'СЕТ СН'!$G$19</f>
        <v>1103.17877699</v>
      </c>
      <c r="I77" s="36">
        <f>SUMIFS(СВЦЭМ!$C$39:$C$782,СВЦЭМ!$A$39:$A$782,$A77,СВЦЭМ!$B$39:$B$782,I$47)+'СЕТ СН'!$G$9+СВЦЭМ!$D$10+'СЕТ СН'!$G$6-'СЕТ СН'!$G$19</f>
        <v>1074.34726641</v>
      </c>
      <c r="J77" s="36">
        <f>SUMIFS(СВЦЭМ!$C$39:$C$782,СВЦЭМ!$A$39:$A$782,$A77,СВЦЭМ!$B$39:$B$782,J$47)+'СЕТ СН'!$G$9+СВЦЭМ!$D$10+'СЕТ СН'!$G$6-'СЕТ СН'!$G$19</f>
        <v>1042.1911745099999</v>
      </c>
      <c r="K77" s="36">
        <f>SUMIFS(СВЦЭМ!$C$39:$C$782,СВЦЭМ!$A$39:$A$782,$A77,СВЦЭМ!$B$39:$B$782,K$47)+'СЕТ СН'!$G$9+СВЦЭМ!$D$10+'СЕТ СН'!$G$6-'СЕТ СН'!$G$19</f>
        <v>1017.0241026399999</v>
      </c>
      <c r="L77" s="36">
        <f>SUMIFS(СВЦЭМ!$C$39:$C$782,СВЦЭМ!$A$39:$A$782,$A77,СВЦЭМ!$B$39:$B$782,L$47)+'СЕТ СН'!$G$9+СВЦЭМ!$D$10+'СЕТ СН'!$G$6-'СЕТ СН'!$G$19</f>
        <v>1011.4174895899999</v>
      </c>
      <c r="M77" s="36">
        <f>SUMIFS(СВЦЭМ!$C$39:$C$782,СВЦЭМ!$A$39:$A$782,$A77,СВЦЭМ!$B$39:$B$782,M$47)+'СЕТ СН'!$G$9+СВЦЭМ!$D$10+'СЕТ СН'!$G$6-'СЕТ СН'!$G$19</f>
        <v>1013.6775742399999</v>
      </c>
      <c r="N77" s="36">
        <f>SUMIFS(СВЦЭМ!$C$39:$C$782,СВЦЭМ!$A$39:$A$782,$A77,СВЦЭМ!$B$39:$B$782,N$47)+'СЕТ СН'!$G$9+СВЦЭМ!$D$10+'СЕТ СН'!$G$6-'СЕТ СН'!$G$19</f>
        <v>1020.2909895399999</v>
      </c>
      <c r="O77" s="36">
        <f>SUMIFS(СВЦЭМ!$C$39:$C$782,СВЦЭМ!$A$39:$A$782,$A77,СВЦЭМ!$B$39:$B$782,O$47)+'СЕТ СН'!$G$9+СВЦЭМ!$D$10+'СЕТ СН'!$G$6-'СЕТ СН'!$G$19</f>
        <v>1022.9750234099999</v>
      </c>
      <c r="P77" s="36">
        <f>SUMIFS(СВЦЭМ!$C$39:$C$782,СВЦЭМ!$A$39:$A$782,$A77,СВЦЭМ!$B$39:$B$782,P$47)+'СЕТ СН'!$G$9+СВЦЭМ!$D$10+'СЕТ СН'!$G$6-'СЕТ СН'!$G$19</f>
        <v>1031.5316186299999</v>
      </c>
      <c r="Q77" s="36">
        <f>SUMIFS(СВЦЭМ!$C$39:$C$782,СВЦЭМ!$A$39:$A$782,$A77,СВЦЭМ!$B$39:$B$782,Q$47)+'СЕТ СН'!$G$9+СВЦЭМ!$D$10+'СЕТ СН'!$G$6-'СЕТ СН'!$G$19</f>
        <v>1048.464997</v>
      </c>
      <c r="R77" s="36">
        <f>SUMIFS(СВЦЭМ!$C$39:$C$782,СВЦЭМ!$A$39:$A$782,$A77,СВЦЭМ!$B$39:$B$782,R$47)+'СЕТ СН'!$G$9+СВЦЭМ!$D$10+'СЕТ СН'!$G$6-'СЕТ СН'!$G$19</f>
        <v>1044.6772704299999</v>
      </c>
      <c r="S77" s="36">
        <f>SUMIFS(СВЦЭМ!$C$39:$C$782,СВЦЭМ!$A$39:$A$782,$A77,СВЦЭМ!$B$39:$B$782,S$47)+'СЕТ СН'!$G$9+СВЦЭМ!$D$10+'СЕТ СН'!$G$6-'СЕТ СН'!$G$19</f>
        <v>1053.34656264</v>
      </c>
      <c r="T77" s="36">
        <f>SUMIFS(СВЦЭМ!$C$39:$C$782,СВЦЭМ!$A$39:$A$782,$A77,СВЦЭМ!$B$39:$B$782,T$47)+'СЕТ СН'!$G$9+СВЦЭМ!$D$10+'СЕТ СН'!$G$6-'СЕТ СН'!$G$19</f>
        <v>1052.9937921799999</v>
      </c>
      <c r="U77" s="36">
        <f>SUMIFS(СВЦЭМ!$C$39:$C$782,СВЦЭМ!$A$39:$A$782,$A77,СВЦЭМ!$B$39:$B$782,U$47)+'СЕТ СН'!$G$9+СВЦЭМ!$D$10+'СЕТ СН'!$G$6-'СЕТ СН'!$G$19</f>
        <v>1070.1329254899999</v>
      </c>
      <c r="V77" s="36">
        <f>SUMIFS(СВЦЭМ!$C$39:$C$782,СВЦЭМ!$A$39:$A$782,$A77,СВЦЭМ!$B$39:$B$782,V$47)+'СЕТ СН'!$G$9+СВЦЭМ!$D$10+'СЕТ СН'!$G$6-'СЕТ СН'!$G$19</f>
        <v>1057.5347625300001</v>
      </c>
      <c r="W77" s="36">
        <f>SUMIFS(СВЦЭМ!$C$39:$C$782,СВЦЭМ!$A$39:$A$782,$A77,СВЦЭМ!$B$39:$B$782,W$47)+'СЕТ СН'!$G$9+СВЦЭМ!$D$10+'СЕТ СН'!$G$6-'СЕТ СН'!$G$19</f>
        <v>1082.1867754699999</v>
      </c>
      <c r="X77" s="36">
        <f>SUMIFS(СВЦЭМ!$C$39:$C$782,СВЦЭМ!$A$39:$A$782,$A77,СВЦЭМ!$B$39:$B$782,X$47)+'СЕТ СН'!$G$9+СВЦЭМ!$D$10+'СЕТ СН'!$G$6-'СЕТ СН'!$G$19</f>
        <v>1063.3639769599999</v>
      </c>
      <c r="Y77" s="36">
        <f>SUMIFS(СВЦЭМ!$C$39:$C$782,СВЦЭМ!$A$39:$A$782,$A77,СВЦЭМ!$B$39:$B$782,Y$47)+'СЕТ СН'!$G$9+СВЦЭМ!$D$10+'СЕТ СН'!$G$6-'СЕТ СН'!$G$19</f>
        <v>1043.8509929500001</v>
      </c>
      <c r="AA77" s="37"/>
    </row>
    <row r="78" spans="1:27" ht="15.75" x14ac:dyDescent="0.2">
      <c r="A78" s="35">
        <f t="shared" si="1"/>
        <v>44408</v>
      </c>
      <c r="B78" s="36">
        <f>SUMIFS(СВЦЭМ!$C$39:$C$782,СВЦЭМ!$A$39:$A$782,$A78,СВЦЭМ!$B$39:$B$782,B$47)+'СЕТ СН'!$G$9+СВЦЭМ!$D$10+'СЕТ СН'!$G$6-'СЕТ СН'!$G$19</f>
        <v>1102.2455462200001</v>
      </c>
      <c r="C78" s="36">
        <f>SUMIFS(СВЦЭМ!$C$39:$C$782,СВЦЭМ!$A$39:$A$782,$A78,СВЦЭМ!$B$39:$B$782,C$47)+'СЕТ СН'!$G$9+СВЦЭМ!$D$10+'СЕТ СН'!$G$6-'СЕТ СН'!$G$19</f>
        <v>1210.35668607</v>
      </c>
      <c r="D78" s="36">
        <f>SUMIFS(СВЦЭМ!$C$39:$C$782,СВЦЭМ!$A$39:$A$782,$A78,СВЦЭМ!$B$39:$B$782,D$47)+'СЕТ СН'!$G$9+СВЦЭМ!$D$10+'СЕТ СН'!$G$6-'СЕТ СН'!$G$19</f>
        <v>1235.4501131100001</v>
      </c>
      <c r="E78" s="36">
        <f>SUMIFS(СВЦЭМ!$C$39:$C$782,СВЦЭМ!$A$39:$A$782,$A78,СВЦЭМ!$B$39:$B$782,E$47)+'СЕТ СН'!$G$9+СВЦЭМ!$D$10+'СЕТ СН'!$G$6-'СЕТ СН'!$G$19</f>
        <v>1217.90752507</v>
      </c>
      <c r="F78" s="36">
        <f>SUMIFS(СВЦЭМ!$C$39:$C$782,СВЦЭМ!$A$39:$A$782,$A78,СВЦЭМ!$B$39:$B$782,F$47)+'СЕТ СН'!$G$9+СВЦЭМ!$D$10+'СЕТ СН'!$G$6-'СЕТ СН'!$G$19</f>
        <v>1209.6050808700002</v>
      </c>
      <c r="G78" s="36">
        <f>SUMIFS(СВЦЭМ!$C$39:$C$782,СВЦЭМ!$A$39:$A$782,$A78,СВЦЭМ!$B$39:$B$782,G$47)+'СЕТ СН'!$G$9+СВЦЭМ!$D$10+'СЕТ СН'!$G$6-'СЕТ СН'!$G$19</f>
        <v>1210.41586216</v>
      </c>
      <c r="H78" s="36">
        <f>SUMIFS(СВЦЭМ!$C$39:$C$782,СВЦЭМ!$A$39:$A$782,$A78,СВЦЭМ!$B$39:$B$782,H$47)+'СЕТ СН'!$G$9+СВЦЭМ!$D$10+'СЕТ СН'!$G$6-'СЕТ СН'!$G$19</f>
        <v>1199.9415319</v>
      </c>
      <c r="I78" s="36">
        <f>SUMIFS(СВЦЭМ!$C$39:$C$782,СВЦЭМ!$A$39:$A$782,$A78,СВЦЭМ!$B$39:$B$782,I$47)+'СЕТ СН'!$G$9+СВЦЭМ!$D$10+'СЕТ СН'!$G$6-'СЕТ СН'!$G$19</f>
        <v>1108.7568403400001</v>
      </c>
      <c r="J78" s="36">
        <f>SUMIFS(СВЦЭМ!$C$39:$C$782,СВЦЭМ!$A$39:$A$782,$A78,СВЦЭМ!$B$39:$B$782,J$47)+'СЕТ СН'!$G$9+СВЦЭМ!$D$10+'СЕТ СН'!$G$6-'СЕТ СН'!$G$19</f>
        <v>1071.4953841500001</v>
      </c>
      <c r="K78" s="36">
        <f>SUMIFS(СВЦЭМ!$C$39:$C$782,СВЦЭМ!$A$39:$A$782,$A78,СВЦЭМ!$B$39:$B$782,K$47)+'СЕТ СН'!$G$9+СВЦЭМ!$D$10+'СЕТ СН'!$G$6-'СЕТ СН'!$G$19</f>
        <v>1024.2381827500001</v>
      </c>
      <c r="L78" s="36">
        <f>SUMIFS(СВЦЭМ!$C$39:$C$782,СВЦЭМ!$A$39:$A$782,$A78,СВЦЭМ!$B$39:$B$782,L$47)+'СЕТ СН'!$G$9+СВЦЭМ!$D$10+'СЕТ СН'!$G$6-'СЕТ СН'!$G$19</f>
        <v>1037.1787668300001</v>
      </c>
      <c r="M78" s="36">
        <f>SUMIFS(СВЦЭМ!$C$39:$C$782,СВЦЭМ!$A$39:$A$782,$A78,СВЦЭМ!$B$39:$B$782,M$47)+'СЕТ СН'!$G$9+СВЦЭМ!$D$10+'СЕТ СН'!$G$6-'СЕТ СН'!$G$19</f>
        <v>1056.13037981</v>
      </c>
      <c r="N78" s="36">
        <f>SUMIFS(СВЦЭМ!$C$39:$C$782,СВЦЭМ!$A$39:$A$782,$A78,СВЦЭМ!$B$39:$B$782,N$47)+'СЕТ СН'!$G$9+СВЦЭМ!$D$10+'СЕТ СН'!$G$6-'СЕТ СН'!$G$19</f>
        <v>1062.62068479</v>
      </c>
      <c r="O78" s="36">
        <f>SUMIFS(СВЦЭМ!$C$39:$C$782,СВЦЭМ!$A$39:$A$782,$A78,СВЦЭМ!$B$39:$B$782,O$47)+'СЕТ СН'!$G$9+СВЦЭМ!$D$10+'СЕТ СН'!$G$6-'СЕТ СН'!$G$19</f>
        <v>1067.76755981</v>
      </c>
      <c r="P78" s="36">
        <f>SUMIFS(СВЦЭМ!$C$39:$C$782,СВЦЭМ!$A$39:$A$782,$A78,СВЦЭМ!$B$39:$B$782,P$47)+'СЕТ СН'!$G$9+СВЦЭМ!$D$10+'СЕТ СН'!$G$6-'СЕТ СН'!$G$19</f>
        <v>1020.1117774999999</v>
      </c>
      <c r="Q78" s="36">
        <f>SUMIFS(СВЦЭМ!$C$39:$C$782,СВЦЭМ!$A$39:$A$782,$A78,СВЦЭМ!$B$39:$B$782,Q$47)+'СЕТ СН'!$G$9+СВЦЭМ!$D$10+'СЕТ СН'!$G$6-'СЕТ СН'!$G$19</f>
        <v>955.53049222999994</v>
      </c>
      <c r="R78" s="36">
        <f>SUMIFS(СВЦЭМ!$C$39:$C$782,СВЦЭМ!$A$39:$A$782,$A78,СВЦЭМ!$B$39:$B$782,R$47)+'СЕТ СН'!$G$9+СВЦЭМ!$D$10+'СЕТ СН'!$G$6-'СЕТ СН'!$G$19</f>
        <v>942.64024703999996</v>
      </c>
      <c r="S78" s="36">
        <f>SUMIFS(СВЦЭМ!$C$39:$C$782,СВЦЭМ!$A$39:$A$782,$A78,СВЦЭМ!$B$39:$B$782,S$47)+'СЕТ СН'!$G$9+СВЦЭМ!$D$10+'СЕТ СН'!$G$6-'СЕТ СН'!$G$19</f>
        <v>951.96833796999999</v>
      </c>
      <c r="T78" s="36">
        <f>SUMIFS(СВЦЭМ!$C$39:$C$782,СВЦЭМ!$A$39:$A$782,$A78,СВЦЭМ!$B$39:$B$782,T$47)+'СЕТ СН'!$G$9+СВЦЭМ!$D$10+'СЕТ СН'!$G$6-'СЕТ СН'!$G$19</f>
        <v>955.91922931999989</v>
      </c>
      <c r="U78" s="36">
        <f>SUMIFS(СВЦЭМ!$C$39:$C$782,СВЦЭМ!$A$39:$A$782,$A78,СВЦЭМ!$B$39:$B$782,U$47)+'СЕТ СН'!$G$9+СВЦЭМ!$D$10+'СЕТ СН'!$G$6-'СЕТ СН'!$G$19</f>
        <v>952.23505578999993</v>
      </c>
      <c r="V78" s="36">
        <f>SUMIFS(СВЦЭМ!$C$39:$C$782,СВЦЭМ!$A$39:$A$782,$A78,СВЦЭМ!$B$39:$B$782,V$47)+'СЕТ СН'!$G$9+СВЦЭМ!$D$10+'СЕТ СН'!$G$6-'СЕТ СН'!$G$19</f>
        <v>939.17738726999994</v>
      </c>
      <c r="W78" s="36">
        <f>SUMIFS(СВЦЭМ!$C$39:$C$782,СВЦЭМ!$A$39:$A$782,$A78,СВЦЭМ!$B$39:$B$782,W$47)+'СЕТ СН'!$G$9+СВЦЭМ!$D$10+'СЕТ СН'!$G$6-'СЕТ СН'!$G$19</f>
        <v>948.33588695999993</v>
      </c>
      <c r="X78" s="36">
        <f>SUMIFS(СВЦЭМ!$C$39:$C$782,СВЦЭМ!$A$39:$A$782,$A78,СВЦЭМ!$B$39:$B$782,X$47)+'СЕТ СН'!$G$9+СВЦЭМ!$D$10+'СЕТ СН'!$G$6-'СЕТ СН'!$G$19</f>
        <v>1001.17388679</v>
      </c>
      <c r="Y78" s="36">
        <f>SUMIFS(СВЦЭМ!$C$39:$C$782,СВЦЭМ!$A$39:$A$782,$A78,СВЦЭМ!$B$39:$B$782,Y$47)+'СЕТ СН'!$G$9+СВЦЭМ!$D$10+'СЕТ СН'!$G$6-'СЕТ СН'!$G$19</f>
        <v>1012.1440299399999</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01.07.2021</v>
      </c>
      <c r="B84" s="36">
        <f>SUMIFS(СВЦЭМ!$C$39:$C$782,СВЦЭМ!$A$39:$A$782,$A84,СВЦЭМ!$B$39:$B$782,B$83)+'СЕТ СН'!$H$9+СВЦЭМ!$D$10+'СЕТ СН'!$H$6-'СЕТ СН'!$H$19</f>
        <v>1089.9690079699999</v>
      </c>
      <c r="C84" s="36">
        <f>SUMIFS(СВЦЭМ!$C$39:$C$782,СВЦЭМ!$A$39:$A$782,$A84,СВЦЭМ!$B$39:$B$782,C$83)+'СЕТ СН'!$H$9+СВЦЭМ!$D$10+'СЕТ СН'!$H$6-'СЕТ СН'!$H$19</f>
        <v>1098.9744970100001</v>
      </c>
      <c r="D84" s="36">
        <f>SUMIFS(СВЦЭМ!$C$39:$C$782,СВЦЭМ!$A$39:$A$782,$A84,СВЦЭМ!$B$39:$B$782,D$83)+'СЕТ СН'!$H$9+СВЦЭМ!$D$10+'СЕТ СН'!$H$6-'СЕТ СН'!$H$19</f>
        <v>1134.3325864200001</v>
      </c>
      <c r="E84" s="36">
        <f>SUMIFS(СВЦЭМ!$C$39:$C$782,СВЦЭМ!$A$39:$A$782,$A84,СВЦЭМ!$B$39:$B$782,E$83)+'СЕТ СН'!$H$9+СВЦЭМ!$D$10+'СЕТ СН'!$H$6-'СЕТ СН'!$H$19</f>
        <v>1160.47067584</v>
      </c>
      <c r="F84" s="36">
        <f>SUMIFS(СВЦЭМ!$C$39:$C$782,СВЦЭМ!$A$39:$A$782,$A84,СВЦЭМ!$B$39:$B$782,F$83)+'СЕТ СН'!$H$9+СВЦЭМ!$D$10+'СЕТ СН'!$H$6-'СЕТ СН'!$H$19</f>
        <v>1155.23583472</v>
      </c>
      <c r="G84" s="36">
        <f>SUMIFS(СВЦЭМ!$C$39:$C$782,СВЦЭМ!$A$39:$A$782,$A84,СВЦЭМ!$B$39:$B$782,G$83)+'СЕТ СН'!$H$9+СВЦЭМ!$D$10+'СЕТ СН'!$H$6-'СЕТ СН'!$H$19</f>
        <v>1142.9387542300001</v>
      </c>
      <c r="H84" s="36">
        <f>SUMIFS(СВЦЭМ!$C$39:$C$782,СВЦЭМ!$A$39:$A$782,$A84,СВЦЭМ!$B$39:$B$782,H$83)+'СЕТ СН'!$H$9+СВЦЭМ!$D$10+'СЕТ СН'!$H$6-'СЕТ СН'!$H$19</f>
        <v>1119.1543930400001</v>
      </c>
      <c r="I84" s="36">
        <f>SUMIFS(СВЦЭМ!$C$39:$C$782,СВЦЭМ!$A$39:$A$782,$A84,СВЦЭМ!$B$39:$B$782,I$83)+'СЕТ СН'!$H$9+СВЦЭМ!$D$10+'СЕТ СН'!$H$6-'СЕТ СН'!$H$19</f>
        <v>1074.6962452800001</v>
      </c>
      <c r="J84" s="36">
        <f>SUMIFS(СВЦЭМ!$C$39:$C$782,СВЦЭМ!$A$39:$A$782,$A84,СВЦЭМ!$B$39:$B$782,J$83)+'СЕТ СН'!$H$9+СВЦЭМ!$D$10+'СЕТ СН'!$H$6-'СЕТ СН'!$H$19</f>
        <v>1055.1665315600001</v>
      </c>
      <c r="K84" s="36">
        <f>SUMIFS(СВЦЭМ!$C$39:$C$782,СВЦЭМ!$A$39:$A$782,$A84,СВЦЭМ!$B$39:$B$782,K$83)+'СЕТ СН'!$H$9+СВЦЭМ!$D$10+'СЕТ СН'!$H$6-'СЕТ СН'!$H$19</f>
        <v>1123.20742496</v>
      </c>
      <c r="L84" s="36">
        <f>SUMIFS(СВЦЭМ!$C$39:$C$782,СВЦЭМ!$A$39:$A$782,$A84,СВЦЭМ!$B$39:$B$782,L$83)+'СЕТ СН'!$H$9+СВЦЭМ!$D$10+'СЕТ СН'!$H$6-'СЕТ СН'!$H$19</f>
        <v>1131.7372683000001</v>
      </c>
      <c r="M84" s="36">
        <f>SUMIFS(СВЦЭМ!$C$39:$C$782,СВЦЭМ!$A$39:$A$782,$A84,СВЦЭМ!$B$39:$B$782,M$83)+'СЕТ СН'!$H$9+СВЦЭМ!$D$10+'СЕТ СН'!$H$6-'СЕТ СН'!$H$19</f>
        <v>1060.0054525</v>
      </c>
      <c r="N84" s="36">
        <f>SUMIFS(СВЦЭМ!$C$39:$C$782,СВЦЭМ!$A$39:$A$782,$A84,СВЦЭМ!$B$39:$B$782,N$83)+'СЕТ СН'!$H$9+СВЦЭМ!$D$10+'СЕТ СН'!$H$6-'СЕТ СН'!$H$19</f>
        <v>995.94081805999997</v>
      </c>
      <c r="O84" s="36">
        <f>SUMIFS(СВЦЭМ!$C$39:$C$782,СВЦЭМ!$A$39:$A$782,$A84,СВЦЭМ!$B$39:$B$782,O$83)+'СЕТ СН'!$H$9+СВЦЭМ!$D$10+'СЕТ СН'!$H$6-'СЕТ СН'!$H$19</f>
        <v>1008.0280908399999</v>
      </c>
      <c r="P84" s="36">
        <f>SUMIFS(СВЦЭМ!$C$39:$C$782,СВЦЭМ!$A$39:$A$782,$A84,СВЦЭМ!$B$39:$B$782,P$83)+'СЕТ СН'!$H$9+СВЦЭМ!$D$10+'СЕТ СН'!$H$6-'СЕТ СН'!$H$19</f>
        <v>1003.81034929</v>
      </c>
      <c r="Q84" s="36">
        <f>SUMIFS(СВЦЭМ!$C$39:$C$782,СВЦЭМ!$A$39:$A$782,$A84,СВЦЭМ!$B$39:$B$782,Q$83)+'СЕТ СН'!$H$9+СВЦЭМ!$D$10+'СЕТ СН'!$H$6-'СЕТ СН'!$H$19</f>
        <v>1012.6316537599999</v>
      </c>
      <c r="R84" s="36">
        <f>SUMIFS(СВЦЭМ!$C$39:$C$782,СВЦЭМ!$A$39:$A$782,$A84,СВЦЭМ!$B$39:$B$782,R$83)+'СЕТ СН'!$H$9+СВЦЭМ!$D$10+'СЕТ СН'!$H$6-'СЕТ СН'!$H$19</f>
        <v>1003.5234090099999</v>
      </c>
      <c r="S84" s="36">
        <f>SUMIFS(СВЦЭМ!$C$39:$C$782,СВЦЭМ!$A$39:$A$782,$A84,СВЦЭМ!$B$39:$B$782,S$83)+'СЕТ СН'!$H$9+СВЦЭМ!$D$10+'СЕТ СН'!$H$6-'СЕТ СН'!$H$19</f>
        <v>980.26491534999991</v>
      </c>
      <c r="T84" s="36">
        <f>SUMIFS(СВЦЭМ!$C$39:$C$782,СВЦЭМ!$A$39:$A$782,$A84,СВЦЭМ!$B$39:$B$782,T$83)+'СЕТ СН'!$H$9+СВЦЭМ!$D$10+'СЕТ СН'!$H$6-'СЕТ СН'!$H$19</f>
        <v>1026.11446136</v>
      </c>
      <c r="U84" s="36">
        <f>SUMIFS(СВЦЭМ!$C$39:$C$782,СВЦЭМ!$A$39:$A$782,$A84,СВЦЭМ!$B$39:$B$782,U$83)+'СЕТ СН'!$H$9+СВЦЭМ!$D$10+'СЕТ СН'!$H$6-'СЕТ СН'!$H$19</f>
        <v>1034.0677644499999</v>
      </c>
      <c r="V84" s="36">
        <f>SUMIFS(СВЦЭМ!$C$39:$C$782,СВЦЭМ!$A$39:$A$782,$A84,СВЦЭМ!$B$39:$B$782,V$83)+'СЕТ СН'!$H$9+СВЦЭМ!$D$10+'СЕТ СН'!$H$6-'СЕТ СН'!$H$19</f>
        <v>1031.11153064</v>
      </c>
      <c r="W84" s="36">
        <f>SUMIFS(СВЦЭМ!$C$39:$C$782,СВЦЭМ!$A$39:$A$782,$A84,СВЦЭМ!$B$39:$B$782,W$83)+'СЕТ СН'!$H$9+СВЦЭМ!$D$10+'СЕТ СН'!$H$6-'СЕТ СН'!$H$19</f>
        <v>1059.3960515799999</v>
      </c>
      <c r="X84" s="36">
        <f>SUMIFS(СВЦЭМ!$C$39:$C$782,СВЦЭМ!$A$39:$A$782,$A84,СВЦЭМ!$B$39:$B$782,X$83)+'СЕТ СН'!$H$9+СВЦЭМ!$D$10+'СЕТ СН'!$H$6-'СЕТ СН'!$H$19</f>
        <v>1019.81399026</v>
      </c>
      <c r="Y84" s="36">
        <f>SUMIFS(СВЦЭМ!$C$39:$C$782,СВЦЭМ!$A$39:$A$782,$A84,СВЦЭМ!$B$39:$B$782,Y$83)+'СЕТ СН'!$H$9+СВЦЭМ!$D$10+'СЕТ СН'!$H$6-'СЕТ СН'!$H$19</f>
        <v>982.74348530999998</v>
      </c>
    </row>
    <row r="85" spans="1:25" ht="15.75" x14ac:dyDescent="0.2">
      <c r="A85" s="35">
        <f>A84+1</f>
        <v>44379</v>
      </c>
      <c r="B85" s="36">
        <f>SUMIFS(СВЦЭМ!$C$39:$C$782,СВЦЭМ!$A$39:$A$782,$A85,СВЦЭМ!$B$39:$B$782,B$83)+'СЕТ СН'!$H$9+СВЦЭМ!$D$10+'СЕТ СН'!$H$6-'СЕТ СН'!$H$19</f>
        <v>1061.50044379</v>
      </c>
      <c r="C85" s="36">
        <f>SUMIFS(СВЦЭМ!$C$39:$C$782,СВЦЭМ!$A$39:$A$782,$A85,СВЦЭМ!$B$39:$B$782,C$83)+'СЕТ СН'!$H$9+СВЦЭМ!$D$10+'СЕТ СН'!$H$6-'СЕТ СН'!$H$19</f>
        <v>1100.82619043</v>
      </c>
      <c r="D85" s="36">
        <f>SUMIFS(СВЦЭМ!$C$39:$C$782,СВЦЭМ!$A$39:$A$782,$A85,СВЦЭМ!$B$39:$B$782,D$83)+'СЕТ СН'!$H$9+СВЦЭМ!$D$10+'СЕТ СН'!$H$6-'СЕТ СН'!$H$19</f>
        <v>1137.5590458700001</v>
      </c>
      <c r="E85" s="36">
        <f>SUMIFS(СВЦЭМ!$C$39:$C$782,СВЦЭМ!$A$39:$A$782,$A85,СВЦЭМ!$B$39:$B$782,E$83)+'СЕТ СН'!$H$9+СВЦЭМ!$D$10+'СЕТ СН'!$H$6-'СЕТ СН'!$H$19</f>
        <v>1141.27582368</v>
      </c>
      <c r="F85" s="36">
        <f>SUMIFS(СВЦЭМ!$C$39:$C$782,СВЦЭМ!$A$39:$A$782,$A85,СВЦЭМ!$B$39:$B$782,F$83)+'СЕТ СН'!$H$9+СВЦЭМ!$D$10+'СЕТ СН'!$H$6-'СЕТ СН'!$H$19</f>
        <v>1141.9672672300001</v>
      </c>
      <c r="G85" s="36">
        <f>SUMIFS(СВЦЭМ!$C$39:$C$782,СВЦЭМ!$A$39:$A$782,$A85,СВЦЭМ!$B$39:$B$782,G$83)+'СЕТ СН'!$H$9+СВЦЭМ!$D$10+'СЕТ СН'!$H$6-'СЕТ СН'!$H$19</f>
        <v>1132.2069607399999</v>
      </c>
      <c r="H85" s="36">
        <f>SUMIFS(СВЦЭМ!$C$39:$C$782,СВЦЭМ!$A$39:$A$782,$A85,СВЦЭМ!$B$39:$B$782,H$83)+'СЕТ СН'!$H$9+СВЦЭМ!$D$10+'СЕТ СН'!$H$6-'СЕТ СН'!$H$19</f>
        <v>1106.7760451500001</v>
      </c>
      <c r="I85" s="36">
        <f>SUMIFS(СВЦЭМ!$C$39:$C$782,СВЦЭМ!$A$39:$A$782,$A85,СВЦЭМ!$B$39:$B$782,I$83)+'СЕТ СН'!$H$9+СВЦЭМ!$D$10+'СЕТ СН'!$H$6-'СЕТ СН'!$H$19</f>
        <v>1032.84464589</v>
      </c>
      <c r="J85" s="36">
        <f>SUMIFS(СВЦЭМ!$C$39:$C$782,СВЦЭМ!$A$39:$A$782,$A85,СВЦЭМ!$B$39:$B$782,J$83)+'СЕТ СН'!$H$9+СВЦЭМ!$D$10+'СЕТ СН'!$H$6-'СЕТ СН'!$H$19</f>
        <v>1016.3421387</v>
      </c>
      <c r="K85" s="36">
        <f>SUMIFS(СВЦЭМ!$C$39:$C$782,СВЦЭМ!$A$39:$A$782,$A85,СВЦЭМ!$B$39:$B$782,K$83)+'СЕТ СН'!$H$9+СВЦЭМ!$D$10+'СЕТ СН'!$H$6-'СЕТ СН'!$H$19</f>
        <v>1045.15021151</v>
      </c>
      <c r="L85" s="36">
        <f>SUMIFS(СВЦЭМ!$C$39:$C$782,СВЦЭМ!$A$39:$A$782,$A85,СВЦЭМ!$B$39:$B$782,L$83)+'СЕТ СН'!$H$9+СВЦЭМ!$D$10+'СЕТ СН'!$H$6-'СЕТ СН'!$H$19</f>
        <v>1048.13419593</v>
      </c>
      <c r="M85" s="36">
        <f>SUMIFS(СВЦЭМ!$C$39:$C$782,СВЦЭМ!$A$39:$A$782,$A85,СВЦЭМ!$B$39:$B$782,M$83)+'СЕТ СН'!$H$9+СВЦЭМ!$D$10+'СЕТ СН'!$H$6-'СЕТ СН'!$H$19</f>
        <v>978.17095000999996</v>
      </c>
      <c r="N85" s="36">
        <f>SUMIFS(СВЦЭМ!$C$39:$C$782,СВЦЭМ!$A$39:$A$782,$A85,СВЦЭМ!$B$39:$B$782,N$83)+'СЕТ СН'!$H$9+СВЦЭМ!$D$10+'СЕТ СН'!$H$6-'СЕТ СН'!$H$19</f>
        <v>964.46731487999989</v>
      </c>
      <c r="O85" s="36">
        <f>SUMIFS(СВЦЭМ!$C$39:$C$782,СВЦЭМ!$A$39:$A$782,$A85,СВЦЭМ!$B$39:$B$782,O$83)+'СЕТ СН'!$H$9+СВЦЭМ!$D$10+'СЕТ СН'!$H$6-'СЕТ СН'!$H$19</f>
        <v>977.85067724999999</v>
      </c>
      <c r="P85" s="36">
        <f>SUMIFS(СВЦЭМ!$C$39:$C$782,СВЦЭМ!$A$39:$A$782,$A85,СВЦЭМ!$B$39:$B$782,P$83)+'СЕТ СН'!$H$9+СВЦЭМ!$D$10+'СЕТ СН'!$H$6-'СЕТ СН'!$H$19</f>
        <v>975.22763063999992</v>
      </c>
      <c r="Q85" s="36">
        <f>SUMIFS(СВЦЭМ!$C$39:$C$782,СВЦЭМ!$A$39:$A$782,$A85,СВЦЭМ!$B$39:$B$782,Q$83)+'СЕТ СН'!$H$9+СВЦЭМ!$D$10+'СЕТ СН'!$H$6-'СЕТ СН'!$H$19</f>
        <v>979.91945181999995</v>
      </c>
      <c r="R85" s="36">
        <f>SUMIFS(СВЦЭМ!$C$39:$C$782,СВЦЭМ!$A$39:$A$782,$A85,СВЦЭМ!$B$39:$B$782,R$83)+'СЕТ СН'!$H$9+СВЦЭМ!$D$10+'СЕТ СН'!$H$6-'СЕТ СН'!$H$19</f>
        <v>985.00403296999991</v>
      </c>
      <c r="S85" s="36">
        <f>SUMIFS(СВЦЭМ!$C$39:$C$782,СВЦЭМ!$A$39:$A$782,$A85,СВЦЭМ!$B$39:$B$782,S$83)+'СЕТ СН'!$H$9+СВЦЭМ!$D$10+'СЕТ СН'!$H$6-'СЕТ СН'!$H$19</f>
        <v>974.71318526999994</v>
      </c>
      <c r="T85" s="36">
        <f>SUMIFS(СВЦЭМ!$C$39:$C$782,СВЦЭМ!$A$39:$A$782,$A85,СВЦЭМ!$B$39:$B$782,T$83)+'СЕТ СН'!$H$9+СВЦЭМ!$D$10+'СЕТ СН'!$H$6-'СЕТ СН'!$H$19</f>
        <v>1021.6882817699999</v>
      </c>
      <c r="U85" s="36">
        <f>SUMIFS(СВЦЭМ!$C$39:$C$782,СВЦЭМ!$A$39:$A$782,$A85,СВЦЭМ!$B$39:$B$782,U$83)+'СЕТ СН'!$H$9+СВЦЭМ!$D$10+'СЕТ СН'!$H$6-'СЕТ СН'!$H$19</f>
        <v>1014.1036589099999</v>
      </c>
      <c r="V85" s="36">
        <f>SUMIFS(СВЦЭМ!$C$39:$C$782,СВЦЭМ!$A$39:$A$782,$A85,СВЦЭМ!$B$39:$B$782,V$83)+'СЕТ СН'!$H$9+СВЦЭМ!$D$10+'СЕТ СН'!$H$6-'СЕТ СН'!$H$19</f>
        <v>1015.0424439</v>
      </c>
      <c r="W85" s="36">
        <f>SUMIFS(СВЦЭМ!$C$39:$C$782,СВЦЭМ!$A$39:$A$782,$A85,СВЦЭМ!$B$39:$B$782,W$83)+'СЕТ СН'!$H$9+СВЦЭМ!$D$10+'СЕТ СН'!$H$6-'СЕТ СН'!$H$19</f>
        <v>1036.65417996</v>
      </c>
      <c r="X85" s="36">
        <f>SUMIFS(СВЦЭМ!$C$39:$C$782,СВЦЭМ!$A$39:$A$782,$A85,СВЦЭМ!$B$39:$B$782,X$83)+'СЕТ СН'!$H$9+СВЦЭМ!$D$10+'СЕТ СН'!$H$6-'СЕТ СН'!$H$19</f>
        <v>1010.0114863099999</v>
      </c>
      <c r="Y85" s="36">
        <f>SUMIFS(СВЦЭМ!$C$39:$C$782,СВЦЭМ!$A$39:$A$782,$A85,СВЦЭМ!$B$39:$B$782,Y$83)+'СЕТ СН'!$H$9+СВЦЭМ!$D$10+'СЕТ СН'!$H$6-'СЕТ СН'!$H$19</f>
        <v>974.05232421999995</v>
      </c>
    </row>
    <row r="86" spans="1:25" ht="15.75" x14ac:dyDescent="0.2">
      <c r="A86" s="35">
        <f t="shared" ref="A86:A114" si="2">A85+1</f>
        <v>44380</v>
      </c>
      <c r="B86" s="36">
        <f>SUMIFS(СВЦЭМ!$C$39:$C$782,СВЦЭМ!$A$39:$A$782,$A86,СВЦЭМ!$B$39:$B$782,B$83)+'СЕТ СН'!$H$9+СВЦЭМ!$D$10+'СЕТ СН'!$H$6-'СЕТ СН'!$H$19</f>
        <v>1020.86101445</v>
      </c>
      <c r="C86" s="36">
        <f>SUMIFS(СВЦЭМ!$C$39:$C$782,СВЦЭМ!$A$39:$A$782,$A86,СВЦЭМ!$B$39:$B$782,C$83)+'СЕТ СН'!$H$9+СВЦЭМ!$D$10+'СЕТ СН'!$H$6-'СЕТ СН'!$H$19</f>
        <v>1084.2768197600001</v>
      </c>
      <c r="D86" s="36">
        <f>SUMIFS(СВЦЭМ!$C$39:$C$782,СВЦЭМ!$A$39:$A$782,$A86,СВЦЭМ!$B$39:$B$782,D$83)+'СЕТ СН'!$H$9+СВЦЭМ!$D$10+'СЕТ СН'!$H$6-'СЕТ СН'!$H$19</f>
        <v>1118.8786421</v>
      </c>
      <c r="E86" s="36">
        <f>SUMIFS(СВЦЭМ!$C$39:$C$782,СВЦЭМ!$A$39:$A$782,$A86,СВЦЭМ!$B$39:$B$782,E$83)+'СЕТ СН'!$H$9+СВЦЭМ!$D$10+'СЕТ СН'!$H$6-'СЕТ СН'!$H$19</f>
        <v>1132.8229898100001</v>
      </c>
      <c r="F86" s="36">
        <f>SUMIFS(СВЦЭМ!$C$39:$C$782,СВЦЭМ!$A$39:$A$782,$A86,СВЦЭМ!$B$39:$B$782,F$83)+'СЕТ СН'!$H$9+СВЦЭМ!$D$10+'СЕТ СН'!$H$6-'СЕТ СН'!$H$19</f>
        <v>1131.9197393300001</v>
      </c>
      <c r="G86" s="36">
        <f>SUMIFS(СВЦЭМ!$C$39:$C$782,СВЦЭМ!$A$39:$A$782,$A86,СВЦЭМ!$B$39:$B$782,G$83)+'СЕТ СН'!$H$9+СВЦЭМ!$D$10+'СЕТ СН'!$H$6-'СЕТ СН'!$H$19</f>
        <v>1126.5121955</v>
      </c>
      <c r="H86" s="36">
        <f>SUMIFS(СВЦЭМ!$C$39:$C$782,СВЦЭМ!$A$39:$A$782,$A86,СВЦЭМ!$B$39:$B$782,H$83)+'СЕТ СН'!$H$9+СВЦЭМ!$D$10+'СЕТ СН'!$H$6-'СЕТ СН'!$H$19</f>
        <v>1103.2102651</v>
      </c>
      <c r="I86" s="36">
        <f>SUMIFS(СВЦЭМ!$C$39:$C$782,СВЦЭМ!$A$39:$A$782,$A86,СВЦЭМ!$B$39:$B$782,I$83)+'СЕТ СН'!$H$9+СВЦЭМ!$D$10+'СЕТ СН'!$H$6-'СЕТ СН'!$H$19</f>
        <v>1061.0587231699999</v>
      </c>
      <c r="J86" s="36">
        <f>SUMIFS(СВЦЭМ!$C$39:$C$782,СВЦЭМ!$A$39:$A$782,$A86,СВЦЭМ!$B$39:$B$782,J$83)+'СЕТ СН'!$H$9+СВЦЭМ!$D$10+'СЕТ СН'!$H$6-'СЕТ СН'!$H$19</f>
        <v>1005.66294089</v>
      </c>
      <c r="K86" s="36">
        <f>SUMIFS(СВЦЭМ!$C$39:$C$782,СВЦЭМ!$A$39:$A$782,$A86,СВЦЭМ!$B$39:$B$782,K$83)+'СЕТ СН'!$H$9+СВЦЭМ!$D$10+'СЕТ СН'!$H$6-'СЕТ СН'!$H$19</f>
        <v>999.03798317999997</v>
      </c>
      <c r="L86" s="36">
        <f>SUMIFS(СВЦЭМ!$C$39:$C$782,СВЦЭМ!$A$39:$A$782,$A86,СВЦЭМ!$B$39:$B$782,L$83)+'СЕТ СН'!$H$9+СВЦЭМ!$D$10+'СЕТ СН'!$H$6-'СЕТ СН'!$H$19</f>
        <v>977.69004475999998</v>
      </c>
      <c r="M86" s="36">
        <f>SUMIFS(СВЦЭМ!$C$39:$C$782,СВЦЭМ!$A$39:$A$782,$A86,СВЦЭМ!$B$39:$B$782,M$83)+'СЕТ СН'!$H$9+СВЦЭМ!$D$10+'СЕТ СН'!$H$6-'СЕТ СН'!$H$19</f>
        <v>921.90182375999996</v>
      </c>
      <c r="N86" s="36">
        <f>SUMIFS(СВЦЭМ!$C$39:$C$782,СВЦЭМ!$A$39:$A$782,$A86,СВЦЭМ!$B$39:$B$782,N$83)+'СЕТ СН'!$H$9+СВЦЭМ!$D$10+'СЕТ СН'!$H$6-'СЕТ СН'!$H$19</f>
        <v>946.70154408999997</v>
      </c>
      <c r="O86" s="36">
        <f>SUMIFS(СВЦЭМ!$C$39:$C$782,СВЦЭМ!$A$39:$A$782,$A86,СВЦЭМ!$B$39:$B$782,O$83)+'СЕТ СН'!$H$9+СВЦЭМ!$D$10+'СЕТ СН'!$H$6-'СЕТ СН'!$H$19</f>
        <v>964.29994887999999</v>
      </c>
      <c r="P86" s="36">
        <f>SUMIFS(СВЦЭМ!$C$39:$C$782,СВЦЭМ!$A$39:$A$782,$A86,СВЦЭМ!$B$39:$B$782,P$83)+'СЕТ СН'!$H$9+СВЦЭМ!$D$10+'СЕТ СН'!$H$6-'СЕТ СН'!$H$19</f>
        <v>952.68744614999991</v>
      </c>
      <c r="Q86" s="36">
        <f>SUMIFS(СВЦЭМ!$C$39:$C$782,СВЦЭМ!$A$39:$A$782,$A86,СВЦЭМ!$B$39:$B$782,Q$83)+'СЕТ СН'!$H$9+СВЦЭМ!$D$10+'СЕТ СН'!$H$6-'СЕТ СН'!$H$19</f>
        <v>953.70368443999996</v>
      </c>
      <c r="R86" s="36">
        <f>SUMIFS(СВЦЭМ!$C$39:$C$782,СВЦЭМ!$A$39:$A$782,$A86,СВЦЭМ!$B$39:$B$782,R$83)+'СЕТ СН'!$H$9+СВЦЭМ!$D$10+'СЕТ СН'!$H$6-'СЕТ СН'!$H$19</f>
        <v>959.92411744999993</v>
      </c>
      <c r="S86" s="36">
        <f>SUMIFS(СВЦЭМ!$C$39:$C$782,СВЦЭМ!$A$39:$A$782,$A86,СВЦЭМ!$B$39:$B$782,S$83)+'СЕТ СН'!$H$9+СВЦЭМ!$D$10+'СЕТ СН'!$H$6-'СЕТ СН'!$H$19</f>
        <v>951.04312504999996</v>
      </c>
      <c r="T86" s="36">
        <f>SUMIFS(СВЦЭМ!$C$39:$C$782,СВЦЭМ!$A$39:$A$782,$A86,СВЦЭМ!$B$39:$B$782,T$83)+'СЕТ СН'!$H$9+СВЦЭМ!$D$10+'СЕТ СН'!$H$6-'СЕТ СН'!$H$19</f>
        <v>965.40907258999994</v>
      </c>
      <c r="U86" s="36">
        <f>SUMIFS(СВЦЭМ!$C$39:$C$782,СВЦЭМ!$A$39:$A$782,$A86,СВЦЭМ!$B$39:$B$782,U$83)+'СЕТ СН'!$H$9+СВЦЭМ!$D$10+'СЕТ СН'!$H$6-'СЕТ СН'!$H$19</f>
        <v>968.63541895999992</v>
      </c>
      <c r="V86" s="36">
        <f>SUMIFS(СВЦЭМ!$C$39:$C$782,СВЦЭМ!$A$39:$A$782,$A86,СВЦЭМ!$B$39:$B$782,V$83)+'СЕТ СН'!$H$9+СВЦЭМ!$D$10+'СЕТ СН'!$H$6-'СЕТ СН'!$H$19</f>
        <v>970.20353650999994</v>
      </c>
      <c r="W86" s="36">
        <f>SUMIFS(СВЦЭМ!$C$39:$C$782,СВЦЭМ!$A$39:$A$782,$A86,СВЦЭМ!$B$39:$B$782,W$83)+'СЕТ СН'!$H$9+СВЦЭМ!$D$10+'СЕТ СН'!$H$6-'СЕТ СН'!$H$19</f>
        <v>998.60045835999995</v>
      </c>
      <c r="X86" s="36">
        <f>SUMIFS(СВЦЭМ!$C$39:$C$782,СВЦЭМ!$A$39:$A$782,$A86,СВЦЭМ!$B$39:$B$782,X$83)+'СЕТ СН'!$H$9+СВЦЭМ!$D$10+'СЕТ СН'!$H$6-'СЕТ СН'!$H$19</f>
        <v>980.24278181999989</v>
      </c>
      <c r="Y86" s="36">
        <f>SUMIFS(СВЦЭМ!$C$39:$C$782,СВЦЭМ!$A$39:$A$782,$A86,СВЦЭМ!$B$39:$B$782,Y$83)+'СЕТ СН'!$H$9+СВЦЭМ!$D$10+'СЕТ СН'!$H$6-'СЕТ СН'!$H$19</f>
        <v>922.08944892</v>
      </c>
    </row>
    <row r="87" spans="1:25" ht="15.75" x14ac:dyDescent="0.2">
      <c r="A87" s="35">
        <f t="shared" si="2"/>
        <v>44381</v>
      </c>
      <c r="B87" s="36">
        <f>SUMIFS(СВЦЭМ!$C$39:$C$782,СВЦЭМ!$A$39:$A$782,$A87,СВЦЭМ!$B$39:$B$782,B$83)+'СЕТ СН'!$H$9+СВЦЭМ!$D$10+'СЕТ СН'!$H$6-'СЕТ СН'!$H$19</f>
        <v>1013.15012623</v>
      </c>
      <c r="C87" s="36">
        <f>SUMIFS(СВЦЭМ!$C$39:$C$782,СВЦЭМ!$A$39:$A$782,$A87,СВЦЭМ!$B$39:$B$782,C$83)+'СЕТ СН'!$H$9+СВЦЭМ!$D$10+'СЕТ СН'!$H$6-'СЕТ СН'!$H$19</f>
        <v>1069.35317083</v>
      </c>
      <c r="D87" s="36">
        <f>SUMIFS(СВЦЭМ!$C$39:$C$782,СВЦЭМ!$A$39:$A$782,$A87,СВЦЭМ!$B$39:$B$782,D$83)+'СЕТ СН'!$H$9+СВЦЭМ!$D$10+'СЕТ СН'!$H$6-'СЕТ СН'!$H$19</f>
        <v>1089.47495308</v>
      </c>
      <c r="E87" s="36">
        <f>SUMIFS(СВЦЭМ!$C$39:$C$782,СВЦЭМ!$A$39:$A$782,$A87,СВЦЭМ!$B$39:$B$782,E$83)+'СЕТ СН'!$H$9+СВЦЭМ!$D$10+'СЕТ СН'!$H$6-'СЕТ СН'!$H$19</f>
        <v>1125.91693459</v>
      </c>
      <c r="F87" s="36">
        <f>SUMIFS(СВЦЭМ!$C$39:$C$782,СВЦЭМ!$A$39:$A$782,$A87,СВЦЭМ!$B$39:$B$782,F$83)+'СЕТ СН'!$H$9+СВЦЭМ!$D$10+'СЕТ СН'!$H$6-'СЕТ СН'!$H$19</f>
        <v>1140.4765574200001</v>
      </c>
      <c r="G87" s="36">
        <f>SUMIFS(СВЦЭМ!$C$39:$C$782,СВЦЭМ!$A$39:$A$782,$A87,СВЦЭМ!$B$39:$B$782,G$83)+'СЕТ СН'!$H$9+СВЦЭМ!$D$10+'СЕТ СН'!$H$6-'СЕТ СН'!$H$19</f>
        <v>1144.73640538</v>
      </c>
      <c r="H87" s="36">
        <f>SUMIFS(СВЦЭМ!$C$39:$C$782,СВЦЭМ!$A$39:$A$782,$A87,СВЦЭМ!$B$39:$B$782,H$83)+'СЕТ СН'!$H$9+СВЦЭМ!$D$10+'СЕТ СН'!$H$6-'СЕТ СН'!$H$19</f>
        <v>1113.87626512</v>
      </c>
      <c r="I87" s="36">
        <f>SUMIFS(СВЦЭМ!$C$39:$C$782,СВЦЭМ!$A$39:$A$782,$A87,СВЦЭМ!$B$39:$B$782,I$83)+'СЕТ СН'!$H$9+СВЦЭМ!$D$10+'СЕТ СН'!$H$6-'СЕТ СН'!$H$19</f>
        <v>1067.99078319</v>
      </c>
      <c r="J87" s="36">
        <f>SUMIFS(СВЦЭМ!$C$39:$C$782,СВЦЭМ!$A$39:$A$782,$A87,СВЦЭМ!$B$39:$B$782,J$83)+'СЕТ СН'!$H$9+СВЦЭМ!$D$10+'СЕТ СН'!$H$6-'СЕТ СН'!$H$19</f>
        <v>986.19262609999998</v>
      </c>
      <c r="K87" s="36">
        <f>SUMIFS(СВЦЭМ!$C$39:$C$782,СВЦЭМ!$A$39:$A$782,$A87,СВЦЭМ!$B$39:$B$782,K$83)+'СЕТ СН'!$H$9+СВЦЭМ!$D$10+'СЕТ СН'!$H$6-'СЕТ СН'!$H$19</f>
        <v>953.92281951999996</v>
      </c>
      <c r="L87" s="36">
        <f>SUMIFS(СВЦЭМ!$C$39:$C$782,СВЦЭМ!$A$39:$A$782,$A87,СВЦЭМ!$B$39:$B$782,L$83)+'СЕТ СН'!$H$9+СВЦЭМ!$D$10+'СЕТ СН'!$H$6-'СЕТ СН'!$H$19</f>
        <v>924.07780989999992</v>
      </c>
      <c r="M87" s="36">
        <f>SUMIFS(СВЦЭМ!$C$39:$C$782,СВЦЭМ!$A$39:$A$782,$A87,СВЦЭМ!$B$39:$B$782,M$83)+'СЕТ СН'!$H$9+СВЦЭМ!$D$10+'СЕТ СН'!$H$6-'СЕТ СН'!$H$19</f>
        <v>940.27055801999995</v>
      </c>
      <c r="N87" s="36">
        <f>SUMIFS(СВЦЭМ!$C$39:$C$782,СВЦЭМ!$A$39:$A$782,$A87,СВЦЭМ!$B$39:$B$782,N$83)+'СЕТ СН'!$H$9+СВЦЭМ!$D$10+'СЕТ СН'!$H$6-'СЕТ СН'!$H$19</f>
        <v>968.32811176999996</v>
      </c>
      <c r="O87" s="36">
        <f>SUMIFS(СВЦЭМ!$C$39:$C$782,СВЦЭМ!$A$39:$A$782,$A87,СВЦЭМ!$B$39:$B$782,O$83)+'СЕТ СН'!$H$9+СВЦЭМ!$D$10+'СЕТ СН'!$H$6-'СЕТ СН'!$H$19</f>
        <v>973.29545482999993</v>
      </c>
      <c r="P87" s="36">
        <f>SUMIFS(СВЦЭМ!$C$39:$C$782,СВЦЭМ!$A$39:$A$782,$A87,СВЦЭМ!$B$39:$B$782,P$83)+'СЕТ СН'!$H$9+СВЦЭМ!$D$10+'СЕТ СН'!$H$6-'СЕТ СН'!$H$19</f>
        <v>981.76154980999991</v>
      </c>
      <c r="Q87" s="36">
        <f>SUMIFS(СВЦЭМ!$C$39:$C$782,СВЦЭМ!$A$39:$A$782,$A87,СВЦЭМ!$B$39:$B$782,Q$83)+'СЕТ СН'!$H$9+СВЦЭМ!$D$10+'СЕТ СН'!$H$6-'СЕТ СН'!$H$19</f>
        <v>988.62685448999991</v>
      </c>
      <c r="R87" s="36">
        <f>SUMIFS(СВЦЭМ!$C$39:$C$782,СВЦЭМ!$A$39:$A$782,$A87,СВЦЭМ!$B$39:$B$782,R$83)+'СЕТ СН'!$H$9+СВЦЭМ!$D$10+'СЕТ СН'!$H$6-'СЕТ СН'!$H$19</f>
        <v>978.83027413999991</v>
      </c>
      <c r="S87" s="36">
        <f>SUMIFS(СВЦЭМ!$C$39:$C$782,СВЦЭМ!$A$39:$A$782,$A87,СВЦЭМ!$B$39:$B$782,S$83)+'СЕТ СН'!$H$9+СВЦЭМ!$D$10+'СЕТ СН'!$H$6-'СЕТ СН'!$H$19</f>
        <v>969.37551353999993</v>
      </c>
      <c r="T87" s="36">
        <f>SUMIFS(СВЦЭМ!$C$39:$C$782,СВЦЭМ!$A$39:$A$782,$A87,СВЦЭМ!$B$39:$B$782,T$83)+'СЕТ СН'!$H$9+СВЦЭМ!$D$10+'СЕТ СН'!$H$6-'СЕТ СН'!$H$19</f>
        <v>958.10678940999992</v>
      </c>
      <c r="U87" s="36">
        <f>SUMIFS(СВЦЭМ!$C$39:$C$782,СВЦЭМ!$A$39:$A$782,$A87,СВЦЭМ!$B$39:$B$782,U$83)+'СЕТ СН'!$H$9+СВЦЭМ!$D$10+'СЕТ СН'!$H$6-'СЕТ СН'!$H$19</f>
        <v>947.5021826599999</v>
      </c>
      <c r="V87" s="36">
        <f>SUMIFS(СВЦЭМ!$C$39:$C$782,СВЦЭМ!$A$39:$A$782,$A87,СВЦЭМ!$B$39:$B$782,V$83)+'СЕТ СН'!$H$9+СВЦЭМ!$D$10+'СЕТ СН'!$H$6-'СЕТ СН'!$H$19</f>
        <v>910.05514399999993</v>
      </c>
      <c r="W87" s="36">
        <f>SUMIFS(СВЦЭМ!$C$39:$C$782,СВЦЭМ!$A$39:$A$782,$A87,СВЦЭМ!$B$39:$B$782,W$83)+'СЕТ СН'!$H$9+СВЦЭМ!$D$10+'СЕТ СН'!$H$6-'СЕТ СН'!$H$19</f>
        <v>918.55710929999998</v>
      </c>
      <c r="X87" s="36">
        <f>SUMIFS(СВЦЭМ!$C$39:$C$782,СВЦЭМ!$A$39:$A$782,$A87,СВЦЭМ!$B$39:$B$782,X$83)+'СЕТ СН'!$H$9+СВЦЭМ!$D$10+'СЕТ СН'!$H$6-'СЕТ СН'!$H$19</f>
        <v>939.89643104999993</v>
      </c>
      <c r="Y87" s="36">
        <f>SUMIFS(СВЦЭМ!$C$39:$C$782,СВЦЭМ!$A$39:$A$782,$A87,СВЦЭМ!$B$39:$B$782,Y$83)+'СЕТ СН'!$H$9+СВЦЭМ!$D$10+'СЕТ СН'!$H$6-'СЕТ СН'!$H$19</f>
        <v>984.33898778999992</v>
      </c>
    </row>
    <row r="88" spans="1:25" ht="15.75" x14ac:dyDescent="0.2">
      <c r="A88" s="35">
        <f t="shared" si="2"/>
        <v>44382</v>
      </c>
      <c r="B88" s="36">
        <f>SUMIFS(СВЦЭМ!$C$39:$C$782,СВЦЭМ!$A$39:$A$782,$A88,СВЦЭМ!$B$39:$B$782,B$83)+'СЕТ СН'!$H$9+СВЦЭМ!$D$10+'СЕТ СН'!$H$6-'СЕТ СН'!$H$19</f>
        <v>1047.3218753399999</v>
      </c>
      <c r="C88" s="36">
        <f>SUMIFS(СВЦЭМ!$C$39:$C$782,СВЦЭМ!$A$39:$A$782,$A88,СВЦЭМ!$B$39:$B$782,C$83)+'СЕТ СН'!$H$9+СВЦЭМ!$D$10+'СЕТ СН'!$H$6-'СЕТ СН'!$H$19</f>
        <v>1111.3756379500001</v>
      </c>
      <c r="D88" s="36">
        <f>SUMIFS(СВЦЭМ!$C$39:$C$782,СВЦЭМ!$A$39:$A$782,$A88,СВЦЭМ!$B$39:$B$782,D$83)+'СЕТ СН'!$H$9+СВЦЭМ!$D$10+'СЕТ СН'!$H$6-'СЕТ СН'!$H$19</f>
        <v>1161.52321166</v>
      </c>
      <c r="E88" s="36">
        <f>SUMIFS(СВЦЭМ!$C$39:$C$782,СВЦЭМ!$A$39:$A$782,$A88,СВЦЭМ!$B$39:$B$782,E$83)+'СЕТ СН'!$H$9+СВЦЭМ!$D$10+'СЕТ СН'!$H$6-'СЕТ СН'!$H$19</f>
        <v>1167.3621542400001</v>
      </c>
      <c r="F88" s="36">
        <f>SUMIFS(СВЦЭМ!$C$39:$C$782,СВЦЭМ!$A$39:$A$782,$A88,СВЦЭМ!$B$39:$B$782,F$83)+'СЕТ СН'!$H$9+СВЦЭМ!$D$10+'СЕТ СН'!$H$6-'СЕТ СН'!$H$19</f>
        <v>1168.6245752699999</v>
      </c>
      <c r="G88" s="36">
        <f>SUMIFS(СВЦЭМ!$C$39:$C$782,СВЦЭМ!$A$39:$A$782,$A88,СВЦЭМ!$B$39:$B$782,G$83)+'СЕТ СН'!$H$9+СВЦЭМ!$D$10+'СЕТ СН'!$H$6-'СЕТ СН'!$H$19</f>
        <v>1160.77965047</v>
      </c>
      <c r="H88" s="36">
        <f>SUMIFS(СВЦЭМ!$C$39:$C$782,СВЦЭМ!$A$39:$A$782,$A88,СВЦЭМ!$B$39:$B$782,H$83)+'СЕТ СН'!$H$9+СВЦЭМ!$D$10+'СЕТ СН'!$H$6-'СЕТ СН'!$H$19</f>
        <v>1133.0660201799999</v>
      </c>
      <c r="I88" s="36">
        <f>SUMIFS(СВЦЭМ!$C$39:$C$782,СВЦЭМ!$A$39:$A$782,$A88,СВЦЭМ!$B$39:$B$782,I$83)+'СЕТ СН'!$H$9+СВЦЭМ!$D$10+'СЕТ СН'!$H$6-'СЕТ СН'!$H$19</f>
        <v>1042.12812887</v>
      </c>
      <c r="J88" s="36">
        <f>SUMIFS(СВЦЭМ!$C$39:$C$782,СВЦЭМ!$A$39:$A$782,$A88,СВЦЭМ!$B$39:$B$782,J$83)+'СЕТ СН'!$H$9+СВЦЭМ!$D$10+'СЕТ СН'!$H$6-'СЕТ СН'!$H$19</f>
        <v>1007.93743261</v>
      </c>
      <c r="K88" s="36">
        <f>SUMIFS(СВЦЭМ!$C$39:$C$782,СВЦЭМ!$A$39:$A$782,$A88,СВЦЭМ!$B$39:$B$782,K$83)+'СЕТ СН'!$H$9+СВЦЭМ!$D$10+'СЕТ СН'!$H$6-'СЕТ СН'!$H$19</f>
        <v>965.74915450999993</v>
      </c>
      <c r="L88" s="36">
        <f>SUMIFS(СВЦЭМ!$C$39:$C$782,СВЦЭМ!$A$39:$A$782,$A88,СВЦЭМ!$B$39:$B$782,L$83)+'СЕТ СН'!$H$9+СВЦЭМ!$D$10+'СЕТ СН'!$H$6-'СЕТ СН'!$H$19</f>
        <v>953.28635074999988</v>
      </c>
      <c r="M88" s="36">
        <f>SUMIFS(СВЦЭМ!$C$39:$C$782,СВЦЭМ!$A$39:$A$782,$A88,СВЦЭМ!$B$39:$B$782,M$83)+'СЕТ СН'!$H$9+СВЦЭМ!$D$10+'СЕТ СН'!$H$6-'СЕТ СН'!$H$19</f>
        <v>965.86731014999998</v>
      </c>
      <c r="N88" s="36">
        <f>SUMIFS(СВЦЭМ!$C$39:$C$782,СВЦЭМ!$A$39:$A$782,$A88,СВЦЭМ!$B$39:$B$782,N$83)+'СЕТ СН'!$H$9+СВЦЭМ!$D$10+'СЕТ СН'!$H$6-'СЕТ СН'!$H$19</f>
        <v>1001.7238362099999</v>
      </c>
      <c r="O88" s="36">
        <f>SUMIFS(СВЦЭМ!$C$39:$C$782,СВЦЭМ!$A$39:$A$782,$A88,СВЦЭМ!$B$39:$B$782,O$83)+'СЕТ СН'!$H$9+СВЦЭМ!$D$10+'СЕТ СН'!$H$6-'СЕТ СН'!$H$19</f>
        <v>1010.3972629399999</v>
      </c>
      <c r="P88" s="36">
        <f>SUMIFS(СВЦЭМ!$C$39:$C$782,СВЦЭМ!$A$39:$A$782,$A88,СВЦЭМ!$B$39:$B$782,P$83)+'СЕТ СН'!$H$9+СВЦЭМ!$D$10+'СЕТ СН'!$H$6-'СЕТ СН'!$H$19</f>
        <v>1012.1205863399999</v>
      </c>
      <c r="Q88" s="36">
        <f>SUMIFS(СВЦЭМ!$C$39:$C$782,СВЦЭМ!$A$39:$A$782,$A88,СВЦЭМ!$B$39:$B$782,Q$83)+'СЕТ СН'!$H$9+СВЦЭМ!$D$10+'СЕТ СН'!$H$6-'СЕТ СН'!$H$19</f>
        <v>1012.7718242799999</v>
      </c>
      <c r="R88" s="36">
        <f>SUMIFS(СВЦЭМ!$C$39:$C$782,СВЦЭМ!$A$39:$A$782,$A88,СВЦЭМ!$B$39:$B$782,R$83)+'СЕТ СН'!$H$9+СВЦЭМ!$D$10+'СЕТ СН'!$H$6-'СЕТ СН'!$H$19</f>
        <v>998.46136261999993</v>
      </c>
      <c r="S88" s="36">
        <f>SUMIFS(СВЦЭМ!$C$39:$C$782,СВЦЭМ!$A$39:$A$782,$A88,СВЦЭМ!$B$39:$B$782,S$83)+'СЕТ СН'!$H$9+СВЦЭМ!$D$10+'СЕТ СН'!$H$6-'СЕТ СН'!$H$19</f>
        <v>1000.1212805599999</v>
      </c>
      <c r="T88" s="36">
        <f>SUMIFS(СВЦЭМ!$C$39:$C$782,СВЦЭМ!$A$39:$A$782,$A88,СВЦЭМ!$B$39:$B$782,T$83)+'СЕТ СН'!$H$9+СВЦЭМ!$D$10+'СЕТ СН'!$H$6-'СЕТ СН'!$H$19</f>
        <v>976.50018212999998</v>
      </c>
      <c r="U88" s="36">
        <f>SUMIFS(СВЦЭМ!$C$39:$C$782,СВЦЭМ!$A$39:$A$782,$A88,СВЦЭМ!$B$39:$B$782,U$83)+'СЕТ СН'!$H$9+СВЦЭМ!$D$10+'СЕТ СН'!$H$6-'СЕТ СН'!$H$19</f>
        <v>979.86443211999995</v>
      </c>
      <c r="V88" s="36">
        <f>SUMIFS(СВЦЭМ!$C$39:$C$782,СВЦЭМ!$A$39:$A$782,$A88,СВЦЭМ!$B$39:$B$782,V$83)+'СЕТ СН'!$H$9+СВЦЭМ!$D$10+'СЕТ СН'!$H$6-'СЕТ СН'!$H$19</f>
        <v>983.13278765999996</v>
      </c>
      <c r="W88" s="36">
        <f>SUMIFS(СВЦЭМ!$C$39:$C$782,СВЦЭМ!$A$39:$A$782,$A88,СВЦЭМ!$B$39:$B$782,W$83)+'СЕТ СН'!$H$9+СВЦЭМ!$D$10+'СЕТ СН'!$H$6-'СЕТ СН'!$H$19</f>
        <v>991.55884705999995</v>
      </c>
      <c r="X88" s="36">
        <f>SUMIFS(СВЦЭМ!$C$39:$C$782,СВЦЭМ!$A$39:$A$782,$A88,СВЦЭМ!$B$39:$B$782,X$83)+'СЕТ СН'!$H$9+СВЦЭМ!$D$10+'СЕТ СН'!$H$6-'СЕТ СН'!$H$19</f>
        <v>965.1228172299999</v>
      </c>
      <c r="Y88" s="36">
        <f>SUMIFS(СВЦЭМ!$C$39:$C$782,СВЦЭМ!$A$39:$A$782,$A88,СВЦЭМ!$B$39:$B$782,Y$83)+'СЕТ СН'!$H$9+СВЦЭМ!$D$10+'СЕТ СН'!$H$6-'СЕТ СН'!$H$19</f>
        <v>1008.4740811999999</v>
      </c>
    </row>
    <row r="89" spans="1:25" ht="15.75" x14ac:dyDescent="0.2">
      <c r="A89" s="35">
        <f t="shared" si="2"/>
        <v>44383</v>
      </c>
      <c r="B89" s="36">
        <f>SUMIFS(СВЦЭМ!$C$39:$C$782,СВЦЭМ!$A$39:$A$782,$A89,СВЦЭМ!$B$39:$B$782,B$83)+'СЕТ СН'!$H$9+СВЦЭМ!$D$10+'СЕТ СН'!$H$6-'СЕТ СН'!$H$19</f>
        <v>1054.80568096</v>
      </c>
      <c r="C89" s="36">
        <f>SUMIFS(СВЦЭМ!$C$39:$C$782,СВЦЭМ!$A$39:$A$782,$A89,СВЦЭМ!$B$39:$B$782,C$83)+'СЕТ СН'!$H$9+СВЦЭМ!$D$10+'СЕТ СН'!$H$6-'СЕТ СН'!$H$19</f>
        <v>1136.93332289</v>
      </c>
      <c r="D89" s="36">
        <f>SUMIFS(СВЦЭМ!$C$39:$C$782,СВЦЭМ!$A$39:$A$782,$A89,СВЦЭМ!$B$39:$B$782,D$83)+'СЕТ СН'!$H$9+СВЦЭМ!$D$10+'СЕТ СН'!$H$6-'СЕТ СН'!$H$19</f>
        <v>1177.62521812</v>
      </c>
      <c r="E89" s="36">
        <f>SUMIFS(СВЦЭМ!$C$39:$C$782,СВЦЭМ!$A$39:$A$782,$A89,СВЦЭМ!$B$39:$B$782,E$83)+'СЕТ СН'!$H$9+СВЦЭМ!$D$10+'СЕТ СН'!$H$6-'СЕТ СН'!$H$19</f>
        <v>1193.0703496000001</v>
      </c>
      <c r="F89" s="36">
        <f>SUMIFS(СВЦЭМ!$C$39:$C$782,СВЦЭМ!$A$39:$A$782,$A89,СВЦЭМ!$B$39:$B$782,F$83)+'СЕТ СН'!$H$9+СВЦЭМ!$D$10+'СЕТ СН'!$H$6-'СЕТ СН'!$H$19</f>
        <v>1195.32041508</v>
      </c>
      <c r="G89" s="36">
        <f>SUMIFS(СВЦЭМ!$C$39:$C$782,СВЦЭМ!$A$39:$A$782,$A89,СВЦЭМ!$B$39:$B$782,G$83)+'СЕТ СН'!$H$9+СВЦЭМ!$D$10+'СЕТ СН'!$H$6-'СЕТ СН'!$H$19</f>
        <v>1171.7059069699999</v>
      </c>
      <c r="H89" s="36">
        <f>SUMIFS(СВЦЭМ!$C$39:$C$782,СВЦЭМ!$A$39:$A$782,$A89,СВЦЭМ!$B$39:$B$782,H$83)+'СЕТ СН'!$H$9+СВЦЭМ!$D$10+'СЕТ СН'!$H$6-'СЕТ СН'!$H$19</f>
        <v>1132.6674949400001</v>
      </c>
      <c r="I89" s="36">
        <f>SUMIFS(СВЦЭМ!$C$39:$C$782,СВЦЭМ!$A$39:$A$782,$A89,СВЦЭМ!$B$39:$B$782,I$83)+'СЕТ СН'!$H$9+СВЦЭМ!$D$10+'СЕТ СН'!$H$6-'СЕТ СН'!$H$19</f>
        <v>1083.8985861199999</v>
      </c>
      <c r="J89" s="36">
        <f>SUMIFS(СВЦЭМ!$C$39:$C$782,СВЦЭМ!$A$39:$A$782,$A89,СВЦЭМ!$B$39:$B$782,J$83)+'СЕТ СН'!$H$9+СВЦЭМ!$D$10+'СЕТ СН'!$H$6-'СЕТ СН'!$H$19</f>
        <v>1013.91880766</v>
      </c>
      <c r="K89" s="36">
        <f>SUMIFS(СВЦЭМ!$C$39:$C$782,СВЦЭМ!$A$39:$A$782,$A89,СВЦЭМ!$B$39:$B$782,K$83)+'СЕТ СН'!$H$9+СВЦЭМ!$D$10+'СЕТ СН'!$H$6-'СЕТ СН'!$H$19</f>
        <v>955.75493626999992</v>
      </c>
      <c r="L89" s="36">
        <f>SUMIFS(СВЦЭМ!$C$39:$C$782,СВЦЭМ!$A$39:$A$782,$A89,СВЦЭМ!$B$39:$B$782,L$83)+'СЕТ СН'!$H$9+СВЦЭМ!$D$10+'СЕТ СН'!$H$6-'СЕТ СН'!$H$19</f>
        <v>945.38743719999991</v>
      </c>
      <c r="M89" s="36">
        <f>SUMIFS(СВЦЭМ!$C$39:$C$782,СВЦЭМ!$A$39:$A$782,$A89,СВЦЭМ!$B$39:$B$782,M$83)+'СЕТ СН'!$H$9+СВЦЭМ!$D$10+'СЕТ СН'!$H$6-'СЕТ СН'!$H$19</f>
        <v>981.2201785499999</v>
      </c>
      <c r="N89" s="36">
        <f>SUMIFS(СВЦЭМ!$C$39:$C$782,СВЦЭМ!$A$39:$A$782,$A89,СВЦЭМ!$B$39:$B$782,N$83)+'СЕТ СН'!$H$9+СВЦЭМ!$D$10+'СЕТ СН'!$H$6-'СЕТ СН'!$H$19</f>
        <v>1230.5397302700001</v>
      </c>
      <c r="O89" s="36">
        <f>SUMIFS(СВЦЭМ!$C$39:$C$782,СВЦЭМ!$A$39:$A$782,$A89,СВЦЭМ!$B$39:$B$782,O$83)+'СЕТ СН'!$H$9+СВЦЭМ!$D$10+'СЕТ СН'!$H$6-'СЕТ СН'!$H$19</f>
        <v>1041.70363413</v>
      </c>
      <c r="P89" s="36">
        <f>SUMIFS(СВЦЭМ!$C$39:$C$782,СВЦЭМ!$A$39:$A$782,$A89,СВЦЭМ!$B$39:$B$782,P$83)+'СЕТ СН'!$H$9+СВЦЭМ!$D$10+'СЕТ СН'!$H$6-'СЕТ СН'!$H$19</f>
        <v>1046.46167115</v>
      </c>
      <c r="Q89" s="36">
        <f>SUMIFS(СВЦЭМ!$C$39:$C$782,СВЦЭМ!$A$39:$A$782,$A89,СВЦЭМ!$B$39:$B$782,Q$83)+'СЕТ СН'!$H$9+СВЦЭМ!$D$10+'СЕТ СН'!$H$6-'СЕТ СН'!$H$19</f>
        <v>1054.4660287300001</v>
      </c>
      <c r="R89" s="36">
        <f>SUMIFS(СВЦЭМ!$C$39:$C$782,СВЦЭМ!$A$39:$A$782,$A89,СВЦЭМ!$B$39:$B$782,R$83)+'СЕТ СН'!$H$9+СВЦЭМ!$D$10+'СЕТ СН'!$H$6-'СЕТ СН'!$H$19</f>
        <v>1050.44661696</v>
      </c>
      <c r="S89" s="36">
        <f>SUMIFS(СВЦЭМ!$C$39:$C$782,СВЦЭМ!$A$39:$A$782,$A89,СВЦЭМ!$B$39:$B$782,S$83)+'СЕТ СН'!$H$9+СВЦЭМ!$D$10+'СЕТ СН'!$H$6-'СЕТ СН'!$H$19</f>
        <v>1274.9814673200001</v>
      </c>
      <c r="T89" s="36">
        <f>SUMIFS(СВЦЭМ!$C$39:$C$782,СВЦЭМ!$A$39:$A$782,$A89,СВЦЭМ!$B$39:$B$782,T$83)+'СЕТ СН'!$H$9+СВЦЭМ!$D$10+'СЕТ СН'!$H$6-'СЕТ СН'!$H$19</f>
        <v>1042.88612031</v>
      </c>
      <c r="U89" s="36">
        <f>SUMIFS(СВЦЭМ!$C$39:$C$782,СВЦЭМ!$A$39:$A$782,$A89,СВЦЭМ!$B$39:$B$782,U$83)+'СЕТ СН'!$H$9+СВЦЭМ!$D$10+'СЕТ СН'!$H$6-'СЕТ СН'!$H$19</f>
        <v>1005.4473812199999</v>
      </c>
      <c r="V89" s="36">
        <f>SUMIFS(СВЦЭМ!$C$39:$C$782,СВЦЭМ!$A$39:$A$782,$A89,СВЦЭМ!$B$39:$B$782,V$83)+'СЕТ СН'!$H$9+СВЦЭМ!$D$10+'СЕТ СН'!$H$6-'СЕТ СН'!$H$19</f>
        <v>978.16651094999997</v>
      </c>
      <c r="W89" s="36">
        <f>SUMIFS(СВЦЭМ!$C$39:$C$782,СВЦЭМ!$A$39:$A$782,$A89,СВЦЭМ!$B$39:$B$782,W$83)+'СЕТ СН'!$H$9+СВЦЭМ!$D$10+'СЕТ СН'!$H$6-'СЕТ СН'!$H$19</f>
        <v>987.1340201999999</v>
      </c>
      <c r="X89" s="36">
        <f>SUMIFS(СВЦЭМ!$C$39:$C$782,СВЦЭМ!$A$39:$A$782,$A89,СВЦЭМ!$B$39:$B$782,X$83)+'СЕТ СН'!$H$9+СВЦЭМ!$D$10+'СЕТ СН'!$H$6-'СЕТ СН'!$H$19</f>
        <v>1051.4032582699999</v>
      </c>
      <c r="Y89" s="36">
        <f>SUMIFS(СВЦЭМ!$C$39:$C$782,СВЦЭМ!$A$39:$A$782,$A89,СВЦЭМ!$B$39:$B$782,Y$83)+'СЕТ СН'!$H$9+СВЦЭМ!$D$10+'СЕТ СН'!$H$6-'СЕТ СН'!$H$19</f>
        <v>1162.5374823699999</v>
      </c>
    </row>
    <row r="90" spans="1:25" ht="15.75" x14ac:dyDescent="0.2">
      <c r="A90" s="35">
        <f t="shared" si="2"/>
        <v>44384</v>
      </c>
      <c r="B90" s="36">
        <f>SUMIFS(СВЦЭМ!$C$39:$C$782,СВЦЭМ!$A$39:$A$782,$A90,СВЦЭМ!$B$39:$B$782,B$83)+'СЕТ СН'!$H$9+СВЦЭМ!$D$10+'СЕТ СН'!$H$6-'СЕТ СН'!$H$19</f>
        <v>1101.11597125</v>
      </c>
      <c r="C90" s="36">
        <f>SUMIFS(СВЦЭМ!$C$39:$C$782,СВЦЭМ!$A$39:$A$782,$A90,СВЦЭМ!$B$39:$B$782,C$83)+'СЕТ СН'!$H$9+СВЦЭМ!$D$10+'СЕТ СН'!$H$6-'СЕТ СН'!$H$19</f>
        <v>1164.46109875</v>
      </c>
      <c r="D90" s="36">
        <f>SUMIFS(СВЦЭМ!$C$39:$C$782,СВЦЭМ!$A$39:$A$782,$A90,СВЦЭМ!$B$39:$B$782,D$83)+'СЕТ СН'!$H$9+СВЦЭМ!$D$10+'СЕТ СН'!$H$6-'СЕТ СН'!$H$19</f>
        <v>1215.58349649</v>
      </c>
      <c r="E90" s="36">
        <f>SUMIFS(СВЦЭМ!$C$39:$C$782,СВЦЭМ!$A$39:$A$782,$A90,СВЦЭМ!$B$39:$B$782,E$83)+'СЕТ СН'!$H$9+СВЦЭМ!$D$10+'СЕТ СН'!$H$6-'СЕТ СН'!$H$19</f>
        <v>1203.6139565399999</v>
      </c>
      <c r="F90" s="36">
        <f>SUMIFS(СВЦЭМ!$C$39:$C$782,СВЦЭМ!$A$39:$A$782,$A90,СВЦЭМ!$B$39:$B$782,F$83)+'СЕТ СН'!$H$9+СВЦЭМ!$D$10+'СЕТ СН'!$H$6-'СЕТ СН'!$H$19</f>
        <v>1218.32070742</v>
      </c>
      <c r="G90" s="36">
        <f>SUMIFS(СВЦЭМ!$C$39:$C$782,СВЦЭМ!$A$39:$A$782,$A90,СВЦЭМ!$B$39:$B$782,G$83)+'СЕТ СН'!$H$9+СВЦЭМ!$D$10+'СЕТ СН'!$H$6-'СЕТ СН'!$H$19</f>
        <v>1206.00796453</v>
      </c>
      <c r="H90" s="36">
        <f>SUMIFS(СВЦЭМ!$C$39:$C$782,СВЦЭМ!$A$39:$A$782,$A90,СВЦЭМ!$B$39:$B$782,H$83)+'СЕТ СН'!$H$9+СВЦЭМ!$D$10+'СЕТ СН'!$H$6-'СЕТ СН'!$H$19</f>
        <v>1163.2054246299999</v>
      </c>
      <c r="I90" s="36">
        <f>SUMIFS(СВЦЭМ!$C$39:$C$782,СВЦЭМ!$A$39:$A$782,$A90,СВЦЭМ!$B$39:$B$782,I$83)+'СЕТ СН'!$H$9+СВЦЭМ!$D$10+'СЕТ СН'!$H$6-'СЕТ СН'!$H$19</f>
        <v>1094.9163848799999</v>
      </c>
      <c r="J90" s="36">
        <f>SUMIFS(СВЦЭМ!$C$39:$C$782,СВЦЭМ!$A$39:$A$782,$A90,СВЦЭМ!$B$39:$B$782,J$83)+'СЕТ СН'!$H$9+СВЦЭМ!$D$10+'СЕТ СН'!$H$6-'СЕТ СН'!$H$19</f>
        <v>1016.0712746099999</v>
      </c>
      <c r="K90" s="36">
        <f>SUMIFS(СВЦЭМ!$C$39:$C$782,СВЦЭМ!$A$39:$A$782,$A90,СВЦЭМ!$B$39:$B$782,K$83)+'СЕТ СН'!$H$9+СВЦЭМ!$D$10+'СЕТ СН'!$H$6-'СЕТ СН'!$H$19</f>
        <v>994.73383700999989</v>
      </c>
      <c r="L90" s="36">
        <f>SUMIFS(СВЦЭМ!$C$39:$C$782,СВЦЭМ!$A$39:$A$782,$A90,СВЦЭМ!$B$39:$B$782,L$83)+'СЕТ СН'!$H$9+СВЦЭМ!$D$10+'СЕТ СН'!$H$6-'СЕТ СН'!$H$19</f>
        <v>1004.47706102</v>
      </c>
      <c r="M90" s="36">
        <f>SUMIFS(СВЦЭМ!$C$39:$C$782,СВЦЭМ!$A$39:$A$782,$A90,СВЦЭМ!$B$39:$B$782,M$83)+'СЕТ СН'!$H$9+СВЦЭМ!$D$10+'СЕТ СН'!$H$6-'СЕТ СН'!$H$19</f>
        <v>1033.95947886</v>
      </c>
      <c r="N90" s="36">
        <f>SUMIFS(СВЦЭМ!$C$39:$C$782,СВЦЭМ!$A$39:$A$782,$A90,СВЦЭМ!$B$39:$B$782,N$83)+'СЕТ СН'!$H$9+СВЦЭМ!$D$10+'СЕТ СН'!$H$6-'СЕТ СН'!$H$19</f>
        <v>1045.48324989</v>
      </c>
      <c r="O90" s="36">
        <f>SUMIFS(СВЦЭМ!$C$39:$C$782,СВЦЭМ!$A$39:$A$782,$A90,СВЦЭМ!$B$39:$B$782,O$83)+'СЕТ СН'!$H$9+СВЦЭМ!$D$10+'СЕТ СН'!$H$6-'СЕТ СН'!$H$19</f>
        <v>1054.35966796</v>
      </c>
      <c r="P90" s="36">
        <f>SUMIFS(СВЦЭМ!$C$39:$C$782,СВЦЭМ!$A$39:$A$782,$A90,СВЦЭМ!$B$39:$B$782,P$83)+'СЕТ СН'!$H$9+СВЦЭМ!$D$10+'СЕТ СН'!$H$6-'СЕТ СН'!$H$19</f>
        <v>1062.82563067</v>
      </c>
      <c r="Q90" s="36">
        <f>SUMIFS(СВЦЭМ!$C$39:$C$782,СВЦЭМ!$A$39:$A$782,$A90,СВЦЭМ!$B$39:$B$782,Q$83)+'СЕТ СН'!$H$9+СВЦЭМ!$D$10+'СЕТ СН'!$H$6-'СЕТ СН'!$H$19</f>
        <v>1080.96368424</v>
      </c>
      <c r="R90" s="36">
        <f>SUMIFS(СВЦЭМ!$C$39:$C$782,СВЦЭМ!$A$39:$A$782,$A90,СВЦЭМ!$B$39:$B$782,R$83)+'СЕТ СН'!$H$9+СВЦЭМ!$D$10+'СЕТ СН'!$H$6-'СЕТ СН'!$H$19</f>
        <v>1075.3717919400001</v>
      </c>
      <c r="S90" s="36">
        <f>SUMIFS(СВЦЭМ!$C$39:$C$782,СВЦЭМ!$A$39:$A$782,$A90,СВЦЭМ!$B$39:$B$782,S$83)+'СЕТ СН'!$H$9+СВЦЭМ!$D$10+'СЕТ СН'!$H$6-'СЕТ СН'!$H$19</f>
        <v>1055.96721338</v>
      </c>
      <c r="T90" s="36">
        <f>SUMIFS(СВЦЭМ!$C$39:$C$782,СВЦЭМ!$A$39:$A$782,$A90,СВЦЭМ!$B$39:$B$782,T$83)+'СЕТ СН'!$H$9+СВЦЭМ!$D$10+'СЕТ СН'!$H$6-'СЕТ СН'!$H$19</f>
        <v>1008.19384224</v>
      </c>
      <c r="U90" s="36">
        <f>SUMIFS(СВЦЭМ!$C$39:$C$782,СВЦЭМ!$A$39:$A$782,$A90,СВЦЭМ!$B$39:$B$782,U$83)+'СЕТ СН'!$H$9+СВЦЭМ!$D$10+'СЕТ СН'!$H$6-'СЕТ СН'!$H$19</f>
        <v>997.19292126999994</v>
      </c>
      <c r="V90" s="36">
        <f>SUMIFS(СВЦЭМ!$C$39:$C$782,СВЦЭМ!$A$39:$A$782,$A90,СВЦЭМ!$B$39:$B$782,V$83)+'СЕТ СН'!$H$9+СВЦЭМ!$D$10+'СЕТ СН'!$H$6-'СЕТ СН'!$H$19</f>
        <v>992.52731439999991</v>
      </c>
      <c r="W90" s="36">
        <f>SUMIFS(СВЦЭМ!$C$39:$C$782,СВЦЭМ!$A$39:$A$782,$A90,СВЦЭМ!$B$39:$B$782,W$83)+'СЕТ СН'!$H$9+СВЦЭМ!$D$10+'СЕТ СН'!$H$6-'СЕТ СН'!$H$19</f>
        <v>983.26727225999991</v>
      </c>
      <c r="X90" s="36">
        <f>SUMIFS(СВЦЭМ!$C$39:$C$782,СВЦЭМ!$A$39:$A$782,$A90,СВЦЭМ!$B$39:$B$782,X$83)+'СЕТ СН'!$H$9+СВЦЭМ!$D$10+'СЕТ СН'!$H$6-'СЕТ СН'!$H$19</f>
        <v>978.12970879999989</v>
      </c>
      <c r="Y90" s="36">
        <f>SUMIFS(СВЦЭМ!$C$39:$C$782,СВЦЭМ!$A$39:$A$782,$A90,СВЦЭМ!$B$39:$B$782,Y$83)+'СЕТ СН'!$H$9+СВЦЭМ!$D$10+'СЕТ СН'!$H$6-'СЕТ СН'!$H$19</f>
        <v>970.49109486999998</v>
      </c>
    </row>
    <row r="91" spans="1:25" ht="15.75" x14ac:dyDescent="0.2">
      <c r="A91" s="35">
        <f t="shared" si="2"/>
        <v>44385</v>
      </c>
      <c r="B91" s="36">
        <f>SUMIFS(СВЦЭМ!$C$39:$C$782,СВЦЭМ!$A$39:$A$782,$A91,СВЦЭМ!$B$39:$B$782,B$83)+'СЕТ СН'!$H$9+СВЦЭМ!$D$10+'СЕТ СН'!$H$6-'СЕТ СН'!$H$19</f>
        <v>1055.5250802600001</v>
      </c>
      <c r="C91" s="36">
        <f>SUMIFS(СВЦЭМ!$C$39:$C$782,СВЦЭМ!$A$39:$A$782,$A91,СВЦЭМ!$B$39:$B$782,C$83)+'СЕТ СН'!$H$9+СВЦЭМ!$D$10+'СЕТ СН'!$H$6-'СЕТ СН'!$H$19</f>
        <v>1143.07355444</v>
      </c>
      <c r="D91" s="36">
        <f>SUMIFS(СВЦЭМ!$C$39:$C$782,СВЦЭМ!$A$39:$A$782,$A91,СВЦЭМ!$B$39:$B$782,D$83)+'СЕТ СН'!$H$9+СВЦЭМ!$D$10+'СЕТ СН'!$H$6-'СЕТ СН'!$H$19</f>
        <v>1185.4564516299999</v>
      </c>
      <c r="E91" s="36">
        <f>SUMIFS(СВЦЭМ!$C$39:$C$782,СВЦЭМ!$A$39:$A$782,$A91,СВЦЭМ!$B$39:$B$782,E$83)+'СЕТ СН'!$H$9+СВЦЭМ!$D$10+'СЕТ СН'!$H$6-'СЕТ СН'!$H$19</f>
        <v>1204.3460017099999</v>
      </c>
      <c r="F91" s="36">
        <f>SUMIFS(СВЦЭМ!$C$39:$C$782,СВЦЭМ!$A$39:$A$782,$A91,СВЦЭМ!$B$39:$B$782,F$83)+'СЕТ СН'!$H$9+СВЦЭМ!$D$10+'СЕТ СН'!$H$6-'СЕТ СН'!$H$19</f>
        <v>1200.32072958</v>
      </c>
      <c r="G91" s="36">
        <f>SUMIFS(СВЦЭМ!$C$39:$C$782,СВЦЭМ!$A$39:$A$782,$A91,СВЦЭМ!$B$39:$B$782,G$83)+'СЕТ СН'!$H$9+СВЦЭМ!$D$10+'СЕТ СН'!$H$6-'СЕТ СН'!$H$19</f>
        <v>1188.76720004</v>
      </c>
      <c r="H91" s="36">
        <f>SUMIFS(СВЦЭМ!$C$39:$C$782,СВЦЭМ!$A$39:$A$782,$A91,СВЦЭМ!$B$39:$B$782,H$83)+'СЕТ СН'!$H$9+СВЦЭМ!$D$10+'СЕТ СН'!$H$6-'СЕТ СН'!$H$19</f>
        <v>1153.9066683799999</v>
      </c>
      <c r="I91" s="36">
        <f>SUMIFS(СВЦЭМ!$C$39:$C$782,СВЦЭМ!$A$39:$A$782,$A91,СВЦЭМ!$B$39:$B$782,I$83)+'СЕТ СН'!$H$9+СВЦЭМ!$D$10+'СЕТ СН'!$H$6-'СЕТ СН'!$H$19</f>
        <v>1105.6357814</v>
      </c>
      <c r="J91" s="36">
        <f>SUMIFS(СВЦЭМ!$C$39:$C$782,СВЦЭМ!$A$39:$A$782,$A91,СВЦЭМ!$B$39:$B$782,J$83)+'СЕТ СН'!$H$9+СВЦЭМ!$D$10+'СЕТ СН'!$H$6-'СЕТ СН'!$H$19</f>
        <v>1052.4770730400001</v>
      </c>
      <c r="K91" s="36">
        <f>SUMIFS(СВЦЭМ!$C$39:$C$782,СВЦЭМ!$A$39:$A$782,$A91,СВЦЭМ!$B$39:$B$782,K$83)+'СЕТ СН'!$H$9+СВЦЭМ!$D$10+'СЕТ СН'!$H$6-'СЕТ СН'!$H$19</f>
        <v>1011.7663335999999</v>
      </c>
      <c r="L91" s="36">
        <f>SUMIFS(СВЦЭМ!$C$39:$C$782,СВЦЭМ!$A$39:$A$782,$A91,СВЦЭМ!$B$39:$B$782,L$83)+'СЕТ СН'!$H$9+СВЦЭМ!$D$10+'СЕТ СН'!$H$6-'СЕТ СН'!$H$19</f>
        <v>1012.6883806599999</v>
      </c>
      <c r="M91" s="36">
        <f>SUMIFS(СВЦЭМ!$C$39:$C$782,СВЦЭМ!$A$39:$A$782,$A91,СВЦЭМ!$B$39:$B$782,M$83)+'СЕТ СН'!$H$9+СВЦЭМ!$D$10+'СЕТ СН'!$H$6-'СЕТ СН'!$H$19</f>
        <v>1029.89424592</v>
      </c>
      <c r="N91" s="36">
        <f>SUMIFS(СВЦЭМ!$C$39:$C$782,СВЦЭМ!$A$39:$A$782,$A91,СВЦЭМ!$B$39:$B$782,N$83)+'СЕТ СН'!$H$9+СВЦЭМ!$D$10+'СЕТ СН'!$H$6-'СЕТ СН'!$H$19</f>
        <v>1056.6854920400001</v>
      </c>
      <c r="O91" s="36">
        <f>SUMIFS(СВЦЭМ!$C$39:$C$782,СВЦЭМ!$A$39:$A$782,$A91,СВЦЭМ!$B$39:$B$782,O$83)+'СЕТ СН'!$H$9+СВЦЭМ!$D$10+'СЕТ СН'!$H$6-'СЕТ СН'!$H$19</f>
        <v>1074.8384615699999</v>
      </c>
      <c r="P91" s="36">
        <f>SUMIFS(СВЦЭМ!$C$39:$C$782,СВЦЭМ!$A$39:$A$782,$A91,СВЦЭМ!$B$39:$B$782,P$83)+'СЕТ СН'!$H$9+СВЦЭМ!$D$10+'СЕТ СН'!$H$6-'СЕТ СН'!$H$19</f>
        <v>1105.4253769699999</v>
      </c>
      <c r="Q91" s="36">
        <f>SUMIFS(СВЦЭМ!$C$39:$C$782,СВЦЭМ!$A$39:$A$782,$A91,СВЦЭМ!$B$39:$B$782,Q$83)+'СЕТ СН'!$H$9+СВЦЭМ!$D$10+'СЕТ СН'!$H$6-'СЕТ СН'!$H$19</f>
        <v>1062.1174693299999</v>
      </c>
      <c r="R91" s="36">
        <f>SUMIFS(СВЦЭМ!$C$39:$C$782,СВЦЭМ!$A$39:$A$782,$A91,СВЦЭМ!$B$39:$B$782,R$83)+'СЕТ СН'!$H$9+СВЦЭМ!$D$10+'СЕТ СН'!$H$6-'СЕТ СН'!$H$19</f>
        <v>1057.67165931</v>
      </c>
      <c r="S91" s="36">
        <f>SUMIFS(СВЦЭМ!$C$39:$C$782,СВЦЭМ!$A$39:$A$782,$A91,СВЦЭМ!$B$39:$B$782,S$83)+'СЕТ СН'!$H$9+СВЦЭМ!$D$10+'СЕТ СН'!$H$6-'СЕТ СН'!$H$19</f>
        <v>1035.3707330299999</v>
      </c>
      <c r="T91" s="36">
        <f>SUMIFS(СВЦЭМ!$C$39:$C$782,СВЦЭМ!$A$39:$A$782,$A91,СВЦЭМ!$B$39:$B$782,T$83)+'СЕТ СН'!$H$9+СВЦЭМ!$D$10+'СЕТ СН'!$H$6-'СЕТ СН'!$H$19</f>
        <v>1014.2516438299999</v>
      </c>
      <c r="U91" s="36">
        <f>SUMIFS(СВЦЭМ!$C$39:$C$782,СВЦЭМ!$A$39:$A$782,$A91,СВЦЭМ!$B$39:$B$782,U$83)+'СЕТ СН'!$H$9+СВЦЭМ!$D$10+'СЕТ СН'!$H$6-'СЕТ СН'!$H$19</f>
        <v>987.63343401999998</v>
      </c>
      <c r="V91" s="36">
        <f>SUMIFS(СВЦЭМ!$C$39:$C$782,СВЦЭМ!$A$39:$A$782,$A91,СВЦЭМ!$B$39:$B$782,V$83)+'СЕТ СН'!$H$9+СВЦЭМ!$D$10+'СЕТ СН'!$H$6-'СЕТ СН'!$H$19</f>
        <v>979.43646585999988</v>
      </c>
      <c r="W91" s="36">
        <f>SUMIFS(СВЦЭМ!$C$39:$C$782,СВЦЭМ!$A$39:$A$782,$A91,СВЦЭМ!$B$39:$B$782,W$83)+'СЕТ СН'!$H$9+СВЦЭМ!$D$10+'СЕТ СН'!$H$6-'СЕТ СН'!$H$19</f>
        <v>982.80027630999996</v>
      </c>
      <c r="X91" s="36">
        <f>SUMIFS(СВЦЭМ!$C$39:$C$782,СВЦЭМ!$A$39:$A$782,$A91,СВЦЭМ!$B$39:$B$782,X$83)+'СЕТ СН'!$H$9+СВЦЭМ!$D$10+'СЕТ СН'!$H$6-'СЕТ СН'!$H$19</f>
        <v>998.12514652999994</v>
      </c>
      <c r="Y91" s="36">
        <f>SUMIFS(СВЦЭМ!$C$39:$C$782,СВЦЭМ!$A$39:$A$782,$A91,СВЦЭМ!$B$39:$B$782,Y$83)+'СЕТ СН'!$H$9+СВЦЭМ!$D$10+'СЕТ СН'!$H$6-'СЕТ СН'!$H$19</f>
        <v>1042.41198912</v>
      </c>
    </row>
    <row r="92" spans="1:25" ht="15.75" x14ac:dyDescent="0.2">
      <c r="A92" s="35">
        <f t="shared" si="2"/>
        <v>44386</v>
      </c>
      <c r="B92" s="36">
        <f>SUMIFS(СВЦЭМ!$C$39:$C$782,СВЦЭМ!$A$39:$A$782,$A92,СВЦЭМ!$B$39:$B$782,B$83)+'СЕТ СН'!$H$9+СВЦЭМ!$D$10+'СЕТ СН'!$H$6-'СЕТ СН'!$H$19</f>
        <v>1146.8344982900001</v>
      </c>
      <c r="C92" s="36">
        <f>SUMIFS(СВЦЭМ!$C$39:$C$782,СВЦЭМ!$A$39:$A$782,$A92,СВЦЭМ!$B$39:$B$782,C$83)+'СЕТ СН'!$H$9+СВЦЭМ!$D$10+'СЕТ СН'!$H$6-'СЕТ СН'!$H$19</f>
        <v>1227.0963717899999</v>
      </c>
      <c r="D92" s="36">
        <f>SUMIFS(СВЦЭМ!$C$39:$C$782,СВЦЭМ!$A$39:$A$782,$A92,СВЦЭМ!$B$39:$B$782,D$83)+'СЕТ СН'!$H$9+СВЦЭМ!$D$10+'СЕТ СН'!$H$6-'СЕТ СН'!$H$19</f>
        <v>1266.38073549</v>
      </c>
      <c r="E92" s="36">
        <f>SUMIFS(СВЦЭМ!$C$39:$C$782,СВЦЭМ!$A$39:$A$782,$A92,СВЦЭМ!$B$39:$B$782,E$83)+'СЕТ СН'!$H$9+СВЦЭМ!$D$10+'СЕТ СН'!$H$6-'СЕТ СН'!$H$19</f>
        <v>1290.09570414</v>
      </c>
      <c r="F92" s="36">
        <f>SUMIFS(СВЦЭМ!$C$39:$C$782,СВЦЭМ!$A$39:$A$782,$A92,СВЦЭМ!$B$39:$B$782,F$83)+'СЕТ СН'!$H$9+СВЦЭМ!$D$10+'СЕТ СН'!$H$6-'СЕТ СН'!$H$19</f>
        <v>1279.5508764400001</v>
      </c>
      <c r="G92" s="36">
        <f>SUMIFS(СВЦЭМ!$C$39:$C$782,СВЦЭМ!$A$39:$A$782,$A92,СВЦЭМ!$B$39:$B$782,G$83)+'СЕТ СН'!$H$9+СВЦЭМ!$D$10+'СЕТ СН'!$H$6-'СЕТ СН'!$H$19</f>
        <v>1253.1028676400001</v>
      </c>
      <c r="H92" s="36">
        <f>SUMIFS(СВЦЭМ!$C$39:$C$782,СВЦЭМ!$A$39:$A$782,$A92,СВЦЭМ!$B$39:$B$782,H$83)+'СЕТ СН'!$H$9+СВЦЭМ!$D$10+'СЕТ СН'!$H$6-'СЕТ СН'!$H$19</f>
        <v>1204.57182934</v>
      </c>
      <c r="I92" s="36">
        <f>SUMIFS(СВЦЭМ!$C$39:$C$782,СВЦЭМ!$A$39:$A$782,$A92,СВЦЭМ!$B$39:$B$782,I$83)+'СЕТ СН'!$H$9+СВЦЭМ!$D$10+'СЕТ СН'!$H$6-'СЕТ СН'!$H$19</f>
        <v>1114.99581893</v>
      </c>
      <c r="J92" s="36">
        <f>SUMIFS(СВЦЭМ!$C$39:$C$782,СВЦЭМ!$A$39:$A$782,$A92,СВЦЭМ!$B$39:$B$782,J$83)+'СЕТ СН'!$H$9+СВЦЭМ!$D$10+'СЕТ СН'!$H$6-'СЕТ СН'!$H$19</f>
        <v>1039.5207807899999</v>
      </c>
      <c r="K92" s="36">
        <f>SUMIFS(СВЦЭМ!$C$39:$C$782,СВЦЭМ!$A$39:$A$782,$A92,СВЦЭМ!$B$39:$B$782,K$83)+'СЕТ СН'!$H$9+СВЦЭМ!$D$10+'СЕТ СН'!$H$6-'СЕТ СН'!$H$19</f>
        <v>1014.7952319599999</v>
      </c>
      <c r="L92" s="36">
        <f>SUMIFS(СВЦЭМ!$C$39:$C$782,СВЦЭМ!$A$39:$A$782,$A92,СВЦЭМ!$B$39:$B$782,L$83)+'СЕТ СН'!$H$9+СВЦЭМ!$D$10+'СЕТ СН'!$H$6-'СЕТ СН'!$H$19</f>
        <v>992.38736141999993</v>
      </c>
      <c r="M92" s="36">
        <f>SUMIFS(СВЦЭМ!$C$39:$C$782,СВЦЭМ!$A$39:$A$782,$A92,СВЦЭМ!$B$39:$B$782,M$83)+'СЕТ СН'!$H$9+СВЦЭМ!$D$10+'СЕТ СН'!$H$6-'СЕТ СН'!$H$19</f>
        <v>1003.94891145</v>
      </c>
      <c r="N92" s="36">
        <f>SUMIFS(СВЦЭМ!$C$39:$C$782,СВЦЭМ!$A$39:$A$782,$A92,СВЦЭМ!$B$39:$B$782,N$83)+'СЕТ СН'!$H$9+СВЦЭМ!$D$10+'СЕТ СН'!$H$6-'СЕТ СН'!$H$19</f>
        <v>1020.2380598799999</v>
      </c>
      <c r="O92" s="36">
        <f>SUMIFS(СВЦЭМ!$C$39:$C$782,СВЦЭМ!$A$39:$A$782,$A92,СВЦЭМ!$B$39:$B$782,O$83)+'СЕТ СН'!$H$9+СВЦЭМ!$D$10+'СЕТ СН'!$H$6-'СЕТ СН'!$H$19</f>
        <v>1028.68870861</v>
      </c>
      <c r="P92" s="36">
        <f>SUMIFS(СВЦЭМ!$C$39:$C$782,СВЦЭМ!$A$39:$A$782,$A92,СВЦЭМ!$B$39:$B$782,P$83)+'СЕТ СН'!$H$9+СВЦЭМ!$D$10+'СЕТ СН'!$H$6-'СЕТ СН'!$H$19</f>
        <v>1032.83443683</v>
      </c>
      <c r="Q92" s="36">
        <f>SUMIFS(СВЦЭМ!$C$39:$C$782,СВЦЭМ!$A$39:$A$782,$A92,СВЦЭМ!$B$39:$B$782,Q$83)+'СЕТ СН'!$H$9+СВЦЭМ!$D$10+'СЕТ СН'!$H$6-'СЕТ СН'!$H$19</f>
        <v>1035.28577083</v>
      </c>
      <c r="R92" s="36">
        <f>SUMIFS(СВЦЭМ!$C$39:$C$782,СВЦЭМ!$A$39:$A$782,$A92,СВЦЭМ!$B$39:$B$782,R$83)+'СЕТ СН'!$H$9+СВЦЭМ!$D$10+'СЕТ СН'!$H$6-'СЕТ СН'!$H$19</f>
        <v>1024.1601649700001</v>
      </c>
      <c r="S92" s="36">
        <f>SUMIFS(СВЦЭМ!$C$39:$C$782,СВЦЭМ!$A$39:$A$782,$A92,СВЦЭМ!$B$39:$B$782,S$83)+'СЕТ СН'!$H$9+СВЦЭМ!$D$10+'СЕТ СН'!$H$6-'СЕТ СН'!$H$19</f>
        <v>1012.28569924</v>
      </c>
      <c r="T92" s="36">
        <f>SUMIFS(СВЦЭМ!$C$39:$C$782,СВЦЭМ!$A$39:$A$782,$A92,СВЦЭМ!$B$39:$B$782,T$83)+'СЕТ СН'!$H$9+СВЦЭМ!$D$10+'СЕТ СН'!$H$6-'СЕТ СН'!$H$19</f>
        <v>989.2329374599999</v>
      </c>
      <c r="U92" s="36">
        <f>SUMIFS(СВЦЭМ!$C$39:$C$782,СВЦЭМ!$A$39:$A$782,$A92,СВЦЭМ!$B$39:$B$782,U$83)+'СЕТ СН'!$H$9+СВЦЭМ!$D$10+'СЕТ СН'!$H$6-'СЕТ СН'!$H$19</f>
        <v>973.67679349999992</v>
      </c>
      <c r="V92" s="36">
        <f>SUMIFS(СВЦЭМ!$C$39:$C$782,СВЦЭМ!$A$39:$A$782,$A92,СВЦЭМ!$B$39:$B$782,V$83)+'СЕТ СН'!$H$9+СВЦЭМ!$D$10+'СЕТ СН'!$H$6-'СЕТ СН'!$H$19</f>
        <v>964.36221906999992</v>
      </c>
      <c r="W92" s="36">
        <f>SUMIFS(СВЦЭМ!$C$39:$C$782,СВЦЭМ!$A$39:$A$782,$A92,СВЦЭМ!$B$39:$B$782,W$83)+'СЕТ СН'!$H$9+СВЦЭМ!$D$10+'СЕТ СН'!$H$6-'СЕТ СН'!$H$19</f>
        <v>977.05359449999992</v>
      </c>
      <c r="X92" s="36">
        <f>SUMIFS(СВЦЭМ!$C$39:$C$782,СВЦЭМ!$A$39:$A$782,$A92,СВЦЭМ!$B$39:$B$782,X$83)+'СЕТ СН'!$H$9+СВЦЭМ!$D$10+'СЕТ СН'!$H$6-'СЕТ СН'!$H$19</f>
        <v>962.27577353999993</v>
      </c>
      <c r="Y92" s="36">
        <f>SUMIFS(СВЦЭМ!$C$39:$C$782,СВЦЭМ!$A$39:$A$782,$A92,СВЦЭМ!$B$39:$B$782,Y$83)+'СЕТ СН'!$H$9+СВЦЭМ!$D$10+'СЕТ СН'!$H$6-'СЕТ СН'!$H$19</f>
        <v>986.76518796999994</v>
      </c>
    </row>
    <row r="93" spans="1:25" ht="15.75" x14ac:dyDescent="0.2">
      <c r="A93" s="35">
        <f t="shared" si="2"/>
        <v>44387</v>
      </c>
      <c r="B93" s="36">
        <f>SUMIFS(СВЦЭМ!$C$39:$C$782,СВЦЭМ!$A$39:$A$782,$A93,СВЦЭМ!$B$39:$B$782,B$83)+'СЕТ СН'!$H$9+СВЦЭМ!$D$10+'СЕТ СН'!$H$6-'СЕТ СН'!$H$19</f>
        <v>1063.6474960600001</v>
      </c>
      <c r="C93" s="36">
        <f>SUMIFS(СВЦЭМ!$C$39:$C$782,СВЦЭМ!$A$39:$A$782,$A93,СВЦЭМ!$B$39:$B$782,C$83)+'СЕТ СН'!$H$9+СВЦЭМ!$D$10+'СЕТ СН'!$H$6-'СЕТ СН'!$H$19</f>
        <v>1128.41143642</v>
      </c>
      <c r="D93" s="36">
        <f>SUMIFS(СВЦЭМ!$C$39:$C$782,СВЦЭМ!$A$39:$A$782,$A93,СВЦЭМ!$B$39:$B$782,D$83)+'СЕТ СН'!$H$9+СВЦЭМ!$D$10+'СЕТ СН'!$H$6-'СЕТ СН'!$H$19</f>
        <v>1162.89588439</v>
      </c>
      <c r="E93" s="36">
        <f>SUMIFS(СВЦЭМ!$C$39:$C$782,СВЦЭМ!$A$39:$A$782,$A93,СВЦЭМ!$B$39:$B$782,E$83)+'СЕТ СН'!$H$9+СВЦЭМ!$D$10+'СЕТ СН'!$H$6-'СЕТ СН'!$H$19</f>
        <v>1173.8322660199999</v>
      </c>
      <c r="F93" s="36">
        <f>SUMIFS(СВЦЭМ!$C$39:$C$782,СВЦЭМ!$A$39:$A$782,$A93,СВЦЭМ!$B$39:$B$782,F$83)+'СЕТ СН'!$H$9+СВЦЭМ!$D$10+'СЕТ СН'!$H$6-'СЕТ СН'!$H$19</f>
        <v>1182.73037185</v>
      </c>
      <c r="G93" s="36">
        <f>SUMIFS(СВЦЭМ!$C$39:$C$782,СВЦЭМ!$A$39:$A$782,$A93,СВЦЭМ!$B$39:$B$782,G$83)+'СЕТ СН'!$H$9+СВЦЭМ!$D$10+'СЕТ СН'!$H$6-'СЕТ СН'!$H$19</f>
        <v>1164.1122815399999</v>
      </c>
      <c r="H93" s="36">
        <f>SUMIFS(СВЦЭМ!$C$39:$C$782,СВЦЭМ!$A$39:$A$782,$A93,СВЦЭМ!$B$39:$B$782,H$83)+'СЕТ СН'!$H$9+СВЦЭМ!$D$10+'СЕТ СН'!$H$6-'СЕТ СН'!$H$19</f>
        <v>1149.9699692199999</v>
      </c>
      <c r="I93" s="36">
        <f>SUMIFS(СВЦЭМ!$C$39:$C$782,СВЦЭМ!$A$39:$A$782,$A93,СВЦЭМ!$B$39:$B$782,I$83)+'СЕТ СН'!$H$9+СВЦЭМ!$D$10+'СЕТ СН'!$H$6-'СЕТ СН'!$H$19</f>
        <v>1088.5717746299999</v>
      </c>
      <c r="J93" s="36">
        <f>SUMIFS(СВЦЭМ!$C$39:$C$782,СВЦЭМ!$A$39:$A$782,$A93,СВЦЭМ!$B$39:$B$782,J$83)+'СЕТ СН'!$H$9+СВЦЭМ!$D$10+'СЕТ СН'!$H$6-'СЕТ СН'!$H$19</f>
        <v>1030.85745909</v>
      </c>
      <c r="K93" s="36">
        <f>SUMIFS(СВЦЭМ!$C$39:$C$782,СВЦЭМ!$A$39:$A$782,$A93,СВЦЭМ!$B$39:$B$782,K$83)+'СЕТ СН'!$H$9+СВЦЭМ!$D$10+'СЕТ СН'!$H$6-'СЕТ СН'!$H$19</f>
        <v>972.64718545999995</v>
      </c>
      <c r="L93" s="36">
        <f>SUMIFS(СВЦЭМ!$C$39:$C$782,СВЦЭМ!$A$39:$A$782,$A93,СВЦЭМ!$B$39:$B$782,L$83)+'СЕТ СН'!$H$9+СВЦЭМ!$D$10+'СЕТ СН'!$H$6-'СЕТ СН'!$H$19</f>
        <v>958.13119044999996</v>
      </c>
      <c r="M93" s="36">
        <f>SUMIFS(СВЦЭМ!$C$39:$C$782,СВЦЭМ!$A$39:$A$782,$A93,СВЦЭМ!$B$39:$B$782,M$83)+'СЕТ СН'!$H$9+СВЦЭМ!$D$10+'СЕТ СН'!$H$6-'СЕТ СН'!$H$19</f>
        <v>952.07008255999995</v>
      </c>
      <c r="N93" s="36">
        <f>SUMIFS(СВЦЭМ!$C$39:$C$782,СВЦЭМ!$A$39:$A$782,$A93,СВЦЭМ!$B$39:$B$782,N$83)+'СЕТ СН'!$H$9+СВЦЭМ!$D$10+'СЕТ СН'!$H$6-'СЕТ СН'!$H$19</f>
        <v>985.57348841999999</v>
      </c>
      <c r="O93" s="36">
        <f>SUMIFS(СВЦЭМ!$C$39:$C$782,СВЦЭМ!$A$39:$A$782,$A93,СВЦЭМ!$B$39:$B$782,O$83)+'СЕТ СН'!$H$9+СВЦЭМ!$D$10+'СЕТ СН'!$H$6-'СЕТ СН'!$H$19</f>
        <v>1001.1892165999999</v>
      </c>
      <c r="P93" s="36">
        <f>SUMIFS(СВЦЭМ!$C$39:$C$782,СВЦЭМ!$A$39:$A$782,$A93,СВЦЭМ!$B$39:$B$782,P$83)+'СЕТ СН'!$H$9+СВЦЭМ!$D$10+'СЕТ СН'!$H$6-'СЕТ СН'!$H$19</f>
        <v>1012.7298125299999</v>
      </c>
      <c r="Q93" s="36">
        <f>SUMIFS(СВЦЭМ!$C$39:$C$782,СВЦЭМ!$A$39:$A$782,$A93,СВЦЭМ!$B$39:$B$782,Q$83)+'СЕТ СН'!$H$9+СВЦЭМ!$D$10+'СЕТ СН'!$H$6-'СЕТ СН'!$H$19</f>
        <v>1022.65213119</v>
      </c>
      <c r="R93" s="36">
        <f>SUMIFS(СВЦЭМ!$C$39:$C$782,СВЦЭМ!$A$39:$A$782,$A93,СВЦЭМ!$B$39:$B$782,R$83)+'СЕТ СН'!$H$9+СВЦЭМ!$D$10+'СЕТ СН'!$H$6-'СЕТ СН'!$H$19</f>
        <v>1022.29541865</v>
      </c>
      <c r="S93" s="36">
        <f>SUMIFS(СВЦЭМ!$C$39:$C$782,СВЦЭМ!$A$39:$A$782,$A93,СВЦЭМ!$B$39:$B$782,S$83)+'СЕТ СН'!$H$9+СВЦЭМ!$D$10+'СЕТ СН'!$H$6-'СЕТ СН'!$H$19</f>
        <v>1017.7275283299999</v>
      </c>
      <c r="T93" s="36">
        <f>SUMIFS(СВЦЭМ!$C$39:$C$782,СВЦЭМ!$A$39:$A$782,$A93,СВЦЭМ!$B$39:$B$782,T$83)+'СЕТ СН'!$H$9+СВЦЭМ!$D$10+'СЕТ СН'!$H$6-'СЕТ СН'!$H$19</f>
        <v>1009.2417015799999</v>
      </c>
      <c r="U93" s="36">
        <f>SUMIFS(СВЦЭМ!$C$39:$C$782,СВЦЭМ!$A$39:$A$782,$A93,СВЦЭМ!$B$39:$B$782,U$83)+'СЕТ СН'!$H$9+СВЦЭМ!$D$10+'СЕТ СН'!$H$6-'СЕТ СН'!$H$19</f>
        <v>994.61304813999993</v>
      </c>
      <c r="V93" s="36">
        <f>SUMIFS(СВЦЭМ!$C$39:$C$782,СВЦЭМ!$A$39:$A$782,$A93,СВЦЭМ!$B$39:$B$782,V$83)+'СЕТ СН'!$H$9+СВЦЭМ!$D$10+'СЕТ СН'!$H$6-'СЕТ СН'!$H$19</f>
        <v>992.56771344999993</v>
      </c>
      <c r="W93" s="36">
        <f>SUMIFS(СВЦЭМ!$C$39:$C$782,СВЦЭМ!$A$39:$A$782,$A93,СВЦЭМ!$B$39:$B$782,W$83)+'СЕТ СН'!$H$9+СВЦЭМ!$D$10+'СЕТ СН'!$H$6-'СЕТ СН'!$H$19</f>
        <v>983.20762852999997</v>
      </c>
      <c r="X93" s="36">
        <f>SUMIFS(СВЦЭМ!$C$39:$C$782,СВЦЭМ!$A$39:$A$782,$A93,СВЦЭМ!$B$39:$B$782,X$83)+'СЕТ СН'!$H$9+СВЦЭМ!$D$10+'СЕТ СН'!$H$6-'СЕТ СН'!$H$19</f>
        <v>982.64065837999999</v>
      </c>
      <c r="Y93" s="36">
        <f>SUMIFS(СВЦЭМ!$C$39:$C$782,СВЦЭМ!$A$39:$A$782,$A93,СВЦЭМ!$B$39:$B$782,Y$83)+'СЕТ СН'!$H$9+СВЦЭМ!$D$10+'СЕТ СН'!$H$6-'СЕТ СН'!$H$19</f>
        <v>1046.12491888</v>
      </c>
    </row>
    <row r="94" spans="1:25" ht="15.75" x14ac:dyDescent="0.2">
      <c r="A94" s="35">
        <f t="shared" si="2"/>
        <v>44388</v>
      </c>
      <c r="B94" s="36">
        <f>SUMIFS(СВЦЭМ!$C$39:$C$782,СВЦЭМ!$A$39:$A$782,$A94,СВЦЭМ!$B$39:$B$782,B$83)+'СЕТ СН'!$H$9+СВЦЭМ!$D$10+'СЕТ СН'!$H$6-'СЕТ СН'!$H$19</f>
        <v>1060.0080371900001</v>
      </c>
      <c r="C94" s="36">
        <f>SUMIFS(СВЦЭМ!$C$39:$C$782,СВЦЭМ!$A$39:$A$782,$A94,СВЦЭМ!$B$39:$B$782,C$83)+'СЕТ СН'!$H$9+СВЦЭМ!$D$10+'СЕТ СН'!$H$6-'СЕТ СН'!$H$19</f>
        <v>1124.3287504699999</v>
      </c>
      <c r="D94" s="36">
        <f>SUMIFS(СВЦЭМ!$C$39:$C$782,СВЦЭМ!$A$39:$A$782,$A94,СВЦЭМ!$B$39:$B$782,D$83)+'СЕТ СН'!$H$9+СВЦЭМ!$D$10+'СЕТ СН'!$H$6-'СЕТ СН'!$H$19</f>
        <v>1179.38675689</v>
      </c>
      <c r="E94" s="36">
        <f>SUMIFS(СВЦЭМ!$C$39:$C$782,СВЦЭМ!$A$39:$A$782,$A94,СВЦЭМ!$B$39:$B$782,E$83)+'СЕТ СН'!$H$9+СВЦЭМ!$D$10+'СЕТ СН'!$H$6-'СЕТ СН'!$H$19</f>
        <v>1196.06525543</v>
      </c>
      <c r="F94" s="36">
        <f>SUMIFS(СВЦЭМ!$C$39:$C$782,СВЦЭМ!$A$39:$A$782,$A94,СВЦЭМ!$B$39:$B$782,F$83)+'СЕТ СН'!$H$9+СВЦЭМ!$D$10+'СЕТ СН'!$H$6-'СЕТ СН'!$H$19</f>
        <v>1190.6087275100001</v>
      </c>
      <c r="G94" s="36">
        <f>SUMIFS(СВЦЭМ!$C$39:$C$782,СВЦЭМ!$A$39:$A$782,$A94,СВЦЭМ!$B$39:$B$782,G$83)+'СЕТ СН'!$H$9+СВЦЭМ!$D$10+'СЕТ СН'!$H$6-'СЕТ СН'!$H$19</f>
        <v>1186.7418672700001</v>
      </c>
      <c r="H94" s="36">
        <f>SUMIFS(СВЦЭМ!$C$39:$C$782,СВЦЭМ!$A$39:$A$782,$A94,СВЦЭМ!$B$39:$B$782,H$83)+'СЕТ СН'!$H$9+СВЦЭМ!$D$10+'СЕТ СН'!$H$6-'СЕТ СН'!$H$19</f>
        <v>1170.5246744399999</v>
      </c>
      <c r="I94" s="36">
        <f>SUMIFS(СВЦЭМ!$C$39:$C$782,СВЦЭМ!$A$39:$A$782,$A94,СВЦЭМ!$B$39:$B$782,I$83)+'СЕТ СН'!$H$9+СВЦЭМ!$D$10+'СЕТ СН'!$H$6-'СЕТ СН'!$H$19</f>
        <v>1123.4937517000001</v>
      </c>
      <c r="J94" s="36">
        <f>SUMIFS(СВЦЭМ!$C$39:$C$782,СВЦЭМ!$A$39:$A$782,$A94,СВЦЭМ!$B$39:$B$782,J$83)+'СЕТ СН'!$H$9+СВЦЭМ!$D$10+'СЕТ СН'!$H$6-'СЕТ СН'!$H$19</f>
        <v>1046.5294390900001</v>
      </c>
      <c r="K94" s="36">
        <f>SUMIFS(СВЦЭМ!$C$39:$C$782,СВЦЭМ!$A$39:$A$782,$A94,СВЦЭМ!$B$39:$B$782,K$83)+'СЕТ СН'!$H$9+СВЦЭМ!$D$10+'СЕТ СН'!$H$6-'СЕТ СН'!$H$19</f>
        <v>1007.5536181099999</v>
      </c>
      <c r="L94" s="36">
        <f>SUMIFS(СВЦЭМ!$C$39:$C$782,СВЦЭМ!$A$39:$A$782,$A94,СВЦЭМ!$B$39:$B$782,L$83)+'СЕТ СН'!$H$9+СВЦЭМ!$D$10+'СЕТ СН'!$H$6-'СЕТ СН'!$H$19</f>
        <v>967.49494967999999</v>
      </c>
      <c r="M94" s="36">
        <f>SUMIFS(СВЦЭМ!$C$39:$C$782,СВЦЭМ!$A$39:$A$782,$A94,СВЦЭМ!$B$39:$B$782,M$83)+'СЕТ СН'!$H$9+СВЦЭМ!$D$10+'СЕТ СН'!$H$6-'СЕТ СН'!$H$19</f>
        <v>969.22720704999995</v>
      </c>
      <c r="N94" s="36">
        <f>SUMIFS(СВЦЭМ!$C$39:$C$782,СВЦЭМ!$A$39:$A$782,$A94,СВЦЭМ!$B$39:$B$782,N$83)+'СЕТ СН'!$H$9+СВЦЭМ!$D$10+'СЕТ СН'!$H$6-'СЕТ СН'!$H$19</f>
        <v>984.2918742899999</v>
      </c>
      <c r="O94" s="36">
        <f>SUMIFS(СВЦЭМ!$C$39:$C$782,СВЦЭМ!$A$39:$A$782,$A94,СВЦЭМ!$B$39:$B$782,O$83)+'СЕТ СН'!$H$9+СВЦЭМ!$D$10+'СЕТ СН'!$H$6-'СЕТ СН'!$H$19</f>
        <v>995.25130208999997</v>
      </c>
      <c r="P94" s="36">
        <f>SUMIFS(СВЦЭМ!$C$39:$C$782,СВЦЭМ!$A$39:$A$782,$A94,СВЦЭМ!$B$39:$B$782,P$83)+'СЕТ СН'!$H$9+СВЦЭМ!$D$10+'СЕТ СН'!$H$6-'СЕТ СН'!$H$19</f>
        <v>995.23400616999993</v>
      </c>
      <c r="Q94" s="36">
        <f>SUMIFS(СВЦЭМ!$C$39:$C$782,СВЦЭМ!$A$39:$A$782,$A94,СВЦЭМ!$B$39:$B$782,Q$83)+'СЕТ СН'!$H$9+СВЦЭМ!$D$10+'СЕТ СН'!$H$6-'СЕТ СН'!$H$19</f>
        <v>997.46177771999999</v>
      </c>
      <c r="R94" s="36">
        <f>SUMIFS(СВЦЭМ!$C$39:$C$782,СВЦЭМ!$A$39:$A$782,$A94,СВЦЭМ!$B$39:$B$782,R$83)+'СЕТ СН'!$H$9+СВЦЭМ!$D$10+'СЕТ СН'!$H$6-'СЕТ СН'!$H$19</f>
        <v>985.01981553999997</v>
      </c>
      <c r="S94" s="36">
        <f>SUMIFS(СВЦЭМ!$C$39:$C$782,СВЦЭМ!$A$39:$A$782,$A94,СВЦЭМ!$B$39:$B$782,S$83)+'СЕТ СН'!$H$9+СВЦЭМ!$D$10+'СЕТ СН'!$H$6-'СЕТ СН'!$H$19</f>
        <v>998.58637514999998</v>
      </c>
      <c r="T94" s="36">
        <f>SUMIFS(СВЦЭМ!$C$39:$C$782,СВЦЭМ!$A$39:$A$782,$A94,СВЦЭМ!$B$39:$B$782,T$83)+'СЕТ СН'!$H$9+СВЦЭМ!$D$10+'СЕТ СН'!$H$6-'СЕТ СН'!$H$19</f>
        <v>965.35054295999998</v>
      </c>
      <c r="U94" s="36">
        <f>SUMIFS(СВЦЭМ!$C$39:$C$782,СВЦЭМ!$A$39:$A$782,$A94,СВЦЭМ!$B$39:$B$782,U$83)+'СЕТ СН'!$H$9+СВЦЭМ!$D$10+'СЕТ СН'!$H$6-'СЕТ СН'!$H$19</f>
        <v>960.37731472999997</v>
      </c>
      <c r="V94" s="36">
        <f>SUMIFS(СВЦЭМ!$C$39:$C$782,СВЦЭМ!$A$39:$A$782,$A94,СВЦЭМ!$B$39:$B$782,V$83)+'СЕТ СН'!$H$9+СВЦЭМ!$D$10+'СЕТ СН'!$H$6-'СЕТ СН'!$H$19</f>
        <v>938.22188437999989</v>
      </c>
      <c r="W94" s="36">
        <f>SUMIFS(СВЦЭМ!$C$39:$C$782,СВЦЭМ!$A$39:$A$782,$A94,СВЦЭМ!$B$39:$B$782,W$83)+'СЕТ СН'!$H$9+СВЦЭМ!$D$10+'СЕТ СН'!$H$6-'СЕТ СН'!$H$19</f>
        <v>930.96243378999998</v>
      </c>
      <c r="X94" s="36">
        <f>SUMIFS(СВЦЭМ!$C$39:$C$782,СВЦЭМ!$A$39:$A$782,$A94,СВЦЭМ!$B$39:$B$782,X$83)+'СЕТ СН'!$H$9+СВЦЭМ!$D$10+'СЕТ СН'!$H$6-'СЕТ СН'!$H$19</f>
        <v>947.04222750999998</v>
      </c>
      <c r="Y94" s="36">
        <f>SUMIFS(СВЦЭМ!$C$39:$C$782,СВЦЭМ!$A$39:$A$782,$A94,СВЦЭМ!$B$39:$B$782,Y$83)+'СЕТ СН'!$H$9+СВЦЭМ!$D$10+'СЕТ СН'!$H$6-'СЕТ СН'!$H$19</f>
        <v>926.1051718299999</v>
      </c>
    </row>
    <row r="95" spans="1:25" ht="15.75" x14ac:dyDescent="0.2">
      <c r="A95" s="35">
        <f t="shared" si="2"/>
        <v>44389</v>
      </c>
      <c r="B95" s="36">
        <f>SUMIFS(СВЦЭМ!$C$39:$C$782,СВЦЭМ!$A$39:$A$782,$A95,СВЦЭМ!$B$39:$B$782,B$83)+'СЕТ СН'!$H$9+СВЦЭМ!$D$10+'СЕТ СН'!$H$6-'СЕТ СН'!$H$19</f>
        <v>1015.05778013</v>
      </c>
      <c r="C95" s="36">
        <f>SUMIFS(СВЦЭМ!$C$39:$C$782,СВЦЭМ!$A$39:$A$782,$A95,СВЦЭМ!$B$39:$B$782,C$83)+'СЕТ СН'!$H$9+СВЦЭМ!$D$10+'СЕТ СН'!$H$6-'СЕТ СН'!$H$19</f>
        <v>1097.7380147599999</v>
      </c>
      <c r="D95" s="36">
        <f>SUMIFS(СВЦЭМ!$C$39:$C$782,СВЦЭМ!$A$39:$A$782,$A95,СВЦЭМ!$B$39:$B$782,D$83)+'СЕТ СН'!$H$9+СВЦЭМ!$D$10+'СЕТ СН'!$H$6-'СЕТ СН'!$H$19</f>
        <v>1151.2833611599999</v>
      </c>
      <c r="E95" s="36">
        <f>SUMIFS(СВЦЭМ!$C$39:$C$782,СВЦЭМ!$A$39:$A$782,$A95,СВЦЭМ!$B$39:$B$782,E$83)+'СЕТ СН'!$H$9+СВЦЭМ!$D$10+'СЕТ СН'!$H$6-'СЕТ СН'!$H$19</f>
        <v>1178.58055165</v>
      </c>
      <c r="F95" s="36">
        <f>SUMIFS(СВЦЭМ!$C$39:$C$782,СВЦЭМ!$A$39:$A$782,$A95,СВЦЭМ!$B$39:$B$782,F$83)+'СЕТ СН'!$H$9+СВЦЭМ!$D$10+'СЕТ СН'!$H$6-'СЕТ СН'!$H$19</f>
        <v>1197.45838835</v>
      </c>
      <c r="G95" s="36">
        <f>SUMIFS(СВЦЭМ!$C$39:$C$782,СВЦЭМ!$A$39:$A$782,$A95,СВЦЭМ!$B$39:$B$782,G$83)+'СЕТ СН'!$H$9+СВЦЭМ!$D$10+'СЕТ СН'!$H$6-'СЕТ СН'!$H$19</f>
        <v>1176.13992923</v>
      </c>
      <c r="H95" s="36">
        <f>SUMIFS(СВЦЭМ!$C$39:$C$782,СВЦЭМ!$A$39:$A$782,$A95,СВЦЭМ!$B$39:$B$782,H$83)+'СЕТ СН'!$H$9+СВЦЭМ!$D$10+'СЕТ СН'!$H$6-'СЕТ СН'!$H$19</f>
        <v>1127.6184270700001</v>
      </c>
      <c r="I95" s="36">
        <f>SUMIFS(СВЦЭМ!$C$39:$C$782,СВЦЭМ!$A$39:$A$782,$A95,СВЦЭМ!$B$39:$B$782,I$83)+'СЕТ СН'!$H$9+СВЦЭМ!$D$10+'СЕТ СН'!$H$6-'СЕТ СН'!$H$19</f>
        <v>1037.5829398000001</v>
      </c>
      <c r="J95" s="36">
        <f>SUMIFS(СВЦЭМ!$C$39:$C$782,СВЦЭМ!$A$39:$A$782,$A95,СВЦЭМ!$B$39:$B$782,J$83)+'СЕТ СН'!$H$9+СВЦЭМ!$D$10+'СЕТ СН'!$H$6-'СЕТ СН'!$H$19</f>
        <v>978.54457864999995</v>
      </c>
      <c r="K95" s="36">
        <f>SUMIFS(СВЦЭМ!$C$39:$C$782,СВЦЭМ!$A$39:$A$782,$A95,СВЦЭМ!$B$39:$B$782,K$83)+'СЕТ СН'!$H$9+СВЦЭМ!$D$10+'СЕТ СН'!$H$6-'СЕТ СН'!$H$19</f>
        <v>1006.4255185599999</v>
      </c>
      <c r="L95" s="36">
        <f>SUMIFS(СВЦЭМ!$C$39:$C$782,СВЦЭМ!$A$39:$A$782,$A95,СВЦЭМ!$B$39:$B$782,L$83)+'СЕТ СН'!$H$9+СВЦЭМ!$D$10+'СЕТ СН'!$H$6-'СЕТ СН'!$H$19</f>
        <v>1014.4123165299999</v>
      </c>
      <c r="M95" s="36">
        <f>SUMIFS(СВЦЭМ!$C$39:$C$782,СВЦЭМ!$A$39:$A$782,$A95,СВЦЭМ!$B$39:$B$782,M$83)+'СЕТ СН'!$H$9+СВЦЭМ!$D$10+'СЕТ СН'!$H$6-'СЕТ СН'!$H$19</f>
        <v>1021.8774580999999</v>
      </c>
      <c r="N95" s="36">
        <f>SUMIFS(СВЦЭМ!$C$39:$C$782,СВЦЭМ!$A$39:$A$782,$A95,СВЦЭМ!$B$39:$B$782,N$83)+'СЕТ СН'!$H$9+СВЦЭМ!$D$10+'СЕТ СН'!$H$6-'СЕТ СН'!$H$19</f>
        <v>1029.2360679799999</v>
      </c>
      <c r="O95" s="36">
        <f>SUMIFS(СВЦЭМ!$C$39:$C$782,СВЦЭМ!$A$39:$A$782,$A95,СВЦЭМ!$B$39:$B$782,O$83)+'СЕТ СН'!$H$9+СВЦЭМ!$D$10+'СЕТ СН'!$H$6-'СЕТ СН'!$H$19</f>
        <v>1038.7343323699999</v>
      </c>
      <c r="P95" s="36">
        <f>SUMIFS(СВЦЭМ!$C$39:$C$782,СВЦЭМ!$A$39:$A$782,$A95,СВЦЭМ!$B$39:$B$782,P$83)+'СЕТ СН'!$H$9+СВЦЭМ!$D$10+'СЕТ СН'!$H$6-'СЕТ СН'!$H$19</f>
        <v>1006.36723274</v>
      </c>
      <c r="Q95" s="36">
        <f>SUMIFS(СВЦЭМ!$C$39:$C$782,СВЦЭМ!$A$39:$A$782,$A95,СВЦЭМ!$B$39:$B$782,Q$83)+'СЕТ СН'!$H$9+СВЦЭМ!$D$10+'СЕТ СН'!$H$6-'СЕТ СН'!$H$19</f>
        <v>1020.1636401799999</v>
      </c>
      <c r="R95" s="36">
        <f>SUMIFS(СВЦЭМ!$C$39:$C$782,СВЦЭМ!$A$39:$A$782,$A95,СВЦЭМ!$B$39:$B$782,R$83)+'СЕТ СН'!$H$9+СВЦЭМ!$D$10+'СЕТ СН'!$H$6-'СЕТ СН'!$H$19</f>
        <v>1006.2358092799999</v>
      </c>
      <c r="S95" s="36">
        <f>SUMIFS(СВЦЭМ!$C$39:$C$782,СВЦЭМ!$A$39:$A$782,$A95,СВЦЭМ!$B$39:$B$782,S$83)+'СЕТ СН'!$H$9+СВЦЭМ!$D$10+'СЕТ СН'!$H$6-'СЕТ СН'!$H$19</f>
        <v>991.51469285999997</v>
      </c>
      <c r="T95" s="36">
        <f>SUMIFS(СВЦЭМ!$C$39:$C$782,СВЦЭМ!$A$39:$A$782,$A95,СВЦЭМ!$B$39:$B$782,T$83)+'СЕТ СН'!$H$9+СВЦЭМ!$D$10+'СЕТ СН'!$H$6-'СЕТ СН'!$H$19</f>
        <v>1037.1865385799999</v>
      </c>
      <c r="U95" s="36">
        <f>SUMIFS(СВЦЭМ!$C$39:$C$782,СВЦЭМ!$A$39:$A$782,$A95,СВЦЭМ!$B$39:$B$782,U$83)+'СЕТ СН'!$H$9+СВЦЭМ!$D$10+'СЕТ СН'!$H$6-'СЕТ СН'!$H$19</f>
        <v>1061.6859329199999</v>
      </c>
      <c r="V95" s="36">
        <f>SUMIFS(СВЦЭМ!$C$39:$C$782,СВЦЭМ!$A$39:$A$782,$A95,СВЦЭМ!$B$39:$B$782,V$83)+'СЕТ СН'!$H$9+СВЦЭМ!$D$10+'СЕТ СН'!$H$6-'СЕТ СН'!$H$19</f>
        <v>1081.41594983</v>
      </c>
      <c r="W95" s="36">
        <f>SUMIFS(СВЦЭМ!$C$39:$C$782,СВЦЭМ!$A$39:$A$782,$A95,СВЦЭМ!$B$39:$B$782,W$83)+'СЕТ СН'!$H$9+СВЦЭМ!$D$10+'СЕТ СН'!$H$6-'СЕТ СН'!$H$19</f>
        <v>1077.60787138</v>
      </c>
      <c r="X95" s="36">
        <f>SUMIFS(СВЦЭМ!$C$39:$C$782,СВЦЭМ!$A$39:$A$782,$A95,СВЦЭМ!$B$39:$B$782,X$83)+'СЕТ СН'!$H$9+СВЦЭМ!$D$10+'СЕТ СН'!$H$6-'СЕТ СН'!$H$19</f>
        <v>1031.98849541</v>
      </c>
      <c r="Y95" s="36">
        <f>SUMIFS(СВЦЭМ!$C$39:$C$782,СВЦЭМ!$A$39:$A$782,$A95,СВЦЭМ!$B$39:$B$782,Y$83)+'СЕТ СН'!$H$9+СВЦЭМ!$D$10+'СЕТ СН'!$H$6-'СЕТ СН'!$H$19</f>
        <v>989.62848412999995</v>
      </c>
    </row>
    <row r="96" spans="1:25" ht="15.75" x14ac:dyDescent="0.2">
      <c r="A96" s="35">
        <f t="shared" si="2"/>
        <v>44390</v>
      </c>
      <c r="B96" s="36">
        <f>SUMIFS(СВЦЭМ!$C$39:$C$782,СВЦЭМ!$A$39:$A$782,$A96,СВЦЭМ!$B$39:$B$782,B$83)+'СЕТ СН'!$H$9+СВЦЭМ!$D$10+'СЕТ СН'!$H$6-'СЕТ СН'!$H$19</f>
        <v>1062.1226246900001</v>
      </c>
      <c r="C96" s="36">
        <f>SUMIFS(СВЦЭМ!$C$39:$C$782,СВЦЭМ!$A$39:$A$782,$A96,СВЦЭМ!$B$39:$B$782,C$83)+'СЕТ СН'!$H$9+СВЦЭМ!$D$10+'СЕТ СН'!$H$6-'СЕТ СН'!$H$19</f>
        <v>1142.1933289599999</v>
      </c>
      <c r="D96" s="36">
        <f>SUMIFS(СВЦЭМ!$C$39:$C$782,СВЦЭМ!$A$39:$A$782,$A96,СВЦЭМ!$B$39:$B$782,D$83)+'СЕТ СН'!$H$9+СВЦЭМ!$D$10+'СЕТ СН'!$H$6-'СЕТ СН'!$H$19</f>
        <v>1195.4656526900001</v>
      </c>
      <c r="E96" s="36">
        <f>SUMIFS(СВЦЭМ!$C$39:$C$782,СВЦЭМ!$A$39:$A$782,$A96,СВЦЭМ!$B$39:$B$782,E$83)+'СЕТ СН'!$H$9+СВЦЭМ!$D$10+'СЕТ СН'!$H$6-'СЕТ СН'!$H$19</f>
        <v>1194.96859776</v>
      </c>
      <c r="F96" s="36">
        <f>SUMIFS(СВЦЭМ!$C$39:$C$782,СВЦЭМ!$A$39:$A$782,$A96,СВЦЭМ!$B$39:$B$782,F$83)+'СЕТ СН'!$H$9+СВЦЭМ!$D$10+'СЕТ СН'!$H$6-'СЕТ СН'!$H$19</f>
        <v>1196.9342549</v>
      </c>
      <c r="G96" s="36">
        <f>SUMIFS(СВЦЭМ!$C$39:$C$782,СВЦЭМ!$A$39:$A$782,$A96,СВЦЭМ!$B$39:$B$782,G$83)+'СЕТ СН'!$H$9+СВЦЭМ!$D$10+'СЕТ СН'!$H$6-'СЕТ СН'!$H$19</f>
        <v>1188.6946755199999</v>
      </c>
      <c r="H96" s="36">
        <f>SUMIFS(СВЦЭМ!$C$39:$C$782,СВЦЭМ!$A$39:$A$782,$A96,СВЦЭМ!$B$39:$B$782,H$83)+'СЕТ СН'!$H$9+СВЦЭМ!$D$10+'СЕТ СН'!$H$6-'СЕТ СН'!$H$19</f>
        <v>1143.1299548</v>
      </c>
      <c r="I96" s="36">
        <f>SUMIFS(СВЦЭМ!$C$39:$C$782,СВЦЭМ!$A$39:$A$782,$A96,СВЦЭМ!$B$39:$B$782,I$83)+'СЕТ СН'!$H$9+СВЦЭМ!$D$10+'СЕТ СН'!$H$6-'СЕТ СН'!$H$19</f>
        <v>1063.97553333</v>
      </c>
      <c r="J96" s="36">
        <f>SUMIFS(СВЦЭМ!$C$39:$C$782,СВЦЭМ!$A$39:$A$782,$A96,СВЦЭМ!$B$39:$B$782,J$83)+'СЕТ СН'!$H$9+СВЦЭМ!$D$10+'СЕТ СН'!$H$6-'СЕТ СН'!$H$19</f>
        <v>1002.6361250599999</v>
      </c>
      <c r="K96" s="36">
        <f>SUMIFS(СВЦЭМ!$C$39:$C$782,СВЦЭМ!$A$39:$A$782,$A96,СВЦЭМ!$B$39:$B$782,K$83)+'СЕТ СН'!$H$9+СВЦЭМ!$D$10+'СЕТ СН'!$H$6-'СЕТ СН'!$H$19</f>
        <v>1004.1850673199999</v>
      </c>
      <c r="L96" s="36">
        <f>SUMIFS(СВЦЭМ!$C$39:$C$782,СВЦЭМ!$A$39:$A$782,$A96,СВЦЭМ!$B$39:$B$782,L$83)+'СЕТ СН'!$H$9+СВЦЭМ!$D$10+'СЕТ СН'!$H$6-'СЕТ СН'!$H$19</f>
        <v>1065.57107303</v>
      </c>
      <c r="M96" s="36">
        <f>SUMIFS(СВЦЭМ!$C$39:$C$782,СВЦЭМ!$A$39:$A$782,$A96,СВЦЭМ!$B$39:$B$782,M$83)+'СЕТ СН'!$H$9+СВЦЭМ!$D$10+'СЕТ СН'!$H$6-'СЕТ СН'!$H$19</f>
        <v>1126.51525644</v>
      </c>
      <c r="N96" s="36">
        <f>SUMIFS(СВЦЭМ!$C$39:$C$782,СВЦЭМ!$A$39:$A$782,$A96,СВЦЭМ!$B$39:$B$782,N$83)+'СЕТ СН'!$H$9+СВЦЭМ!$D$10+'СЕТ СН'!$H$6-'СЕТ СН'!$H$19</f>
        <v>1025.22223921</v>
      </c>
      <c r="O96" s="36">
        <f>SUMIFS(СВЦЭМ!$C$39:$C$782,СВЦЭМ!$A$39:$A$782,$A96,СВЦЭМ!$B$39:$B$782,O$83)+'СЕТ СН'!$H$9+СВЦЭМ!$D$10+'СЕТ СН'!$H$6-'СЕТ СН'!$H$19</f>
        <v>1021.5239627899999</v>
      </c>
      <c r="P96" s="36">
        <f>SUMIFS(СВЦЭМ!$C$39:$C$782,СВЦЭМ!$A$39:$A$782,$A96,СВЦЭМ!$B$39:$B$782,P$83)+'СЕТ СН'!$H$9+СВЦЭМ!$D$10+'СЕТ СН'!$H$6-'СЕТ СН'!$H$19</f>
        <v>999.56129252999995</v>
      </c>
      <c r="Q96" s="36">
        <f>SUMIFS(СВЦЭМ!$C$39:$C$782,СВЦЭМ!$A$39:$A$782,$A96,СВЦЭМ!$B$39:$B$782,Q$83)+'СЕТ СН'!$H$9+СВЦЭМ!$D$10+'СЕТ СН'!$H$6-'СЕТ СН'!$H$19</f>
        <v>995.80101531999992</v>
      </c>
      <c r="R96" s="36">
        <f>SUMIFS(СВЦЭМ!$C$39:$C$782,СВЦЭМ!$A$39:$A$782,$A96,СВЦЭМ!$B$39:$B$782,R$83)+'СЕТ СН'!$H$9+СВЦЭМ!$D$10+'СЕТ СН'!$H$6-'СЕТ СН'!$H$19</f>
        <v>998.61220708999997</v>
      </c>
      <c r="S96" s="36">
        <f>SUMIFS(СВЦЭМ!$C$39:$C$782,СВЦЭМ!$A$39:$A$782,$A96,СВЦЭМ!$B$39:$B$782,S$83)+'СЕТ СН'!$H$9+СВЦЭМ!$D$10+'СЕТ СН'!$H$6-'СЕТ СН'!$H$19</f>
        <v>997.14287750999995</v>
      </c>
      <c r="T96" s="36">
        <f>SUMIFS(СВЦЭМ!$C$39:$C$782,СВЦЭМ!$A$39:$A$782,$A96,СВЦЭМ!$B$39:$B$782,T$83)+'СЕТ СН'!$H$9+СВЦЭМ!$D$10+'СЕТ СН'!$H$6-'СЕТ СН'!$H$19</f>
        <v>1046.8756065299999</v>
      </c>
      <c r="U96" s="36">
        <f>SUMIFS(СВЦЭМ!$C$39:$C$782,СВЦЭМ!$A$39:$A$782,$A96,СВЦЭМ!$B$39:$B$782,U$83)+'СЕТ СН'!$H$9+СВЦЭМ!$D$10+'СЕТ СН'!$H$6-'СЕТ СН'!$H$19</f>
        <v>1067.23615774</v>
      </c>
      <c r="V96" s="36">
        <f>SUMIFS(СВЦЭМ!$C$39:$C$782,СВЦЭМ!$A$39:$A$782,$A96,СВЦЭМ!$B$39:$B$782,V$83)+'СЕТ СН'!$H$9+СВЦЭМ!$D$10+'СЕТ СН'!$H$6-'СЕТ СН'!$H$19</f>
        <v>1071.4680728999999</v>
      </c>
      <c r="W96" s="36">
        <f>SUMIFS(СВЦЭМ!$C$39:$C$782,СВЦЭМ!$A$39:$A$782,$A96,СВЦЭМ!$B$39:$B$782,W$83)+'СЕТ СН'!$H$9+СВЦЭМ!$D$10+'СЕТ СН'!$H$6-'СЕТ СН'!$H$19</f>
        <v>1071.6163575999999</v>
      </c>
      <c r="X96" s="36">
        <f>SUMIFS(СВЦЭМ!$C$39:$C$782,СВЦЭМ!$A$39:$A$782,$A96,СВЦЭМ!$B$39:$B$782,X$83)+'СЕТ СН'!$H$9+СВЦЭМ!$D$10+'СЕТ СН'!$H$6-'СЕТ СН'!$H$19</f>
        <v>1047.27505438</v>
      </c>
      <c r="Y96" s="36">
        <f>SUMIFS(СВЦЭМ!$C$39:$C$782,СВЦЭМ!$A$39:$A$782,$A96,СВЦЭМ!$B$39:$B$782,Y$83)+'СЕТ СН'!$H$9+СВЦЭМ!$D$10+'СЕТ СН'!$H$6-'СЕТ СН'!$H$19</f>
        <v>1001.6409309999999</v>
      </c>
    </row>
    <row r="97" spans="1:25" ht="15.75" x14ac:dyDescent="0.2">
      <c r="A97" s="35">
        <f t="shared" si="2"/>
        <v>44391</v>
      </c>
      <c r="B97" s="36">
        <f>SUMIFS(СВЦЭМ!$C$39:$C$782,СВЦЭМ!$A$39:$A$782,$A97,СВЦЭМ!$B$39:$B$782,B$83)+'СЕТ СН'!$H$9+СВЦЭМ!$D$10+'СЕТ СН'!$H$6-'СЕТ СН'!$H$19</f>
        <v>1062.1570389799999</v>
      </c>
      <c r="C97" s="36">
        <f>SUMIFS(СВЦЭМ!$C$39:$C$782,СВЦЭМ!$A$39:$A$782,$A97,СВЦЭМ!$B$39:$B$782,C$83)+'СЕТ СН'!$H$9+СВЦЭМ!$D$10+'СЕТ СН'!$H$6-'СЕТ СН'!$H$19</f>
        <v>1142.27374904</v>
      </c>
      <c r="D97" s="36">
        <f>SUMIFS(СВЦЭМ!$C$39:$C$782,СВЦЭМ!$A$39:$A$782,$A97,СВЦЭМ!$B$39:$B$782,D$83)+'СЕТ СН'!$H$9+СВЦЭМ!$D$10+'СЕТ СН'!$H$6-'СЕТ СН'!$H$19</f>
        <v>1202.5104752299999</v>
      </c>
      <c r="E97" s="36">
        <f>SUMIFS(СВЦЭМ!$C$39:$C$782,СВЦЭМ!$A$39:$A$782,$A97,СВЦЭМ!$B$39:$B$782,E$83)+'СЕТ СН'!$H$9+СВЦЭМ!$D$10+'СЕТ СН'!$H$6-'СЕТ СН'!$H$19</f>
        <v>1174.6452973200001</v>
      </c>
      <c r="F97" s="36">
        <f>SUMIFS(СВЦЭМ!$C$39:$C$782,СВЦЭМ!$A$39:$A$782,$A97,СВЦЭМ!$B$39:$B$782,F$83)+'СЕТ СН'!$H$9+СВЦЭМ!$D$10+'СЕТ СН'!$H$6-'СЕТ СН'!$H$19</f>
        <v>1180.91943915</v>
      </c>
      <c r="G97" s="36">
        <f>SUMIFS(СВЦЭМ!$C$39:$C$782,СВЦЭМ!$A$39:$A$782,$A97,СВЦЭМ!$B$39:$B$782,G$83)+'СЕТ СН'!$H$9+СВЦЭМ!$D$10+'СЕТ СН'!$H$6-'СЕТ СН'!$H$19</f>
        <v>1181.4393066800001</v>
      </c>
      <c r="H97" s="36">
        <f>SUMIFS(СВЦЭМ!$C$39:$C$782,СВЦЭМ!$A$39:$A$782,$A97,СВЦЭМ!$B$39:$B$782,H$83)+'СЕТ СН'!$H$9+СВЦЭМ!$D$10+'СЕТ СН'!$H$6-'СЕТ СН'!$H$19</f>
        <v>1158.2496874000001</v>
      </c>
      <c r="I97" s="36">
        <f>SUMIFS(СВЦЭМ!$C$39:$C$782,СВЦЭМ!$A$39:$A$782,$A97,СВЦЭМ!$B$39:$B$782,I$83)+'СЕТ СН'!$H$9+СВЦЭМ!$D$10+'СЕТ СН'!$H$6-'СЕТ СН'!$H$19</f>
        <v>1133.44355716</v>
      </c>
      <c r="J97" s="36">
        <f>SUMIFS(СВЦЭМ!$C$39:$C$782,СВЦЭМ!$A$39:$A$782,$A97,СВЦЭМ!$B$39:$B$782,J$83)+'СЕТ СН'!$H$9+СВЦЭМ!$D$10+'СЕТ СН'!$H$6-'СЕТ СН'!$H$19</f>
        <v>1144.8545624000001</v>
      </c>
      <c r="K97" s="36">
        <f>SUMIFS(СВЦЭМ!$C$39:$C$782,СВЦЭМ!$A$39:$A$782,$A97,СВЦЭМ!$B$39:$B$782,K$83)+'СЕТ СН'!$H$9+СВЦЭМ!$D$10+'СЕТ СН'!$H$6-'СЕТ СН'!$H$19</f>
        <v>1162.0942206</v>
      </c>
      <c r="L97" s="36">
        <f>SUMIFS(СВЦЭМ!$C$39:$C$782,СВЦЭМ!$A$39:$A$782,$A97,СВЦЭМ!$B$39:$B$782,L$83)+'СЕТ СН'!$H$9+СВЦЭМ!$D$10+'СЕТ СН'!$H$6-'СЕТ СН'!$H$19</f>
        <v>1171.13923937</v>
      </c>
      <c r="M97" s="36">
        <f>SUMIFS(СВЦЭМ!$C$39:$C$782,СВЦЭМ!$A$39:$A$782,$A97,СВЦЭМ!$B$39:$B$782,M$83)+'СЕТ СН'!$H$9+СВЦЭМ!$D$10+'СЕТ СН'!$H$6-'СЕТ СН'!$H$19</f>
        <v>1181.83599663</v>
      </c>
      <c r="N97" s="36">
        <f>SUMIFS(СВЦЭМ!$C$39:$C$782,СВЦЭМ!$A$39:$A$782,$A97,СВЦЭМ!$B$39:$B$782,N$83)+'СЕТ СН'!$H$9+СВЦЭМ!$D$10+'СЕТ СН'!$H$6-'СЕТ СН'!$H$19</f>
        <v>1195.35195572</v>
      </c>
      <c r="O97" s="36">
        <f>SUMIFS(СВЦЭМ!$C$39:$C$782,СВЦЭМ!$A$39:$A$782,$A97,СВЦЭМ!$B$39:$B$782,O$83)+'СЕТ СН'!$H$9+СВЦЭМ!$D$10+'СЕТ СН'!$H$6-'СЕТ СН'!$H$19</f>
        <v>1196.4958580499999</v>
      </c>
      <c r="P97" s="36">
        <f>SUMIFS(СВЦЭМ!$C$39:$C$782,СВЦЭМ!$A$39:$A$782,$A97,СВЦЭМ!$B$39:$B$782,P$83)+'СЕТ СН'!$H$9+СВЦЭМ!$D$10+'СЕТ СН'!$H$6-'СЕТ СН'!$H$19</f>
        <v>1194.72967277</v>
      </c>
      <c r="Q97" s="36">
        <f>SUMIFS(СВЦЭМ!$C$39:$C$782,СВЦЭМ!$A$39:$A$782,$A97,СВЦЭМ!$B$39:$B$782,Q$83)+'СЕТ СН'!$H$9+СВЦЭМ!$D$10+'СЕТ СН'!$H$6-'СЕТ СН'!$H$19</f>
        <v>1195.08826484</v>
      </c>
      <c r="R97" s="36">
        <f>SUMIFS(СВЦЭМ!$C$39:$C$782,СВЦЭМ!$A$39:$A$782,$A97,СВЦЭМ!$B$39:$B$782,R$83)+'СЕТ СН'!$H$9+СВЦЭМ!$D$10+'СЕТ СН'!$H$6-'СЕТ СН'!$H$19</f>
        <v>1195.70164439</v>
      </c>
      <c r="S97" s="36">
        <f>SUMIFS(СВЦЭМ!$C$39:$C$782,СВЦЭМ!$A$39:$A$782,$A97,СВЦЭМ!$B$39:$B$782,S$83)+'СЕТ СН'!$H$9+СВЦЭМ!$D$10+'СЕТ СН'!$H$6-'СЕТ СН'!$H$19</f>
        <v>1173.40748235</v>
      </c>
      <c r="T97" s="36">
        <f>SUMIFS(СВЦЭМ!$C$39:$C$782,СВЦЭМ!$A$39:$A$782,$A97,СВЦЭМ!$B$39:$B$782,T$83)+'СЕТ СН'!$H$9+СВЦЭМ!$D$10+'СЕТ СН'!$H$6-'СЕТ СН'!$H$19</f>
        <v>1153.1349795900001</v>
      </c>
      <c r="U97" s="36">
        <f>SUMIFS(СВЦЭМ!$C$39:$C$782,СВЦЭМ!$A$39:$A$782,$A97,СВЦЭМ!$B$39:$B$782,U$83)+'СЕТ СН'!$H$9+СВЦЭМ!$D$10+'СЕТ СН'!$H$6-'СЕТ СН'!$H$19</f>
        <v>1137.9735639600001</v>
      </c>
      <c r="V97" s="36">
        <f>SUMIFS(СВЦЭМ!$C$39:$C$782,СВЦЭМ!$A$39:$A$782,$A97,СВЦЭМ!$B$39:$B$782,V$83)+'СЕТ СН'!$H$9+СВЦЭМ!$D$10+'СЕТ СН'!$H$6-'СЕТ СН'!$H$19</f>
        <v>1141.35321817</v>
      </c>
      <c r="W97" s="36">
        <f>SUMIFS(СВЦЭМ!$C$39:$C$782,СВЦЭМ!$A$39:$A$782,$A97,СВЦЭМ!$B$39:$B$782,W$83)+'СЕТ СН'!$H$9+СВЦЭМ!$D$10+'СЕТ СН'!$H$6-'СЕТ СН'!$H$19</f>
        <v>1152.7188251800001</v>
      </c>
      <c r="X97" s="36">
        <f>SUMIFS(СВЦЭМ!$C$39:$C$782,СВЦЭМ!$A$39:$A$782,$A97,СВЦЭМ!$B$39:$B$782,X$83)+'СЕТ СН'!$H$9+СВЦЭМ!$D$10+'СЕТ СН'!$H$6-'СЕТ СН'!$H$19</f>
        <v>1122.0774058</v>
      </c>
      <c r="Y97" s="36">
        <f>SUMIFS(СВЦЭМ!$C$39:$C$782,СВЦЭМ!$A$39:$A$782,$A97,СВЦЭМ!$B$39:$B$782,Y$83)+'СЕТ СН'!$H$9+СВЦЭМ!$D$10+'СЕТ СН'!$H$6-'СЕТ СН'!$H$19</f>
        <v>1095.2195718800001</v>
      </c>
    </row>
    <row r="98" spans="1:25" ht="15.75" x14ac:dyDescent="0.2">
      <c r="A98" s="35">
        <f t="shared" si="2"/>
        <v>44392</v>
      </c>
      <c r="B98" s="36">
        <f>SUMIFS(СВЦЭМ!$C$39:$C$782,СВЦЭМ!$A$39:$A$782,$A98,СВЦЭМ!$B$39:$B$782,B$83)+'СЕТ СН'!$H$9+СВЦЭМ!$D$10+'СЕТ СН'!$H$6-'СЕТ СН'!$H$19</f>
        <v>1137.8642117899999</v>
      </c>
      <c r="C98" s="36">
        <f>SUMIFS(СВЦЭМ!$C$39:$C$782,СВЦЭМ!$A$39:$A$782,$A98,СВЦЭМ!$B$39:$B$782,C$83)+'СЕТ СН'!$H$9+СВЦЭМ!$D$10+'СЕТ СН'!$H$6-'СЕТ СН'!$H$19</f>
        <v>1229.3338327900001</v>
      </c>
      <c r="D98" s="36">
        <f>SUMIFS(СВЦЭМ!$C$39:$C$782,СВЦЭМ!$A$39:$A$782,$A98,СВЦЭМ!$B$39:$B$782,D$83)+'СЕТ СН'!$H$9+СВЦЭМ!$D$10+'СЕТ СН'!$H$6-'СЕТ СН'!$H$19</f>
        <v>1275.0335962500001</v>
      </c>
      <c r="E98" s="36">
        <f>SUMIFS(СВЦЭМ!$C$39:$C$782,СВЦЭМ!$A$39:$A$782,$A98,СВЦЭМ!$B$39:$B$782,E$83)+'СЕТ СН'!$H$9+СВЦЭМ!$D$10+'СЕТ СН'!$H$6-'СЕТ СН'!$H$19</f>
        <v>1302.8967613500001</v>
      </c>
      <c r="F98" s="36">
        <f>SUMIFS(СВЦЭМ!$C$39:$C$782,СВЦЭМ!$A$39:$A$782,$A98,СВЦЭМ!$B$39:$B$782,F$83)+'СЕТ СН'!$H$9+СВЦЭМ!$D$10+'СЕТ СН'!$H$6-'СЕТ СН'!$H$19</f>
        <v>1288.40753378</v>
      </c>
      <c r="G98" s="36">
        <f>SUMIFS(СВЦЭМ!$C$39:$C$782,СВЦЭМ!$A$39:$A$782,$A98,СВЦЭМ!$B$39:$B$782,G$83)+'СЕТ СН'!$H$9+СВЦЭМ!$D$10+'СЕТ СН'!$H$6-'СЕТ СН'!$H$19</f>
        <v>1263.2947410900001</v>
      </c>
      <c r="H98" s="36">
        <f>SUMIFS(СВЦЭМ!$C$39:$C$782,СВЦЭМ!$A$39:$A$782,$A98,СВЦЭМ!$B$39:$B$782,H$83)+'СЕТ СН'!$H$9+СВЦЭМ!$D$10+'СЕТ СН'!$H$6-'СЕТ СН'!$H$19</f>
        <v>1219.6531597200001</v>
      </c>
      <c r="I98" s="36">
        <f>SUMIFS(СВЦЭМ!$C$39:$C$782,СВЦЭМ!$A$39:$A$782,$A98,СВЦЭМ!$B$39:$B$782,I$83)+'СЕТ СН'!$H$9+СВЦЭМ!$D$10+'СЕТ СН'!$H$6-'СЕТ СН'!$H$19</f>
        <v>1124.9544614399999</v>
      </c>
      <c r="J98" s="36">
        <f>SUMIFS(СВЦЭМ!$C$39:$C$782,СВЦЭМ!$A$39:$A$782,$A98,СВЦЭМ!$B$39:$B$782,J$83)+'СЕТ СН'!$H$9+СВЦЭМ!$D$10+'СЕТ СН'!$H$6-'СЕТ СН'!$H$19</f>
        <v>1046.8640610299999</v>
      </c>
      <c r="K98" s="36">
        <f>SUMIFS(СВЦЭМ!$C$39:$C$782,СВЦЭМ!$A$39:$A$782,$A98,СВЦЭМ!$B$39:$B$782,K$83)+'СЕТ СН'!$H$9+СВЦЭМ!$D$10+'СЕТ СН'!$H$6-'СЕТ СН'!$H$19</f>
        <v>1061.9147033500001</v>
      </c>
      <c r="L98" s="36">
        <f>SUMIFS(СВЦЭМ!$C$39:$C$782,СВЦЭМ!$A$39:$A$782,$A98,СВЦЭМ!$B$39:$B$782,L$83)+'СЕТ СН'!$H$9+СВЦЭМ!$D$10+'СЕТ СН'!$H$6-'СЕТ СН'!$H$19</f>
        <v>1085.2274660099999</v>
      </c>
      <c r="M98" s="36">
        <f>SUMIFS(СВЦЭМ!$C$39:$C$782,СВЦЭМ!$A$39:$A$782,$A98,СВЦЭМ!$B$39:$B$782,M$83)+'СЕТ СН'!$H$9+СВЦЭМ!$D$10+'СЕТ СН'!$H$6-'СЕТ СН'!$H$19</f>
        <v>1047.1454001</v>
      </c>
      <c r="N98" s="36">
        <f>SUMIFS(СВЦЭМ!$C$39:$C$782,СВЦЭМ!$A$39:$A$782,$A98,СВЦЭМ!$B$39:$B$782,N$83)+'СЕТ СН'!$H$9+СВЦЭМ!$D$10+'СЕТ СН'!$H$6-'СЕТ СН'!$H$19</f>
        <v>1083.88092987</v>
      </c>
      <c r="O98" s="36">
        <f>SUMIFS(СВЦЭМ!$C$39:$C$782,СВЦЭМ!$A$39:$A$782,$A98,СВЦЭМ!$B$39:$B$782,O$83)+'СЕТ СН'!$H$9+СВЦЭМ!$D$10+'СЕТ СН'!$H$6-'СЕТ СН'!$H$19</f>
        <v>1085.67054549</v>
      </c>
      <c r="P98" s="36">
        <f>SUMIFS(СВЦЭМ!$C$39:$C$782,СВЦЭМ!$A$39:$A$782,$A98,СВЦЭМ!$B$39:$B$782,P$83)+'СЕТ СН'!$H$9+СВЦЭМ!$D$10+'СЕТ СН'!$H$6-'СЕТ СН'!$H$19</f>
        <v>1095.1818390799999</v>
      </c>
      <c r="Q98" s="36">
        <f>SUMIFS(СВЦЭМ!$C$39:$C$782,СВЦЭМ!$A$39:$A$782,$A98,СВЦЭМ!$B$39:$B$782,Q$83)+'СЕТ СН'!$H$9+СВЦЭМ!$D$10+'СЕТ СН'!$H$6-'СЕТ СН'!$H$19</f>
        <v>1111.9523335399999</v>
      </c>
      <c r="R98" s="36">
        <f>SUMIFS(СВЦЭМ!$C$39:$C$782,СВЦЭМ!$A$39:$A$782,$A98,СВЦЭМ!$B$39:$B$782,R$83)+'СЕТ СН'!$H$9+СВЦЭМ!$D$10+'СЕТ СН'!$H$6-'СЕТ СН'!$H$19</f>
        <v>1105.59525151</v>
      </c>
      <c r="S98" s="36">
        <f>SUMIFS(СВЦЭМ!$C$39:$C$782,СВЦЭМ!$A$39:$A$782,$A98,СВЦЭМ!$B$39:$B$782,S$83)+'СЕТ СН'!$H$9+СВЦЭМ!$D$10+'СЕТ СН'!$H$6-'СЕТ СН'!$H$19</f>
        <v>1067.67621179</v>
      </c>
      <c r="T98" s="36">
        <f>SUMIFS(СВЦЭМ!$C$39:$C$782,СВЦЭМ!$A$39:$A$782,$A98,СВЦЭМ!$B$39:$B$782,T$83)+'СЕТ СН'!$H$9+СВЦЭМ!$D$10+'СЕТ СН'!$H$6-'СЕТ СН'!$H$19</f>
        <v>1063.57788934</v>
      </c>
      <c r="U98" s="36">
        <f>SUMIFS(СВЦЭМ!$C$39:$C$782,СВЦЭМ!$A$39:$A$782,$A98,СВЦЭМ!$B$39:$B$782,U$83)+'СЕТ СН'!$H$9+СВЦЭМ!$D$10+'СЕТ СН'!$H$6-'СЕТ СН'!$H$19</f>
        <v>1094.8024830100001</v>
      </c>
      <c r="V98" s="36">
        <f>SUMIFS(СВЦЭМ!$C$39:$C$782,СВЦЭМ!$A$39:$A$782,$A98,СВЦЭМ!$B$39:$B$782,V$83)+'СЕТ СН'!$H$9+СВЦЭМ!$D$10+'СЕТ СН'!$H$6-'СЕТ СН'!$H$19</f>
        <v>1086.9171735899999</v>
      </c>
      <c r="W98" s="36">
        <f>SUMIFS(СВЦЭМ!$C$39:$C$782,СВЦЭМ!$A$39:$A$782,$A98,СВЦЭМ!$B$39:$B$782,W$83)+'СЕТ СН'!$H$9+СВЦЭМ!$D$10+'СЕТ СН'!$H$6-'СЕТ СН'!$H$19</f>
        <v>1119.22180402</v>
      </c>
      <c r="X98" s="36">
        <f>SUMIFS(СВЦЭМ!$C$39:$C$782,СВЦЭМ!$A$39:$A$782,$A98,СВЦЭМ!$B$39:$B$782,X$83)+'СЕТ СН'!$H$9+СВЦЭМ!$D$10+'СЕТ СН'!$H$6-'СЕТ СН'!$H$19</f>
        <v>1076.17084776</v>
      </c>
      <c r="Y98" s="36">
        <f>SUMIFS(СВЦЭМ!$C$39:$C$782,СВЦЭМ!$A$39:$A$782,$A98,СВЦЭМ!$B$39:$B$782,Y$83)+'СЕТ СН'!$H$9+СВЦЭМ!$D$10+'СЕТ СН'!$H$6-'СЕТ СН'!$H$19</f>
        <v>1052.9714429799999</v>
      </c>
    </row>
    <row r="99" spans="1:25" ht="15.75" x14ac:dyDescent="0.2">
      <c r="A99" s="35">
        <f t="shared" si="2"/>
        <v>44393</v>
      </c>
      <c r="B99" s="36">
        <f>SUMIFS(СВЦЭМ!$C$39:$C$782,СВЦЭМ!$A$39:$A$782,$A99,СВЦЭМ!$B$39:$B$782,B$83)+'СЕТ СН'!$H$9+СВЦЭМ!$D$10+'СЕТ СН'!$H$6-'СЕТ СН'!$H$19</f>
        <v>1055.9588125</v>
      </c>
      <c r="C99" s="36">
        <f>SUMIFS(СВЦЭМ!$C$39:$C$782,СВЦЭМ!$A$39:$A$782,$A99,СВЦЭМ!$B$39:$B$782,C$83)+'СЕТ СН'!$H$9+СВЦЭМ!$D$10+'СЕТ СН'!$H$6-'СЕТ СН'!$H$19</f>
        <v>1134.65467044</v>
      </c>
      <c r="D99" s="36">
        <f>SUMIFS(СВЦЭМ!$C$39:$C$782,СВЦЭМ!$A$39:$A$782,$A99,СВЦЭМ!$B$39:$B$782,D$83)+'СЕТ СН'!$H$9+СВЦЭМ!$D$10+'СЕТ СН'!$H$6-'СЕТ СН'!$H$19</f>
        <v>1182.6353736000001</v>
      </c>
      <c r="E99" s="36">
        <f>SUMIFS(СВЦЭМ!$C$39:$C$782,СВЦЭМ!$A$39:$A$782,$A99,СВЦЭМ!$B$39:$B$782,E$83)+'СЕТ СН'!$H$9+СВЦЭМ!$D$10+'СЕТ СН'!$H$6-'СЕТ СН'!$H$19</f>
        <v>1204.7073098400001</v>
      </c>
      <c r="F99" s="36">
        <f>SUMIFS(СВЦЭМ!$C$39:$C$782,СВЦЭМ!$A$39:$A$782,$A99,СВЦЭМ!$B$39:$B$782,F$83)+'СЕТ СН'!$H$9+СВЦЭМ!$D$10+'СЕТ СН'!$H$6-'СЕТ СН'!$H$19</f>
        <v>1205.5325343100001</v>
      </c>
      <c r="G99" s="36">
        <f>SUMIFS(СВЦЭМ!$C$39:$C$782,СВЦЭМ!$A$39:$A$782,$A99,СВЦЭМ!$B$39:$B$782,G$83)+'СЕТ СН'!$H$9+СВЦЭМ!$D$10+'СЕТ СН'!$H$6-'СЕТ СН'!$H$19</f>
        <v>1182.3104145499999</v>
      </c>
      <c r="H99" s="36">
        <f>SUMIFS(СВЦЭМ!$C$39:$C$782,СВЦЭМ!$A$39:$A$782,$A99,СВЦЭМ!$B$39:$B$782,H$83)+'СЕТ СН'!$H$9+СВЦЭМ!$D$10+'СЕТ СН'!$H$6-'СЕТ СН'!$H$19</f>
        <v>1148.79039614</v>
      </c>
      <c r="I99" s="36">
        <f>SUMIFS(СВЦЭМ!$C$39:$C$782,СВЦЭМ!$A$39:$A$782,$A99,СВЦЭМ!$B$39:$B$782,I$83)+'СЕТ СН'!$H$9+СВЦЭМ!$D$10+'СЕТ СН'!$H$6-'СЕТ СН'!$H$19</f>
        <v>1092.1588866</v>
      </c>
      <c r="J99" s="36">
        <f>SUMIFS(СВЦЭМ!$C$39:$C$782,СВЦЭМ!$A$39:$A$782,$A99,СВЦЭМ!$B$39:$B$782,J$83)+'СЕТ СН'!$H$9+СВЦЭМ!$D$10+'СЕТ СН'!$H$6-'СЕТ СН'!$H$19</f>
        <v>1034.1141905500001</v>
      </c>
      <c r="K99" s="36">
        <f>SUMIFS(СВЦЭМ!$C$39:$C$782,СВЦЭМ!$A$39:$A$782,$A99,СВЦЭМ!$B$39:$B$782,K$83)+'СЕТ СН'!$H$9+СВЦЭМ!$D$10+'СЕТ СН'!$H$6-'СЕТ СН'!$H$19</f>
        <v>1083.53380627</v>
      </c>
      <c r="L99" s="36">
        <f>SUMIFS(СВЦЭМ!$C$39:$C$782,СВЦЭМ!$A$39:$A$782,$A99,СВЦЭМ!$B$39:$B$782,L$83)+'СЕТ СН'!$H$9+СВЦЭМ!$D$10+'СЕТ СН'!$H$6-'СЕТ СН'!$H$19</f>
        <v>1099.12379631</v>
      </c>
      <c r="M99" s="36">
        <f>SUMIFS(СВЦЭМ!$C$39:$C$782,СВЦЭМ!$A$39:$A$782,$A99,СВЦЭМ!$B$39:$B$782,M$83)+'СЕТ СН'!$H$9+СВЦЭМ!$D$10+'СЕТ СН'!$H$6-'СЕТ СН'!$H$19</f>
        <v>1030.94193309</v>
      </c>
      <c r="N99" s="36">
        <f>SUMIFS(СВЦЭМ!$C$39:$C$782,СВЦЭМ!$A$39:$A$782,$A99,СВЦЭМ!$B$39:$B$782,N$83)+'СЕТ СН'!$H$9+СВЦЭМ!$D$10+'СЕТ СН'!$H$6-'СЕТ СН'!$H$19</f>
        <v>971.3534274299999</v>
      </c>
      <c r="O99" s="36">
        <f>SUMIFS(СВЦЭМ!$C$39:$C$782,СВЦЭМ!$A$39:$A$782,$A99,СВЦЭМ!$B$39:$B$782,O$83)+'СЕТ СН'!$H$9+СВЦЭМ!$D$10+'СЕТ СН'!$H$6-'СЕТ СН'!$H$19</f>
        <v>992.00703301999999</v>
      </c>
      <c r="P99" s="36">
        <f>SUMIFS(СВЦЭМ!$C$39:$C$782,СВЦЭМ!$A$39:$A$782,$A99,СВЦЭМ!$B$39:$B$782,P$83)+'СЕТ СН'!$H$9+СВЦЭМ!$D$10+'СЕТ СН'!$H$6-'СЕТ СН'!$H$19</f>
        <v>1000.08418377</v>
      </c>
      <c r="Q99" s="36">
        <f>SUMIFS(СВЦЭМ!$C$39:$C$782,СВЦЭМ!$A$39:$A$782,$A99,СВЦЭМ!$B$39:$B$782,Q$83)+'СЕТ СН'!$H$9+СВЦЭМ!$D$10+'СЕТ СН'!$H$6-'СЕТ СН'!$H$19</f>
        <v>996.49121267999999</v>
      </c>
      <c r="R99" s="36">
        <f>SUMIFS(СВЦЭМ!$C$39:$C$782,СВЦЭМ!$A$39:$A$782,$A99,СВЦЭМ!$B$39:$B$782,R$83)+'СЕТ СН'!$H$9+СВЦЭМ!$D$10+'СЕТ СН'!$H$6-'СЕТ СН'!$H$19</f>
        <v>987.46450437999999</v>
      </c>
      <c r="S99" s="36">
        <f>SUMIFS(СВЦЭМ!$C$39:$C$782,СВЦЭМ!$A$39:$A$782,$A99,СВЦЭМ!$B$39:$B$782,S$83)+'СЕТ СН'!$H$9+СВЦЭМ!$D$10+'СЕТ СН'!$H$6-'СЕТ СН'!$H$19</f>
        <v>1040.1110554300001</v>
      </c>
      <c r="T99" s="36">
        <f>SUMIFS(СВЦЭМ!$C$39:$C$782,СВЦЭМ!$A$39:$A$782,$A99,СВЦЭМ!$B$39:$B$782,T$83)+'СЕТ СН'!$H$9+СВЦЭМ!$D$10+'СЕТ СН'!$H$6-'СЕТ СН'!$H$19</f>
        <v>1042.97293085</v>
      </c>
      <c r="U99" s="36">
        <f>SUMIFS(СВЦЭМ!$C$39:$C$782,СВЦЭМ!$A$39:$A$782,$A99,СВЦЭМ!$B$39:$B$782,U$83)+'СЕТ СН'!$H$9+СВЦЭМ!$D$10+'СЕТ СН'!$H$6-'СЕТ СН'!$H$19</f>
        <v>1052.0462954</v>
      </c>
      <c r="V99" s="36">
        <f>SUMIFS(СВЦЭМ!$C$39:$C$782,СВЦЭМ!$A$39:$A$782,$A99,СВЦЭМ!$B$39:$B$782,V$83)+'СЕТ СН'!$H$9+СВЦЭМ!$D$10+'СЕТ СН'!$H$6-'СЕТ СН'!$H$19</f>
        <v>1053.0412744800001</v>
      </c>
      <c r="W99" s="36">
        <f>SUMIFS(СВЦЭМ!$C$39:$C$782,СВЦЭМ!$A$39:$A$782,$A99,СВЦЭМ!$B$39:$B$782,W$83)+'СЕТ СН'!$H$9+СВЦЭМ!$D$10+'СЕТ СН'!$H$6-'СЕТ СН'!$H$19</f>
        <v>1079.78423619</v>
      </c>
      <c r="X99" s="36">
        <f>SUMIFS(СВЦЭМ!$C$39:$C$782,СВЦЭМ!$A$39:$A$782,$A99,СВЦЭМ!$B$39:$B$782,X$83)+'СЕТ СН'!$H$9+СВЦЭМ!$D$10+'СЕТ СН'!$H$6-'СЕТ СН'!$H$19</f>
        <v>1064.2815749900001</v>
      </c>
      <c r="Y99" s="36">
        <f>SUMIFS(СВЦЭМ!$C$39:$C$782,СВЦЭМ!$A$39:$A$782,$A99,СВЦЭМ!$B$39:$B$782,Y$83)+'СЕТ СН'!$H$9+СВЦЭМ!$D$10+'СЕТ СН'!$H$6-'СЕТ СН'!$H$19</f>
        <v>1002.2184241199999</v>
      </c>
    </row>
    <row r="100" spans="1:25" ht="15.75" x14ac:dyDescent="0.2">
      <c r="A100" s="35">
        <f t="shared" si="2"/>
        <v>44394</v>
      </c>
      <c r="B100" s="36">
        <f>SUMIFS(СВЦЭМ!$C$39:$C$782,СВЦЭМ!$A$39:$A$782,$A100,СВЦЭМ!$B$39:$B$782,B$83)+'СЕТ СН'!$H$9+СВЦЭМ!$D$10+'СЕТ СН'!$H$6-'СЕТ СН'!$H$19</f>
        <v>1037.5174826099999</v>
      </c>
      <c r="C100" s="36">
        <f>SUMIFS(СВЦЭМ!$C$39:$C$782,СВЦЭМ!$A$39:$A$782,$A100,СВЦЭМ!$B$39:$B$782,C$83)+'СЕТ СН'!$H$9+СВЦЭМ!$D$10+'СЕТ СН'!$H$6-'СЕТ СН'!$H$19</f>
        <v>1107.88625725</v>
      </c>
      <c r="D100" s="36">
        <f>SUMIFS(СВЦЭМ!$C$39:$C$782,СВЦЭМ!$A$39:$A$782,$A100,СВЦЭМ!$B$39:$B$782,D$83)+'СЕТ СН'!$H$9+СВЦЭМ!$D$10+'СЕТ СН'!$H$6-'СЕТ СН'!$H$19</f>
        <v>1152.9729489399999</v>
      </c>
      <c r="E100" s="36">
        <f>SUMIFS(СВЦЭМ!$C$39:$C$782,СВЦЭМ!$A$39:$A$782,$A100,СВЦЭМ!$B$39:$B$782,E$83)+'СЕТ СН'!$H$9+СВЦЭМ!$D$10+'СЕТ СН'!$H$6-'СЕТ СН'!$H$19</f>
        <v>1165.7203159200001</v>
      </c>
      <c r="F100" s="36">
        <f>SUMIFS(СВЦЭМ!$C$39:$C$782,СВЦЭМ!$A$39:$A$782,$A100,СВЦЭМ!$B$39:$B$782,F$83)+'СЕТ СН'!$H$9+СВЦЭМ!$D$10+'СЕТ СН'!$H$6-'СЕТ СН'!$H$19</f>
        <v>1164.5003148599999</v>
      </c>
      <c r="G100" s="36">
        <f>SUMIFS(СВЦЭМ!$C$39:$C$782,СВЦЭМ!$A$39:$A$782,$A100,СВЦЭМ!$B$39:$B$782,G$83)+'СЕТ СН'!$H$9+СВЦЭМ!$D$10+'СЕТ СН'!$H$6-'СЕТ СН'!$H$19</f>
        <v>1174.95359551</v>
      </c>
      <c r="H100" s="36">
        <f>SUMIFS(СВЦЭМ!$C$39:$C$782,СВЦЭМ!$A$39:$A$782,$A100,СВЦЭМ!$B$39:$B$782,H$83)+'СЕТ СН'!$H$9+СВЦЭМ!$D$10+'СЕТ СН'!$H$6-'СЕТ СН'!$H$19</f>
        <v>1158.0021678400001</v>
      </c>
      <c r="I100" s="36">
        <f>SUMIFS(СВЦЭМ!$C$39:$C$782,СВЦЭМ!$A$39:$A$782,$A100,СВЦЭМ!$B$39:$B$782,I$83)+'СЕТ СН'!$H$9+СВЦЭМ!$D$10+'СЕТ СН'!$H$6-'СЕТ СН'!$H$19</f>
        <v>1099.58988006</v>
      </c>
      <c r="J100" s="36">
        <f>SUMIFS(СВЦЭМ!$C$39:$C$782,СВЦЭМ!$A$39:$A$782,$A100,СВЦЭМ!$B$39:$B$782,J$83)+'СЕТ СН'!$H$9+СВЦЭМ!$D$10+'СЕТ СН'!$H$6-'СЕТ СН'!$H$19</f>
        <v>1055.82145019</v>
      </c>
      <c r="K100" s="36">
        <f>SUMIFS(СВЦЭМ!$C$39:$C$782,СВЦЭМ!$A$39:$A$782,$A100,СВЦЭМ!$B$39:$B$782,K$83)+'СЕТ СН'!$H$9+СВЦЭМ!$D$10+'СЕТ СН'!$H$6-'СЕТ СН'!$H$19</f>
        <v>1021.3590386699999</v>
      </c>
      <c r="L100" s="36">
        <f>SUMIFS(СВЦЭМ!$C$39:$C$782,СВЦЭМ!$A$39:$A$782,$A100,СВЦЭМ!$B$39:$B$782,L$83)+'СЕТ СН'!$H$9+СВЦЭМ!$D$10+'СЕТ СН'!$H$6-'СЕТ СН'!$H$19</f>
        <v>1054.4142458399999</v>
      </c>
      <c r="M100" s="36">
        <f>SUMIFS(СВЦЭМ!$C$39:$C$782,СВЦЭМ!$A$39:$A$782,$A100,СВЦЭМ!$B$39:$B$782,M$83)+'СЕТ СН'!$H$9+СВЦЭМ!$D$10+'СЕТ СН'!$H$6-'СЕТ СН'!$H$19</f>
        <v>1010.4687650899999</v>
      </c>
      <c r="N100" s="36">
        <f>SUMIFS(СВЦЭМ!$C$39:$C$782,СВЦЭМ!$A$39:$A$782,$A100,СВЦЭМ!$B$39:$B$782,N$83)+'СЕТ СН'!$H$9+СВЦЭМ!$D$10+'СЕТ СН'!$H$6-'СЕТ СН'!$H$19</f>
        <v>1019.8315524399999</v>
      </c>
      <c r="O100" s="36">
        <f>SUMIFS(СВЦЭМ!$C$39:$C$782,СВЦЭМ!$A$39:$A$782,$A100,СВЦЭМ!$B$39:$B$782,O$83)+'СЕТ СН'!$H$9+СВЦЭМ!$D$10+'СЕТ СН'!$H$6-'СЕТ СН'!$H$19</f>
        <v>1031.56453852</v>
      </c>
      <c r="P100" s="36">
        <f>SUMIFS(СВЦЭМ!$C$39:$C$782,СВЦЭМ!$A$39:$A$782,$A100,СВЦЭМ!$B$39:$B$782,P$83)+'СЕТ СН'!$H$9+СВЦЭМ!$D$10+'СЕТ СН'!$H$6-'СЕТ СН'!$H$19</f>
        <v>1064.0701062400001</v>
      </c>
      <c r="Q100" s="36">
        <f>SUMIFS(СВЦЭМ!$C$39:$C$782,СВЦЭМ!$A$39:$A$782,$A100,СВЦЭМ!$B$39:$B$782,Q$83)+'СЕТ СН'!$H$9+СВЦЭМ!$D$10+'СЕТ СН'!$H$6-'СЕТ СН'!$H$19</f>
        <v>1084.8811491700001</v>
      </c>
      <c r="R100" s="36">
        <f>SUMIFS(СВЦЭМ!$C$39:$C$782,СВЦЭМ!$A$39:$A$782,$A100,СВЦЭМ!$B$39:$B$782,R$83)+'СЕТ СН'!$H$9+СВЦЭМ!$D$10+'СЕТ СН'!$H$6-'СЕТ СН'!$H$19</f>
        <v>1065.48848419</v>
      </c>
      <c r="S100" s="36">
        <f>SUMIFS(СВЦЭМ!$C$39:$C$782,СВЦЭМ!$A$39:$A$782,$A100,СВЦЭМ!$B$39:$B$782,S$83)+'СЕТ СН'!$H$9+СВЦЭМ!$D$10+'СЕТ СН'!$H$6-'СЕТ СН'!$H$19</f>
        <v>1035.6048964700001</v>
      </c>
      <c r="T100" s="36">
        <f>SUMIFS(СВЦЭМ!$C$39:$C$782,СВЦЭМ!$A$39:$A$782,$A100,СВЦЭМ!$B$39:$B$782,T$83)+'СЕТ СН'!$H$9+СВЦЭМ!$D$10+'СЕТ СН'!$H$6-'СЕТ СН'!$H$19</f>
        <v>1069.5561945100001</v>
      </c>
      <c r="U100" s="36">
        <f>SUMIFS(СВЦЭМ!$C$39:$C$782,СВЦЭМ!$A$39:$A$782,$A100,СВЦЭМ!$B$39:$B$782,U$83)+'СЕТ СН'!$H$9+СВЦЭМ!$D$10+'СЕТ СН'!$H$6-'СЕТ СН'!$H$19</f>
        <v>1076.1968008199999</v>
      </c>
      <c r="V100" s="36">
        <f>SUMIFS(СВЦЭМ!$C$39:$C$782,СВЦЭМ!$A$39:$A$782,$A100,СВЦЭМ!$B$39:$B$782,V$83)+'СЕТ СН'!$H$9+СВЦЭМ!$D$10+'СЕТ СН'!$H$6-'СЕТ СН'!$H$19</f>
        <v>1073.9696659599999</v>
      </c>
      <c r="W100" s="36">
        <f>SUMIFS(СВЦЭМ!$C$39:$C$782,СВЦЭМ!$A$39:$A$782,$A100,СВЦЭМ!$B$39:$B$782,W$83)+'СЕТ СН'!$H$9+СВЦЭМ!$D$10+'СЕТ СН'!$H$6-'СЕТ СН'!$H$19</f>
        <v>1088.1157191699999</v>
      </c>
      <c r="X100" s="36">
        <f>SUMIFS(СВЦЭМ!$C$39:$C$782,СВЦЭМ!$A$39:$A$782,$A100,СВЦЭМ!$B$39:$B$782,X$83)+'СЕТ СН'!$H$9+СВЦЭМ!$D$10+'СЕТ СН'!$H$6-'СЕТ СН'!$H$19</f>
        <v>1060.4616296199999</v>
      </c>
      <c r="Y100" s="36">
        <f>SUMIFS(СВЦЭМ!$C$39:$C$782,СВЦЭМ!$A$39:$A$782,$A100,СВЦЭМ!$B$39:$B$782,Y$83)+'СЕТ СН'!$H$9+СВЦЭМ!$D$10+'СЕТ СН'!$H$6-'СЕТ СН'!$H$19</f>
        <v>1016.7004730199999</v>
      </c>
    </row>
    <row r="101" spans="1:25" ht="15.75" x14ac:dyDescent="0.2">
      <c r="A101" s="35">
        <f t="shared" si="2"/>
        <v>44395</v>
      </c>
      <c r="B101" s="36">
        <f>SUMIFS(СВЦЭМ!$C$39:$C$782,СВЦЭМ!$A$39:$A$782,$A101,СВЦЭМ!$B$39:$B$782,B$83)+'СЕТ СН'!$H$9+СВЦЭМ!$D$10+'СЕТ СН'!$H$6-'СЕТ СН'!$H$19</f>
        <v>1041.9243723</v>
      </c>
      <c r="C101" s="36">
        <f>SUMIFS(СВЦЭМ!$C$39:$C$782,СВЦЭМ!$A$39:$A$782,$A101,СВЦЭМ!$B$39:$B$782,C$83)+'СЕТ СН'!$H$9+СВЦЭМ!$D$10+'СЕТ СН'!$H$6-'СЕТ СН'!$H$19</f>
        <v>1101.67691253</v>
      </c>
      <c r="D101" s="36">
        <f>SUMIFS(СВЦЭМ!$C$39:$C$782,СВЦЭМ!$A$39:$A$782,$A101,СВЦЭМ!$B$39:$B$782,D$83)+'СЕТ СН'!$H$9+СВЦЭМ!$D$10+'СЕТ СН'!$H$6-'СЕТ СН'!$H$19</f>
        <v>1137.3973699600001</v>
      </c>
      <c r="E101" s="36">
        <f>SUMIFS(СВЦЭМ!$C$39:$C$782,СВЦЭМ!$A$39:$A$782,$A101,СВЦЭМ!$B$39:$B$782,E$83)+'СЕТ СН'!$H$9+СВЦЭМ!$D$10+'СЕТ СН'!$H$6-'СЕТ СН'!$H$19</f>
        <v>1150.5669505200001</v>
      </c>
      <c r="F101" s="36">
        <f>SUMIFS(СВЦЭМ!$C$39:$C$782,СВЦЭМ!$A$39:$A$782,$A101,СВЦЭМ!$B$39:$B$782,F$83)+'СЕТ СН'!$H$9+СВЦЭМ!$D$10+'СЕТ СН'!$H$6-'СЕТ СН'!$H$19</f>
        <v>1166.24564878</v>
      </c>
      <c r="G101" s="36">
        <f>SUMIFS(СВЦЭМ!$C$39:$C$782,СВЦЭМ!$A$39:$A$782,$A101,СВЦЭМ!$B$39:$B$782,G$83)+'СЕТ СН'!$H$9+СВЦЭМ!$D$10+'СЕТ СН'!$H$6-'СЕТ СН'!$H$19</f>
        <v>1178.3001739900001</v>
      </c>
      <c r="H101" s="36">
        <f>SUMIFS(СВЦЭМ!$C$39:$C$782,СВЦЭМ!$A$39:$A$782,$A101,СВЦЭМ!$B$39:$B$782,H$83)+'СЕТ СН'!$H$9+СВЦЭМ!$D$10+'СЕТ СН'!$H$6-'СЕТ СН'!$H$19</f>
        <v>1155.30343733</v>
      </c>
      <c r="I101" s="36">
        <f>SUMIFS(СВЦЭМ!$C$39:$C$782,СВЦЭМ!$A$39:$A$782,$A101,СВЦЭМ!$B$39:$B$782,I$83)+'СЕТ СН'!$H$9+СВЦЭМ!$D$10+'СЕТ СН'!$H$6-'СЕТ СН'!$H$19</f>
        <v>1099.7069712299999</v>
      </c>
      <c r="J101" s="36">
        <f>SUMIFS(СВЦЭМ!$C$39:$C$782,СВЦЭМ!$A$39:$A$782,$A101,СВЦЭМ!$B$39:$B$782,J$83)+'СЕТ СН'!$H$9+СВЦЭМ!$D$10+'СЕТ СН'!$H$6-'СЕТ СН'!$H$19</f>
        <v>1027.3600030699999</v>
      </c>
      <c r="K101" s="36">
        <f>SUMIFS(СВЦЭМ!$C$39:$C$782,СВЦЭМ!$A$39:$A$782,$A101,СВЦЭМ!$B$39:$B$782,K$83)+'СЕТ СН'!$H$9+СВЦЭМ!$D$10+'СЕТ СН'!$H$6-'СЕТ СН'!$H$19</f>
        <v>1004.58695814</v>
      </c>
      <c r="L101" s="36">
        <f>SUMIFS(СВЦЭМ!$C$39:$C$782,СВЦЭМ!$A$39:$A$782,$A101,СВЦЭМ!$B$39:$B$782,L$83)+'СЕТ СН'!$H$9+СВЦЭМ!$D$10+'СЕТ СН'!$H$6-'СЕТ СН'!$H$19</f>
        <v>996.4193994499999</v>
      </c>
      <c r="M101" s="36">
        <f>SUMIFS(СВЦЭМ!$C$39:$C$782,СВЦЭМ!$A$39:$A$782,$A101,СВЦЭМ!$B$39:$B$782,M$83)+'СЕТ СН'!$H$9+СВЦЭМ!$D$10+'СЕТ СН'!$H$6-'СЕТ СН'!$H$19</f>
        <v>1005.6000042699999</v>
      </c>
      <c r="N101" s="36">
        <f>SUMIFS(СВЦЭМ!$C$39:$C$782,СВЦЭМ!$A$39:$A$782,$A101,СВЦЭМ!$B$39:$B$782,N$83)+'СЕТ СН'!$H$9+СВЦЭМ!$D$10+'СЕТ СН'!$H$6-'СЕТ СН'!$H$19</f>
        <v>1027.78198901</v>
      </c>
      <c r="O101" s="36">
        <f>SUMIFS(СВЦЭМ!$C$39:$C$782,СВЦЭМ!$A$39:$A$782,$A101,СВЦЭМ!$B$39:$B$782,O$83)+'СЕТ СН'!$H$9+СВЦЭМ!$D$10+'СЕТ СН'!$H$6-'СЕТ СН'!$H$19</f>
        <v>1038.6060968500001</v>
      </c>
      <c r="P101" s="36">
        <f>SUMIFS(СВЦЭМ!$C$39:$C$782,СВЦЭМ!$A$39:$A$782,$A101,СВЦЭМ!$B$39:$B$782,P$83)+'СЕТ СН'!$H$9+СВЦЭМ!$D$10+'СЕТ СН'!$H$6-'СЕТ СН'!$H$19</f>
        <v>1033.65371089</v>
      </c>
      <c r="Q101" s="36">
        <f>SUMIFS(СВЦЭМ!$C$39:$C$782,СВЦЭМ!$A$39:$A$782,$A101,СВЦЭМ!$B$39:$B$782,Q$83)+'СЕТ СН'!$H$9+СВЦЭМ!$D$10+'СЕТ СН'!$H$6-'СЕТ СН'!$H$19</f>
        <v>1051.81274865</v>
      </c>
      <c r="R101" s="36">
        <f>SUMIFS(СВЦЭМ!$C$39:$C$782,СВЦЭМ!$A$39:$A$782,$A101,СВЦЭМ!$B$39:$B$782,R$83)+'СЕТ СН'!$H$9+СВЦЭМ!$D$10+'СЕТ СН'!$H$6-'СЕТ СН'!$H$19</f>
        <v>1034.14404313</v>
      </c>
      <c r="S101" s="36">
        <f>SUMIFS(СВЦЭМ!$C$39:$C$782,СВЦЭМ!$A$39:$A$782,$A101,СВЦЭМ!$B$39:$B$782,S$83)+'СЕТ СН'!$H$9+СВЦЭМ!$D$10+'СЕТ СН'!$H$6-'СЕТ СН'!$H$19</f>
        <v>1041.1352457200001</v>
      </c>
      <c r="T101" s="36">
        <f>SUMIFS(СВЦЭМ!$C$39:$C$782,СВЦЭМ!$A$39:$A$782,$A101,СВЦЭМ!$B$39:$B$782,T$83)+'СЕТ СН'!$H$9+СВЦЭМ!$D$10+'СЕТ СН'!$H$6-'СЕТ СН'!$H$19</f>
        <v>1042.8374331</v>
      </c>
      <c r="U101" s="36">
        <f>SUMIFS(СВЦЭМ!$C$39:$C$782,СВЦЭМ!$A$39:$A$782,$A101,СВЦЭМ!$B$39:$B$782,U$83)+'СЕТ СН'!$H$9+СВЦЭМ!$D$10+'СЕТ СН'!$H$6-'СЕТ СН'!$H$19</f>
        <v>1008.60628873</v>
      </c>
      <c r="V101" s="36">
        <f>SUMIFS(СВЦЭМ!$C$39:$C$782,СВЦЭМ!$A$39:$A$782,$A101,СВЦЭМ!$B$39:$B$782,V$83)+'СЕТ СН'!$H$9+СВЦЭМ!$D$10+'СЕТ СН'!$H$6-'СЕТ СН'!$H$19</f>
        <v>1011.88148369</v>
      </c>
      <c r="W101" s="36">
        <f>SUMIFS(СВЦЭМ!$C$39:$C$782,СВЦЭМ!$A$39:$A$782,$A101,СВЦЭМ!$B$39:$B$782,W$83)+'СЕТ СН'!$H$9+СВЦЭМ!$D$10+'СЕТ СН'!$H$6-'СЕТ СН'!$H$19</f>
        <v>981.63164793999999</v>
      </c>
      <c r="X101" s="36">
        <f>SUMIFS(СВЦЭМ!$C$39:$C$782,СВЦЭМ!$A$39:$A$782,$A101,СВЦЭМ!$B$39:$B$782,X$83)+'СЕТ СН'!$H$9+СВЦЭМ!$D$10+'СЕТ СН'!$H$6-'СЕТ СН'!$H$19</f>
        <v>1010.3735508899999</v>
      </c>
      <c r="Y101" s="36">
        <f>SUMIFS(СВЦЭМ!$C$39:$C$782,СВЦЭМ!$A$39:$A$782,$A101,СВЦЭМ!$B$39:$B$782,Y$83)+'СЕТ СН'!$H$9+СВЦЭМ!$D$10+'СЕТ СН'!$H$6-'СЕТ СН'!$H$19</f>
        <v>1069.6145300600001</v>
      </c>
    </row>
    <row r="102" spans="1:25" ht="15.75" x14ac:dyDescent="0.2">
      <c r="A102" s="35">
        <f t="shared" si="2"/>
        <v>44396</v>
      </c>
      <c r="B102" s="36">
        <f>SUMIFS(СВЦЭМ!$C$39:$C$782,СВЦЭМ!$A$39:$A$782,$A102,СВЦЭМ!$B$39:$B$782,B$83)+'СЕТ СН'!$H$9+СВЦЭМ!$D$10+'СЕТ СН'!$H$6-'СЕТ СН'!$H$19</f>
        <v>1144.7042443400001</v>
      </c>
      <c r="C102" s="36">
        <f>SUMIFS(СВЦЭМ!$C$39:$C$782,СВЦЭМ!$A$39:$A$782,$A102,СВЦЭМ!$B$39:$B$782,C$83)+'СЕТ СН'!$H$9+СВЦЭМ!$D$10+'СЕТ СН'!$H$6-'СЕТ СН'!$H$19</f>
        <v>1206.1714070099999</v>
      </c>
      <c r="D102" s="36">
        <f>SUMIFS(СВЦЭМ!$C$39:$C$782,СВЦЭМ!$A$39:$A$782,$A102,СВЦЭМ!$B$39:$B$782,D$83)+'СЕТ СН'!$H$9+СВЦЭМ!$D$10+'СЕТ СН'!$H$6-'СЕТ СН'!$H$19</f>
        <v>1227.11203501</v>
      </c>
      <c r="E102" s="36">
        <f>SUMIFS(СВЦЭМ!$C$39:$C$782,СВЦЭМ!$A$39:$A$782,$A102,СВЦЭМ!$B$39:$B$782,E$83)+'СЕТ СН'!$H$9+СВЦЭМ!$D$10+'СЕТ СН'!$H$6-'СЕТ СН'!$H$19</f>
        <v>1223.7871457700001</v>
      </c>
      <c r="F102" s="36">
        <f>SUMIFS(СВЦЭМ!$C$39:$C$782,СВЦЭМ!$A$39:$A$782,$A102,СВЦЭМ!$B$39:$B$782,F$83)+'СЕТ СН'!$H$9+СВЦЭМ!$D$10+'СЕТ СН'!$H$6-'СЕТ СН'!$H$19</f>
        <v>1220.1003355800001</v>
      </c>
      <c r="G102" s="36">
        <f>SUMIFS(СВЦЭМ!$C$39:$C$782,СВЦЭМ!$A$39:$A$782,$A102,СВЦЭМ!$B$39:$B$782,G$83)+'СЕТ СН'!$H$9+СВЦЭМ!$D$10+'СЕТ СН'!$H$6-'СЕТ СН'!$H$19</f>
        <v>1208.89076948</v>
      </c>
      <c r="H102" s="36">
        <f>SUMIFS(СВЦЭМ!$C$39:$C$782,СВЦЭМ!$A$39:$A$782,$A102,СВЦЭМ!$B$39:$B$782,H$83)+'СЕТ СН'!$H$9+СВЦЭМ!$D$10+'СЕТ СН'!$H$6-'СЕТ СН'!$H$19</f>
        <v>1231.0972814000002</v>
      </c>
      <c r="I102" s="36">
        <f>SUMIFS(СВЦЭМ!$C$39:$C$782,СВЦЭМ!$A$39:$A$782,$A102,СВЦЭМ!$B$39:$B$782,I$83)+'СЕТ СН'!$H$9+СВЦЭМ!$D$10+'СЕТ СН'!$H$6-'СЕТ СН'!$H$19</f>
        <v>1156.9766746800001</v>
      </c>
      <c r="J102" s="36">
        <f>SUMIFS(СВЦЭМ!$C$39:$C$782,СВЦЭМ!$A$39:$A$782,$A102,СВЦЭМ!$B$39:$B$782,J$83)+'СЕТ СН'!$H$9+СВЦЭМ!$D$10+'СЕТ СН'!$H$6-'СЕТ СН'!$H$19</f>
        <v>1100.8389066699999</v>
      </c>
      <c r="K102" s="36">
        <f>SUMIFS(СВЦЭМ!$C$39:$C$782,СВЦЭМ!$A$39:$A$782,$A102,СВЦЭМ!$B$39:$B$782,K$83)+'СЕТ СН'!$H$9+СВЦЭМ!$D$10+'СЕТ СН'!$H$6-'СЕТ СН'!$H$19</f>
        <v>1053.5736056999999</v>
      </c>
      <c r="L102" s="36">
        <f>SUMIFS(СВЦЭМ!$C$39:$C$782,СВЦЭМ!$A$39:$A$782,$A102,СВЦЭМ!$B$39:$B$782,L$83)+'СЕТ СН'!$H$9+СВЦЭМ!$D$10+'СЕТ СН'!$H$6-'СЕТ СН'!$H$19</f>
        <v>1025.81103177</v>
      </c>
      <c r="M102" s="36">
        <f>SUMIFS(СВЦЭМ!$C$39:$C$782,СВЦЭМ!$A$39:$A$782,$A102,СВЦЭМ!$B$39:$B$782,M$83)+'СЕТ СН'!$H$9+СВЦЭМ!$D$10+'СЕТ СН'!$H$6-'СЕТ СН'!$H$19</f>
        <v>1049.63574634</v>
      </c>
      <c r="N102" s="36">
        <f>SUMIFS(СВЦЭМ!$C$39:$C$782,СВЦЭМ!$A$39:$A$782,$A102,СВЦЭМ!$B$39:$B$782,N$83)+'СЕТ СН'!$H$9+СВЦЭМ!$D$10+'СЕТ СН'!$H$6-'СЕТ СН'!$H$19</f>
        <v>1055.0181991100001</v>
      </c>
      <c r="O102" s="36">
        <f>SUMIFS(СВЦЭМ!$C$39:$C$782,СВЦЭМ!$A$39:$A$782,$A102,СВЦЭМ!$B$39:$B$782,O$83)+'СЕТ СН'!$H$9+СВЦЭМ!$D$10+'СЕТ СН'!$H$6-'СЕТ СН'!$H$19</f>
        <v>1070.79245094</v>
      </c>
      <c r="P102" s="36">
        <f>SUMIFS(СВЦЭМ!$C$39:$C$782,СВЦЭМ!$A$39:$A$782,$A102,СВЦЭМ!$B$39:$B$782,P$83)+'СЕТ СН'!$H$9+СВЦЭМ!$D$10+'СЕТ СН'!$H$6-'СЕТ СН'!$H$19</f>
        <v>1053.4219662400001</v>
      </c>
      <c r="Q102" s="36">
        <f>SUMIFS(СВЦЭМ!$C$39:$C$782,СВЦЭМ!$A$39:$A$782,$A102,СВЦЭМ!$B$39:$B$782,Q$83)+'СЕТ СН'!$H$9+СВЦЭМ!$D$10+'СЕТ СН'!$H$6-'СЕТ СН'!$H$19</f>
        <v>1044.54670373</v>
      </c>
      <c r="R102" s="36">
        <f>SUMIFS(СВЦЭМ!$C$39:$C$782,СВЦЭМ!$A$39:$A$782,$A102,СВЦЭМ!$B$39:$B$782,R$83)+'СЕТ СН'!$H$9+СВЦЭМ!$D$10+'СЕТ СН'!$H$6-'СЕТ СН'!$H$19</f>
        <v>1032.2417328500001</v>
      </c>
      <c r="S102" s="36">
        <f>SUMIFS(СВЦЭМ!$C$39:$C$782,СВЦЭМ!$A$39:$A$782,$A102,СВЦЭМ!$B$39:$B$782,S$83)+'СЕТ СН'!$H$9+СВЦЭМ!$D$10+'СЕТ СН'!$H$6-'СЕТ СН'!$H$19</f>
        <v>1018.6154528499999</v>
      </c>
      <c r="T102" s="36">
        <f>SUMIFS(СВЦЭМ!$C$39:$C$782,СВЦЭМ!$A$39:$A$782,$A102,СВЦЭМ!$B$39:$B$782,T$83)+'СЕТ СН'!$H$9+СВЦЭМ!$D$10+'СЕТ СН'!$H$6-'СЕТ СН'!$H$19</f>
        <v>1007.86911315</v>
      </c>
      <c r="U102" s="36">
        <f>SUMIFS(СВЦЭМ!$C$39:$C$782,СВЦЭМ!$A$39:$A$782,$A102,СВЦЭМ!$B$39:$B$782,U$83)+'СЕТ СН'!$H$9+СВЦЭМ!$D$10+'СЕТ СН'!$H$6-'СЕТ СН'!$H$19</f>
        <v>1015.93691366</v>
      </c>
      <c r="V102" s="36">
        <f>SUMIFS(СВЦЭМ!$C$39:$C$782,СВЦЭМ!$A$39:$A$782,$A102,СВЦЭМ!$B$39:$B$782,V$83)+'СЕТ СН'!$H$9+СВЦЭМ!$D$10+'СЕТ СН'!$H$6-'СЕТ СН'!$H$19</f>
        <v>1016.54371124</v>
      </c>
      <c r="W102" s="36">
        <f>SUMIFS(СВЦЭМ!$C$39:$C$782,СВЦЭМ!$A$39:$A$782,$A102,СВЦЭМ!$B$39:$B$782,W$83)+'СЕТ СН'!$H$9+СВЦЭМ!$D$10+'СЕТ СН'!$H$6-'СЕТ СН'!$H$19</f>
        <v>1027.25048027</v>
      </c>
      <c r="X102" s="36">
        <f>SUMIFS(СВЦЭМ!$C$39:$C$782,СВЦЭМ!$A$39:$A$782,$A102,СВЦЭМ!$B$39:$B$782,X$83)+'СЕТ СН'!$H$9+СВЦЭМ!$D$10+'СЕТ СН'!$H$6-'СЕТ СН'!$H$19</f>
        <v>1023.3970615999999</v>
      </c>
      <c r="Y102" s="36">
        <f>SUMIFS(СВЦЭМ!$C$39:$C$782,СВЦЭМ!$A$39:$A$782,$A102,СВЦЭМ!$B$39:$B$782,Y$83)+'СЕТ СН'!$H$9+СВЦЭМ!$D$10+'СЕТ СН'!$H$6-'СЕТ СН'!$H$19</f>
        <v>1054.86424962</v>
      </c>
    </row>
    <row r="103" spans="1:25" ht="15.75" x14ac:dyDescent="0.2">
      <c r="A103" s="35">
        <f t="shared" si="2"/>
        <v>44397</v>
      </c>
      <c r="B103" s="36">
        <f>SUMIFS(СВЦЭМ!$C$39:$C$782,СВЦЭМ!$A$39:$A$782,$A103,СВЦЭМ!$B$39:$B$782,B$83)+'СЕТ СН'!$H$9+СВЦЭМ!$D$10+'СЕТ СН'!$H$6-'СЕТ СН'!$H$19</f>
        <v>1107.81253694</v>
      </c>
      <c r="C103" s="36">
        <f>SUMIFS(СВЦЭМ!$C$39:$C$782,СВЦЭМ!$A$39:$A$782,$A103,СВЦЭМ!$B$39:$B$782,C$83)+'СЕТ СН'!$H$9+СВЦЭМ!$D$10+'СЕТ СН'!$H$6-'СЕТ СН'!$H$19</f>
        <v>1190.7266850399999</v>
      </c>
      <c r="D103" s="36">
        <f>SUMIFS(СВЦЭМ!$C$39:$C$782,СВЦЭМ!$A$39:$A$782,$A103,СВЦЭМ!$B$39:$B$782,D$83)+'СЕТ СН'!$H$9+СВЦЭМ!$D$10+'СЕТ СН'!$H$6-'СЕТ СН'!$H$19</f>
        <v>1248.0369093700001</v>
      </c>
      <c r="E103" s="36">
        <f>SUMIFS(СВЦЭМ!$C$39:$C$782,СВЦЭМ!$A$39:$A$782,$A103,СВЦЭМ!$B$39:$B$782,E$83)+'СЕТ СН'!$H$9+СВЦЭМ!$D$10+'СЕТ СН'!$H$6-'СЕТ СН'!$H$19</f>
        <v>1253.2650308100001</v>
      </c>
      <c r="F103" s="36">
        <f>SUMIFS(СВЦЭМ!$C$39:$C$782,СВЦЭМ!$A$39:$A$782,$A103,СВЦЭМ!$B$39:$B$782,F$83)+'СЕТ СН'!$H$9+СВЦЭМ!$D$10+'СЕТ СН'!$H$6-'СЕТ СН'!$H$19</f>
        <v>1265.5810568100001</v>
      </c>
      <c r="G103" s="36">
        <f>SUMIFS(СВЦЭМ!$C$39:$C$782,СВЦЭМ!$A$39:$A$782,$A103,СВЦЭМ!$B$39:$B$782,G$83)+'СЕТ СН'!$H$9+СВЦЭМ!$D$10+'СЕТ СН'!$H$6-'СЕТ СН'!$H$19</f>
        <v>1232.14410309</v>
      </c>
      <c r="H103" s="36">
        <f>SUMIFS(СВЦЭМ!$C$39:$C$782,СВЦЭМ!$A$39:$A$782,$A103,СВЦЭМ!$B$39:$B$782,H$83)+'СЕТ СН'!$H$9+СВЦЭМ!$D$10+'СЕТ СН'!$H$6-'СЕТ СН'!$H$19</f>
        <v>1176.66953844</v>
      </c>
      <c r="I103" s="36">
        <f>SUMIFS(СВЦЭМ!$C$39:$C$782,СВЦЭМ!$A$39:$A$782,$A103,СВЦЭМ!$B$39:$B$782,I$83)+'СЕТ СН'!$H$9+СВЦЭМ!$D$10+'СЕТ СН'!$H$6-'СЕТ СН'!$H$19</f>
        <v>1095.74335402</v>
      </c>
      <c r="J103" s="36">
        <f>SUMIFS(СВЦЭМ!$C$39:$C$782,СВЦЭМ!$A$39:$A$782,$A103,СВЦЭМ!$B$39:$B$782,J$83)+'СЕТ СН'!$H$9+СВЦЭМ!$D$10+'СЕТ СН'!$H$6-'СЕТ СН'!$H$19</f>
        <v>1025.0509844000001</v>
      </c>
      <c r="K103" s="36">
        <f>SUMIFS(СВЦЭМ!$C$39:$C$782,СВЦЭМ!$A$39:$A$782,$A103,СВЦЭМ!$B$39:$B$782,K$83)+'СЕТ СН'!$H$9+СВЦЭМ!$D$10+'СЕТ СН'!$H$6-'СЕТ СН'!$H$19</f>
        <v>1004.2419532499999</v>
      </c>
      <c r="L103" s="36">
        <f>SUMIFS(СВЦЭМ!$C$39:$C$782,СВЦЭМ!$A$39:$A$782,$A103,СВЦЭМ!$B$39:$B$782,L$83)+'СЕТ СН'!$H$9+СВЦЭМ!$D$10+'СЕТ СН'!$H$6-'СЕТ СН'!$H$19</f>
        <v>998.57329985999991</v>
      </c>
      <c r="M103" s="36">
        <f>SUMIFS(СВЦЭМ!$C$39:$C$782,СВЦЭМ!$A$39:$A$782,$A103,СВЦЭМ!$B$39:$B$782,M$83)+'СЕТ СН'!$H$9+СВЦЭМ!$D$10+'СЕТ СН'!$H$6-'СЕТ СН'!$H$19</f>
        <v>986.88534731999994</v>
      </c>
      <c r="N103" s="36">
        <f>SUMIFS(СВЦЭМ!$C$39:$C$782,СВЦЭМ!$A$39:$A$782,$A103,СВЦЭМ!$B$39:$B$782,N$83)+'СЕТ СН'!$H$9+СВЦЭМ!$D$10+'СЕТ СН'!$H$6-'СЕТ СН'!$H$19</f>
        <v>1018.9620067499999</v>
      </c>
      <c r="O103" s="36">
        <f>SUMIFS(СВЦЭМ!$C$39:$C$782,СВЦЭМ!$A$39:$A$782,$A103,СВЦЭМ!$B$39:$B$782,O$83)+'СЕТ СН'!$H$9+СВЦЭМ!$D$10+'СЕТ СН'!$H$6-'СЕТ СН'!$H$19</f>
        <v>1008.45830027</v>
      </c>
      <c r="P103" s="36">
        <f>SUMIFS(СВЦЭМ!$C$39:$C$782,СВЦЭМ!$A$39:$A$782,$A103,СВЦЭМ!$B$39:$B$782,P$83)+'СЕТ СН'!$H$9+СВЦЭМ!$D$10+'СЕТ СН'!$H$6-'СЕТ СН'!$H$19</f>
        <v>1022.2869207299999</v>
      </c>
      <c r="Q103" s="36">
        <f>SUMIFS(СВЦЭМ!$C$39:$C$782,СВЦЭМ!$A$39:$A$782,$A103,СВЦЭМ!$B$39:$B$782,Q$83)+'СЕТ СН'!$H$9+СВЦЭМ!$D$10+'СЕТ СН'!$H$6-'СЕТ СН'!$H$19</f>
        <v>1007.54750697</v>
      </c>
      <c r="R103" s="36">
        <f>SUMIFS(СВЦЭМ!$C$39:$C$782,СВЦЭМ!$A$39:$A$782,$A103,СВЦЭМ!$B$39:$B$782,R$83)+'СЕТ СН'!$H$9+СВЦЭМ!$D$10+'СЕТ СН'!$H$6-'СЕТ СН'!$H$19</f>
        <v>1024.32681662</v>
      </c>
      <c r="S103" s="36">
        <f>SUMIFS(СВЦЭМ!$C$39:$C$782,СВЦЭМ!$A$39:$A$782,$A103,СВЦЭМ!$B$39:$B$782,S$83)+'СЕТ СН'!$H$9+СВЦЭМ!$D$10+'СЕТ СН'!$H$6-'СЕТ СН'!$H$19</f>
        <v>990.80984213999989</v>
      </c>
      <c r="T103" s="36">
        <f>SUMIFS(СВЦЭМ!$C$39:$C$782,СВЦЭМ!$A$39:$A$782,$A103,СВЦЭМ!$B$39:$B$782,T$83)+'СЕТ СН'!$H$9+СВЦЭМ!$D$10+'СЕТ СН'!$H$6-'СЕТ СН'!$H$19</f>
        <v>1037.26315998</v>
      </c>
      <c r="U103" s="36">
        <f>SUMIFS(СВЦЭМ!$C$39:$C$782,СВЦЭМ!$A$39:$A$782,$A103,СВЦЭМ!$B$39:$B$782,U$83)+'СЕТ СН'!$H$9+СВЦЭМ!$D$10+'СЕТ СН'!$H$6-'СЕТ СН'!$H$19</f>
        <v>1040.5122259299999</v>
      </c>
      <c r="V103" s="36">
        <f>SUMIFS(СВЦЭМ!$C$39:$C$782,СВЦЭМ!$A$39:$A$782,$A103,СВЦЭМ!$B$39:$B$782,V$83)+'СЕТ СН'!$H$9+СВЦЭМ!$D$10+'СЕТ СН'!$H$6-'СЕТ СН'!$H$19</f>
        <v>1049.5611792300001</v>
      </c>
      <c r="W103" s="36">
        <f>SUMIFS(СВЦЭМ!$C$39:$C$782,СВЦЭМ!$A$39:$A$782,$A103,СВЦЭМ!$B$39:$B$782,W$83)+'СЕТ СН'!$H$9+СВЦЭМ!$D$10+'СЕТ СН'!$H$6-'СЕТ СН'!$H$19</f>
        <v>1071.04899686</v>
      </c>
      <c r="X103" s="36">
        <f>SUMIFS(СВЦЭМ!$C$39:$C$782,СВЦЭМ!$A$39:$A$782,$A103,СВЦЭМ!$B$39:$B$782,X$83)+'СЕТ СН'!$H$9+СВЦЭМ!$D$10+'СЕТ СН'!$H$6-'СЕТ СН'!$H$19</f>
        <v>1051.2046745499999</v>
      </c>
      <c r="Y103" s="36">
        <f>SUMIFS(СВЦЭМ!$C$39:$C$782,СВЦЭМ!$A$39:$A$782,$A103,СВЦЭМ!$B$39:$B$782,Y$83)+'СЕТ СН'!$H$9+СВЦЭМ!$D$10+'СЕТ СН'!$H$6-'СЕТ СН'!$H$19</f>
        <v>1050.8117469900001</v>
      </c>
    </row>
    <row r="104" spans="1:25" ht="15.75" x14ac:dyDescent="0.2">
      <c r="A104" s="35">
        <f t="shared" si="2"/>
        <v>44398</v>
      </c>
      <c r="B104" s="36">
        <f>SUMIFS(СВЦЭМ!$C$39:$C$782,СВЦЭМ!$A$39:$A$782,$A104,СВЦЭМ!$B$39:$B$782,B$83)+'СЕТ СН'!$H$9+СВЦЭМ!$D$10+'СЕТ СН'!$H$6-'СЕТ СН'!$H$19</f>
        <v>1223.6994775000001</v>
      </c>
      <c r="C104" s="36">
        <f>SUMIFS(СВЦЭМ!$C$39:$C$782,СВЦЭМ!$A$39:$A$782,$A104,СВЦЭМ!$B$39:$B$782,C$83)+'СЕТ СН'!$H$9+СВЦЭМ!$D$10+'СЕТ СН'!$H$6-'СЕТ СН'!$H$19</f>
        <v>1301.1793457799999</v>
      </c>
      <c r="D104" s="36">
        <f>SUMIFS(СВЦЭМ!$C$39:$C$782,СВЦЭМ!$A$39:$A$782,$A104,СВЦЭМ!$B$39:$B$782,D$83)+'СЕТ СН'!$H$9+СВЦЭМ!$D$10+'СЕТ СН'!$H$6-'СЕТ СН'!$H$19</f>
        <v>1374.68213143</v>
      </c>
      <c r="E104" s="36">
        <f>SUMIFS(СВЦЭМ!$C$39:$C$782,СВЦЭМ!$A$39:$A$782,$A104,СВЦЭМ!$B$39:$B$782,E$83)+'СЕТ СН'!$H$9+СВЦЭМ!$D$10+'СЕТ СН'!$H$6-'СЕТ СН'!$H$19</f>
        <v>1387.88776319</v>
      </c>
      <c r="F104" s="36">
        <f>SUMIFS(СВЦЭМ!$C$39:$C$782,СВЦЭМ!$A$39:$A$782,$A104,СВЦЭМ!$B$39:$B$782,F$83)+'СЕТ СН'!$H$9+СВЦЭМ!$D$10+'СЕТ СН'!$H$6-'СЕТ СН'!$H$19</f>
        <v>1396.9834607800001</v>
      </c>
      <c r="G104" s="36">
        <f>SUMIFS(СВЦЭМ!$C$39:$C$782,СВЦЭМ!$A$39:$A$782,$A104,СВЦЭМ!$B$39:$B$782,G$83)+'СЕТ СН'!$H$9+СВЦЭМ!$D$10+'СЕТ СН'!$H$6-'СЕТ СН'!$H$19</f>
        <v>1369.02862811</v>
      </c>
      <c r="H104" s="36">
        <f>SUMIFS(СВЦЭМ!$C$39:$C$782,СВЦЭМ!$A$39:$A$782,$A104,СВЦЭМ!$B$39:$B$782,H$83)+'СЕТ СН'!$H$9+СВЦЭМ!$D$10+'СЕТ СН'!$H$6-'СЕТ СН'!$H$19</f>
        <v>1347.0210808100001</v>
      </c>
      <c r="I104" s="36">
        <f>SUMIFS(СВЦЭМ!$C$39:$C$782,СВЦЭМ!$A$39:$A$782,$A104,СВЦЭМ!$B$39:$B$782,I$83)+'СЕТ СН'!$H$9+СВЦЭМ!$D$10+'СЕТ СН'!$H$6-'СЕТ СН'!$H$19</f>
        <v>1250.5992176300001</v>
      </c>
      <c r="J104" s="36">
        <f>SUMIFS(СВЦЭМ!$C$39:$C$782,СВЦЭМ!$A$39:$A$782,$A104,СВЦЭМ!$B$39:$B$782,J$83)+'СЕТ СН'!$H$9+СВЦЭМ!$D$10+'СЕТ СН'!$H$6-'СЕТ СН'!$H$19</f>
        <v>1189.3097504</v>
      </c>
      <c r="K104" s="36">
        <f>SUMIFS(СВЦЭМ!$C$39:$C$782,СВЦЭМ!$A$39:$A$782,$A104,СВЦЭМ!$B$39:$B$782,K$83)+'СЕТ СН'!$H$9+СВЦЭМ!$D$10+'СЕТ СН'!$H$6-'СЕТ СН'!$H$19</f>
        <v>1126.81142806</v>
      </c>
      <c r="L104" s="36">
        <f>SUMIFS(СВЦЭМ!$C$39:$C$782,СВЦЭМ!$A$39:$A$782,$A104,СВЦЭМ!$B$39:$B$782,L$83)+'СЕТ СН'!$H$9+СВЦЭМ!$D$10+'СЕТ СН'!$H$6-'СЕТ СН'!$H$19</f>
        <v>1075.5895201599999</v>
      </c>
      <c r="M104" s="36">
        <f>SUMIFS(СВЦЭМ!$C$39:$C$782,СВЦЭМ!$A$39:$A$782,$A104,СВЦЭМ!$B$39:$B$782,M$83)+'СЕТ СН'!$H$9+СВЦЭМ!$D$10+'СЕТ СН'!$H$6-'СЕТ СН'!$H$19</f>
        <v>1083.04283442</v>
      </c>
      <c r="N104" s="36">
        <f>SUMIFS(СВЦЭМ!$C$39:$C$782,СВЦЭМ!$A$39:$A$782,$A104,СВЦЭМ!$B$39:$B$782,N$83)+'СЕТ СН'!$H$9+СВЦЭМ!$D$10+'СЕТ СН'!$H$6-'СЕТ СН'!$H$19</f>
        <v>1118.98197095</v>
      </c>
      <c r="O104" s="36">
        <f>SUMIFS(СВЦЭМ!$C$39:$C$782,СВЦЭМ!$A$39:$A$782,$A104,СВЦЭМ!$B$39:$B$782,O$83)+'СЕТ СН'!$H$9+СВЦЭМ!$D$10+'СЕТ СН'!$H$6-'СЕТ СН'!$H$19</f>
        <v>1120.74827407</v>
      </c>
      <c r="P104" s="36">
        <f>SUMIFS(СВЦЭМ!$C$39:$C$782,СВЦЭМ!$A$39:$A$782,$A104,СВЦЭМ!$B$39:$B$782,P$83)+'СЕТ СН'!$H$9+СВЦЭМ!$D$10+'СЕТ СН'!$H$6-'СЕТ СН'!$H$19</f>
        <v>1139.9859275199999</v>
      </c>
      <c r="Q104" s="36">
        <f>SUMIFS(СВЦЭМ!$C$39:$C$782,СВЦЭМ!$A$39:$A$782,$A104,СВЦЭМ!$B$39:$B$782,Q$83)+'СЕТ СН'!$H$9+СВЦЭМ!$D$10+'СЕТ СН'!$H$6-'СЕТ СН'!$H$19</f>
        <v>1113.3277107199999</v>
      </c>
      <c r="R104" s="36">
        <f>SUMIFS(СВЦЭМ!$C$39:$C$782,СВЦЭМ!$A$39:$A$782,$A104,СВЦЭМ!$B$39:$B$782,R$83)+'СЕТ СН'!$H$9+СВЦЭМ!$D$10+'СЕТ СН'!$H$6-'СЕТ СН'!$H$19</f>
        <v>1116.9589332</v>
      </c>
      <c r="S104" s="36">
        <f>SUMIFS(СВЦЭМ!$C$39:$C$782,СВЦЭМ!$A$39:$A$782,$A104,СВЦЭМ!$B$39:$B$782,S$83)+'СЕТ СН'!$H$9+СВЦЭМ!$D$10+'СЕТ СН'!$H$6-'СЕТ СН'!$H$19</f>
        <v>1099.1455570600001</v>
      </c>
      <c r="T104" s="36">
        <f>SUMIFS(СВЦЭМ!$C$39:$C$782,СВЦЭМ!$A$39:$A$782,$A104,СВЦЭМ!$B$39:$B$782,T$83)+'СЕТ СН'!$H$9+СВЦЭМ!$D$10+'СЕТ СН'!$H$6-'СЕТ СН'!$H$19</f>
        <v>1085.27503314</v>
      </c>
      <c r="U104" s="36">
        <f>SUMIFS(СВЦЭМ!$C$39:$C$782,СВЦЭМ!$A$39:$A$782,$A104,СВЦЭМ!$B$39:$B$782,U$83)+'СЕТ СН'!$H$9+СВЦЭМ!$D$10+'СЕТ СН'!$H$6-'СЕТ СН'!$H$19</f>
        <v>1107.3104674199999</v>
      </c>
      <c r="V104" s="36">
        <f>SUMIFS(СВЦЭМ!$C$39:$C$782,СВЦЭМ!$A$39:$A$782,$A104,СВЦЭМ!$B$39:$B$782,V$83)+'СЕТ СН'!$H$9+СВЦЭМ!$D$10+'СЕТ СН'!$H$6-'СЕТ СН'!$H$19</f>
        <v>1114.8502807699999</v>
      </c>
      <c r="W104" s="36">
        <f>SUMIFS(СВЦЭМ!$C$39:$C$782,СВЦЭМ!$A$39:$A$782,$A104,СВЦЭМ!$B$39:$B$782,W$83)+'СЕТ СН'!$H$9+СВЦЭМ!$D$10+'СЕТ СН'!$H$6-'СЕТ СН'!$H$19</f>
        <v>1096.0850483500001</v>
      </c>
      <c r="X104" s="36">
        <f>SUMIFS(СВЦЭМ!$C$39:$C$782,СВЦЭМ!$A$39:$A$782,$A104,СВЦЭМ!$B$39:$B$782,X$83)+'СЕТ СН'!$H$9+СВЦЭМ!$D$10+'СЕТ СН'!$H$6-'СЕТ СН'!$H$19</f>
        <v>1134.61585341</v>
      </c>
      <c r="Y104" s="36">
        <f>SUMIFS(СВЦЭМ!$C$39:$C$782,СВЦЭМ!$A$39:$A$782,$A104,СВЦЭМ!$B$39:$B$782,Y$83)+'СЕТ СН'!$H$9+СВЦЭМ!$D$10+'СЕТ СН'!$H$6-'СЕТ СН'!$H$19</f>
        <v>1192.3141947300001</v>
      </c>
    </row>
    <row r="105" spans="1:25" ht="15.75" x14ac:dyDescent="0.2">
      <c r="A105" s="35">
        <f t="shared" si="2"/>
        <v>44399</v>
      </c>
      <c r="B105" s="36">
        <f>SUMIFS(СВЦЭМ!$C$39:$C$782,СВЦЭМ!$A$39:$A$782,$A105,СВЦЭМ!$B$39:$B$782,B$83)+'СЕТ СН'!$H$9+СВЦЭМ!$D$10+'СЕТ СН'!$H$6-'СЕТ СН'!$H$19</f>
        <v>1120.8401665199999</v>
      </c>
      <c r="C105" s="36">
        <f>SUMIFS(СВЦЭМ!$C$39:$C$782,СВЦЭМ!$A$39:$A$782,$A105,СВЦЭМ!$B$39:$B$782,C$83)+'СЕТ СН'!$H$9+СВЦЭМ!$D$10+'СЕТ СН'!$H$6-'СЕТ СН'!$H$19</f>
        <v>1182.6937269299999</v>
      </c>
      <c r="D105" s="36">
        <f>SUMIFS(СВЦЭМ!$C$39:$C$782,СВЦЭМ!$A$39:$A$782,$A105,СВЦЭМ!$B$39:$B$782,D$83)+'СЕТ СН'!$H$9+СВЦЭМ!$D$10+'СЕТ СН'!$H$6-'СЕТ СН'!$H$19</f>
        <v>1178.7154442599999</v>
      </c>
      <c r="E105" s="36">
        <f>SUMIFS(СВЦЭМ!$C$39:$C$782,СВЦЭМ!$A$39:$A$782,$A105,СВЦЭМ!$B$39:$B$782,E$83)+'СЕТ СН'!$H$9+СВЦЭМ!$D$10+'СЕТ СН'!$H$6-'СЕТ СН'!$H$19</f>
        <v>1201.4479604600001</v>
      </c>
      <c r="F105" s="36">
        <f>SUMIFS(СВЦЭМ!$C$39:$C$782,СВЦЭМ!$A$39:$A$782,$A105,СВЦЭМ!$B$39:$B$782,F$83)+'СЕТ СН'!$H$9+СВЦЭМ!$D$10+'СЕТ СН'!$H$6-'СЕТ СН'!$H$19</f>
        <v>1200.05184435</v>
      </c>
      <c r="G105" s="36">
        <f>SUMIFS(СВЦЭМ!$C$39:$C$782,СВЦЭМ!$A$39:$A$782,$A105,СВЦЭМ!$B$39:$B$782,G$83)+'СЕТ СН'!$H$9+СВЦЭМ!$D$10+'СЕТ СН'!$H$6-'СЕТ СН'!$H$19</f>
        <v>1184.2200969</v>
      </c>
      <c r="H105" s="36">
        <f>SUMIFS(СВЦЭМ!$C$39:$C$782,СВЦЭМ!$A$39:$A$782,$A105,СВЦЭМ!$B$39:$B$782,H$83)+'СЕТ СН'!$H$9+СВЦЭМ!$D$10+'СЕТ СН'!$H$6-'СЕТ СН'!$H$19</f>
        <v>1134.86552557</v>
      </c>
      <c r="I105" s="36">
        <f>SUMIFS(СВЦЭМ!$C$39:$C$782,СВЦЭМ!$A$39:$A$782,$A105,СВЦЭМ!$B$39:$B$782,I$83)+'СЕТ СН'!$H$9+СВЦЭМ!$D$10+'СЕТ СН'!$H$6-'СЕТ СН'!$H$19</f>
        <v>1079.4929228200001</v>
      </c>
      <c r="J105" s="36">
        <f>SUMIFS(СВЦЭМ!$C$39:$C$782,СВЦЭМ!$A$39:$A$782,$A105,СВЦЭМ!$B$39:$B$782,J$83)+'СЕТ СН'!$H$9+СВЦЭМ!$D$10+'СЕТ СН'!$H$6-'СЕТ СН'!$H$19</f>
        <v>1005.7468747299999</v>
      </c>
      <c r="K105" s="36">
        <f>SUMIFS(СВЦЭМ!$C$39:$C$782,СВЦЭМ!$A$39:$A$782,$A105,СВЦЭМ!$B$39:$B$782,K$83)+'СЕТ СН'!$H$9+СВЦЭМ!$D$10+'СЕТ СН'!$H$6-'СЕТ СН'!$H$19</f>
        <v>982.60855623999998</v>
      </c>
      <c r="L105" s="36">
        <f>SUMIFS(СВЦЭМ!$C$39:$C$782,СВЦЭМ!$A$39:$A$782,$A105,СВЦЭМ!$B$39:$B$782,L$83)+'СЕТ СН'!$H$9+СВЦЭМ!$D$10+'СЕТ СН'!$H$6-'СЕТ СН'!$H$19</f>
        <v>1001.5837542999999</v>
      </c>
      <c r="M105" s="36">
        <f>SUMIFS(СВЦЭМ!$C$39:$C$782,СВЦЭМ!$A$39:$A$782,$A105,СВЦЭМ!$B$39:$B$782,M$83)+'СЕТ СН'!$H$9+СВЦЭМ!$D$10+'СЕТ СН'!$H$6-'СЕТ СН'!$H$19</f>
        <v>964.67455729999995</v>
      </c>
      <c r="N105" s="36">
        <f>SUMIFS(СВЦЭМ!$C$39:$C$782,СВЦЭМ!$A$39:$A$782,$A105,СВЦЭМ!$B$39:$B$782,N$83)+'СЕТ СН'!$H$9+СВЦЭМ!$D$10+'СЕТ СН'!$H$6-'СЕТ СН'!$H$19</f>
        <v>970.87687556999992</v>
      </c>
      <c r="O105" s="36">
        <f>SUMIFS(СВЦЭМ!$C$39:$C$782,СВЦЭМ!$A$39:$A$782,$A105,СВЦЭМ!$B$39:$B$782,O$83)+'СЕТ СН'!$H$9+СВЦЭМ!$D$10+'СЕТ СН'!$H$6-'СЕТ СН'!$H$19</f>
        <v>968.15865495999992</v>
      </c>
      <c r="P105" s="36">
        <f>SUMIFS(СВЦЭМ!$C$39:$C$782,СВЦЭМ!$A$39:$A$782,$A105,СВЦЭМ!$B$39:$B$782,P$83)+'СЕТ СН'!$H$9+СВЦЭМ!$D$10+'СЕТ СН'!$H$6-'СЕТ СН'!$H$19</f>
        <v>968.74639846999992</v>
      </c>
      <c r="Q105" s="36">
        <f>SUMIFS(СВЦЭМ!$C$39:$C$782,СВЦЭМ!$A$39:$A$782,$A105,СВЦЭМ!$B$39:$B$782,Q$83)+'СЕТ СН'!$H$9+СВЦЭМ!$D$10+'СЕТ СН'!$H$6-'СЕТ СН'!$H$19</f>
        <v>967.49578534999989</v>
      </c>
      <c r="R105" s="36">
        <f>SUMIFS(СВЦЭМ!$C$39:$C$782,СВЦЭМ!$A$39:$A$782,$A105,СВЦЭМ!$B$39:$B$782,R$83)+'СЕТ СН'!$H$9+СВЦЭМ!$D$10+'СЕТ СН'!$H$6-'СЕТ СН'!$H$19</f>
        <v>992.91818112999999</v>
      </c>
      <c r="S105" s="36">
        <f>SUMIFS(СВЦЭМ!$C$39:$C$782,СВЦЭМ!$A$39:$A$782,$A105,СВЦЭМ!$B$39:$B$782,S$83)+'СЕТ СН'!$H$9+СВЦЭМ!$D$10+'СЕТ СН'!$H$6-'СЕТ СН'!$H$19</f>
        <v>961.73968817999992</v>
      </c>
      <c r="T105" s="36">
        <f>SUMIFS(СВЦЭМ!$C$39:$C$782,СВЦЭМ!$A$39:$A$782,$A105,СВЦЭМ!$B$39:$B$782,T$83)+'СЕТ СН'!$H$9+СВЦЭМ!$D$10+'СЕТ СН'!$H$6-'СЕТ СН'!$H$19</f>
        <v>1037.6316532999999</v>
      </c>
      <c r="U105" s="36">
        <f>SUMIFS(СВЦЭМ!$C$39:$C$782,СВЦЭМ!$A$39:$A$782,$A105,СВЦЭМ!$B$39:$B$782,U$83)+'СЕТ СН'!$H$9+СВЦЭМ!$D$10+'СЕТ СН'!$H$6-'СЕТ СН'!$H$19</f>
        <v>1049.8771453700001</v>
      </c>
      <c r="V105" s="36">
        <f>SUMIFS(СВЦЭМ!$C$39:$C$782,СВЦЭМ!$A$39:$A$782,$A105,СВЦЭМ!$B$39:$B$782,V$83)+'СЕТ СН'!$H$9+СВЦЭМ!$D$10+'СЕТ СН'!$H$6-'СЕТ СН'!$H$19</f>
        <v>1043.7278326400001</v>
      </c>
      <c r="W105" s="36">
        <f>SUMIFS(СВЦЭМ!$C$39:$C$782,СВЦЭМ!$A$39:$A$782,$A105,СВЦЭМ!$B$39:$B$782,W$83)+'СЕТ СН'!$H$9+СВЦЭМ!$D$10+'СЕТ СН'!$H$6-'СЕТ СН'!$H$19</f>
        <v>1061.88010906</v>
      </c>
      <c r="X105" s="36">
        <f>SUMIFS(СВЦЭМ!$C$39:$C$782,СВЦЭМ!$A$39:$A$782,$A105,СВЦЭМ!$B$39:$B$782,X$83)+'СЕТ СН'!$H$9+СВЦЭМ!$D$10+'СЕТ СН'!$H$6-'СЕТ СН'!$H$19</f>
        <v>1034.7113486000001</v>
      </c>
      <c r="Y105" s="36">
        <f>SUMIFS(СВЦЭМ!$C$39:$C$782,СВЦЭМ!$A$39:$A$782,$A105,СВЦЭМ!$B$39:$B$782,Y$83)+'СЕТ СН'!$H$9+СВЦЭМ!$D$10+'СЕТ СН'!$H$6-'СЕТ СН'!$H$19</f>
        <v>1017.9931604</v>
      </c>
    </row>
    <row r="106" spans="1:25" ht="15.75" x14ac:dyDescent="0.2">
      <c r="A106" s="35">
        <f t="shared" si="2"/>
        <v>44400</v>
      </c>
      <c r="B106" s="36">
        <f>SUMIFS(СВЦЭМ!$C$39:$C$782,СВЦЭМ!$A$39:$A$782,$A106,СВЦЭМ!$B$39:$B$782,B$83)+'СЕТ СН'!$H$9+СВЦЭМ!$D$10+'СЕТ СН'!$H$6-'СЕТ СН'!$H$19</f>
        <v>1050.8390263399999</v>
      </c>
      <c r="C106" s="36">
        <f>SUMIFS(СВЦЭМ!$C$39:$C$782,СВЦЭМ!$A$39:$A$782,$A106,СВЦЭМ!$B$39:$B$782,C$83)+'СЕТ СН'!$H$9+СВЦЭМ!$D$10+'СЕТ СН'!$H$6-'СЕТ СН'!$H$19</f>
        <v>1098.4823706100001</v>
      </c>
      <c r="D106" s="36">
        <f>SUMIFS(СВЦЭМ!$C$39:$C$782,СВЦЭМ!$A$39:$A$782,$A106,СВЦЭМ!$B$39:$B$782,D$83)+'СЕТ СН'!$H$9+СВЦЭМ!$D$10+'СЕТ СН'!$H$6-'СЕТ СН'!$H$19</f>
        <v>1119.05852213</v>
      </c>
      <c r="E106" s="36">
        <f>SUMIFS(СВЦЭМ!$C$39:$C$782,СВЦЭМ!$A$39:$A$782,$A106,СВЦЭМ!$B$39:$B$782,E$83)+'СЕТ СН'!$H$9+СВЦЭМ!$D$10+'СЕТ СН'!$H$6-'СЕТ СН'!$H$19</f>
        <v>1159.8062765</v>
      </c>
      <c r="F106" s="36">
        <f>SUMIFS(СВЦЭМ!$C$39:$C$782,СВЦЭМ!$A$39:$A$782,$A106,СВЦЭМ!$B$39:$B$782,F$83)+'СЕТ СН'!$H$9+СВЦЭМ!$D$10+'СЕТ СН'!$H$6-'СЕТ СН'!$H$19</f>
        <v>1155.4852216700001</v>
      </c>
      <c r="G106" s="36">
        <f>SUMIFS(СВЦЭМ!$C$39:$C$782,СВЦЭМ!$A$39:$A$782,$A106,СВЦЭМ!$B$39:$B$782,G$83)+'СЕТ СН'!$H$9+СВЦЭМ!$D$10+'СЕТ СН'!$H$6-'СЕТ СН'!$H$19</f>
        <v>1129.4079665100001</v>
      </c>
      <c r="H106" s="36">
        <f>SUMIFS(СВЦЭМ!$C$39:$C$782,СВЦЭМ!$A$39:$A$782,$A106,СВЦЭМ!$B$39:$B$782,H$83)+'СЕТ СН'!$H$9+СВЦЭМ!$D$10+'СЕТ СН'!$H$6-'СЕТ СН'!$H$19</f>
        <v>1092.7899314700001</v>
      </c>
      <c r="I106" s="36">
        <f>SUMIFS(СВЦЭМ!$C$39:$C$782,СВЦЭМ!$A$39:$A$782,$A106,СВЦЭМ!$B$39:$B$782,I$83)+'СЕТ СН'!$H$9+СВЦЭМ!$D$10+'СЕТ СН'!$H$6-'СЕТ СН'!$H$19</f>
        <v>980.91162767999992</v>
      </c>
      <c r="J106" s="36">
        <f>SUMIFS(СВЦЭМ!$C$39:$C$782,СВЦЭМ!$A$39:$A$782,$A106,СВЦЭМ!$B$39:$B$782,J$83)+'СЕТ СН'!$H$9+СВЦЭМ!$D$10+'СЕТ СН'!$H$6-'СЕТ СН'!$H$19</f>
        <v>966.78189827999995</v>
      </c>
      <c r="K106" s="36">
        <f>SUMIFS(СВЦЭМ!$C$39:$C$782,СВЦЭМ!$A$39:$A$782,$A106,СВЦЭМ!$B$39:$B$782,K$83)+'СЕТ СН'!$H$9+СВЦЭМ!$D$10+'СЕТ СН'!$H$6-'СЕТ СН'!$H$19</f>
        <v>988.81319229999997</v>
      </c>
      <c r="L106" s="36">
        <f>SUMIFS(СВЦЭМ!$C$39:$C$782,СВЦЭМ!$A$39:$A$782,$A106,СВЦЭМ!$B$39:$B$782,L$83)+'СЕТ СН'!$H$9+СВЦЭМ!$D$10+'СЕТ СН'!$H$6-'СЕТ СН'!$H$19</f>
        <v>1011.8102725799999</v>
      </c>
      <c r="M106" s="36">
        <f>SUMIFS(СВЦЭМ!$C$39:$C$782,СВЦЭМ!$A$39:$A$782,$A106,СВЦЭМ!$B$39:$B$782,M$83)+'СЕТ СН'!$H$9+СВЦЭМ!$D$10+'СЕТ СН'!$H$6-'СЕТ СН'!$H$19</f>
        <v>1000.7042844499999</v>
      </c>
      <c r="N106" s="36">
        <f>SUMIFS(СВЦЭМ!$C$39:$C$782,СВЦЭМ!$A$39:$A$782,$A106,СВЦЭМ!$B$39:$B$782,N$83)+'СЕТ СН'!$H$9+СВЦЭМ!$D$10+'СЕТ СН'!$H$6-'СЕТ СН'!$H$19</f>
        <v>998.28659763999997</v>
      </c>
      <c r="O106" s="36">
        <f>SUMIFS(СВЦЭМ!$C$39:$C$782,СВЦЭМ!$A$39:$A$782,$A106,СВЦЭМ!$B$39:$B$782,O$83)+'СЕТ СН'!$H$9+СВЦЭМ!$D$10+'СЕТ СН'!$H$6-'СЕТ СН'!$H$19</f>
        <v>976.97187030999999</v>
      </c>
      <c r="P106" s="36">
        <f>SUMIFS(СВЦЭМ!$C$39:$C$782,СВЦЭМ!$A$39:$A$782,$A106,СВЦЭМ!$B$39:$B$782,P$83)+'СЕТ СН'!$H$9+СВЦЭМ!$D$10+'СЕТ СН'!$H$6-'СЕТ СН'!$H$19</f>
        <v>980.21932895999998</v>
      </c>
      <c r="Q106" s="36">
        <f>SUMIFS(СВЦЭМ!$C$39:$C$782,СВЦЭМ!$A$39:$A$782,$A106,СВЦЭМ!$B$39:$B$782,Q$83)+'СЕТ СН'!$H$9+СВЦЭМ!$D$10+'СЕТ СН'!$H$6-'СЕТ СН'!$H$19</f>
        <v>975.8319528799999</v>
      </c>
      <c r="R106" s="36">
        <f>SUMIFS(СВЦЭМ!$C$39:$C$782,СВЦЭМ!$A$39:$A$782,$A106,СВЦЭМ!$B$39:$B$782,R$83)+'СЕТ СН'!$H$9+СВЦЭМ!$D$10+'СЕТ СН'!$H$6-'СЕТ СН'!$H$19</f>
        <v>982.60410862999993</v>
      </c>
      <c r="S106" s="36">
        <f>SUMIFS(СВЦЭМ!$C$39:$C$782,СВЦЭМ!$A$39:$A$782,$A106,СВЦЭМ!$B$39:$B$782,S$83)+'СЕТ СН'!$H$9+СВЦЭМ!$D$10+'СЕТ СН'!$H$6-'СЕТ СН'!$H$19</f>
        <v>1006.6437880699999</v>
      </c>
      <c r="T106" s="36">
        <f>SUMIFS(СВЦЭМ!$C$39:$C$782,СВЦЭМ!$A$39:$A$782,$A106,СВЦЭМ!$B$39:$B$782,T$83)+'СЕТ СН'!$H$9+СВЦЭМ!$D$10+'СЕТ СН'!$H$6-'СЕТ СН'!$H$19</f>
        <v>1025.82797437</v>
      </c>
      <c r="U106" s="36">
        <f>SUMIFS(СВЦЭМ!$C$39:$C$782,СВЦЭМ!$A$39:$A$782,$A106,СВЦЭМ!$B$39:$B$782,U$83)+'СЕТ СН'!$H$9+СВЦЭМ!$D$10+'СЕТ СН'!$H$6-'СЕТ СН'!$H$19</f>
        <v>1022.3955877899999</v>
      </c>
      <c r="V106" s="36">
        <f>SUMIFS(СВЦЭМ!$C$39:$C$782,СВЦЭМ!$A$39:$A$782,$A106,СВЦЭМ!$B$39:$B$782,V$83)+'СЕТ СН'!$H$9+СВЦЭМ!$D$10+'СЕТ СН'!$H$6-'СЕТ СН'!$H$19</f>
        <v>1009.81963662</v>
      </c>
      <c r="W106" s="36">
        <f>SUMIFS(СВЦЭМ!$C$39:$C$782,СВЦЭМ!$A$39:$A$782,$A106,СВЦЭМ!$B$39:$B$782,W$83)+'СЕТ СН'!$H$9+СВЦЭМ!$D$10+'СЕТ СН'!$H$6-'СЕТ СН'!$H$19</f>
        <v>1017.4239780199999</v>
      </c>
      <c r="X106" s="36">
        <f>SUMIFS(СВЦЭМ!$C$39:$C$782,СВЦЭМ!$A$39:$A$782,$A106,СВЦЭМ!$B$39:$B$782,X$83)+'СЕТ СН'!$H$9+СВЦЭМ!$D$10+'СЕТ СН'!$H$6-'СЕТ СН'!$H$19</f>
        <v>1025.0114663700001</v>
      </c>
      <c r="Y106" s="36">
        <f>SUMIFS(СВЦЭМ!$C$39:$C$782,СВЦЭМ!$A$39:$A$782,$A106,СВЦЭМ!$B$39:$B$782,Y$83)+'СЕТ СН'!$H$9+СВЦЭМ!$D$10+'СЕТ СН'!$H$6-'СЕТ СН'!$H$19</f>
        <v>1003.26704475</v>
      </c>
    </row>
    <row r="107" spans="1:25" ht="15.75" x14ac:dyDescent="0.2">
      <c r="A107" s="35">
        <f t="shared" si="2"/>
        <v>44401</v>
      </c>
      <c r="B107" s="36">
        <f>SUMIFS(СВЦЭМ!$C$39:$C$782,СВЦЭМ!$A$39:$A$782,$A107,СВЦЭМ!$B$39:$B$782,B$83)+'СЕТ СН'!$H$9+СВЦЭМ!$D$10+'СЕТ СН'!$H$6-'СЕТ СН'!$H$19</f>
        <v>1055.87520885</v>
      </c>
      <c r="C107" s="36">
        <f>SUMIFS(СВЦЭМ!$C$39:$C$782,СВЦЭМ!$A$39:$A$782,$A107,СВЦЭМ!$B$39:$B$782,C$83)+'СЕТ СН'!$H$9+СВЦЭМ!$D$10+'СЕТ СН'!$H$6-'СЕТ СН'!$H$19</f>
        <v>1026.71009091</v>
      </c>
      <c r="D107" s="36">
        <f>SUMIFS(СВЦЭМ!$C$39:$C$782,СВЦЭМ!$A$39:$A$782,$A107,СВЦЭМ!$B$39:$B$782,D$83)+'СЕТ СН'!$H$9+СВЦЭМ!$D$10+'СЕТ СН'!$H$6-'СЕТ СН'!$H$19</f>
        <v>1112.7884000700001</v>
      </c>
      <c r="E107" s="36">
        <f>SUMIFS(СВЦЭМ!$C$39:$C$782,СВЦЭМ!$A$39:$A$782,$A107,СВЦЭМ!$B$39:$B$782,E$83)+'СЕТ СН'!$H$9+СВЦЭМ!$D$10+'СЕТ СН'!$H$6-'СЕТ СН'!$H$19</f>
        <v>1129.5836882999999</v>
      </c>
      <c r="F107" s="36">
        <f>SUMIFS(СВЦЭМ!$C$39:$C$782,СВЦЭМ!$A$39:$A$782,$A107,СВЦЭМ!$B$39:$B$782,F$83)+'СЕТ СН'!$H$9+СВЦЭМ!$D$10+'СЕТ СН'!$H$6-'СЕТ СН'!$H$19</f>
        <v>1123.2697981399999</v>
      </c>
      <c r="G107" s="36">
        <f>SUMIFS(СВЦЭМ!$C$39:$C$782,СВЦЭМ!$A$39:$A$782,$A107,СВЦЭМ!$B$39:$B$782,G$83)+'СЕТ СН'!$H$9+СВЦЭМ!$D$10+'СЕТ СН'!$H$6-'СЕТ СН'!$H$19</f>
        <v>1104.46284642</v>
      </c>
      <c r="H107" s="36">
        <f>SUMIFS(СВЦЭМ!$C$39:$C$782,СВЦЭМ!$A$39:$A$782,$A107,СВЦЭМ!$B$39:$B$782,H$83)+'СЕТ СН'!$H$9+СВЦЭМ!$D$10+'СЕТ СН'!$H$6-'СЕТ СН'!$H$19</f>
        <v>1096.0043652700001</v>
      </c>
      <c r="I107" s="36">
        <f>SUMIFS(СВЦЭМ!$C$39:$C$782,СВЦЭМ!$A$39:$A$782,$A107,СВЦЭМ!$B$39:$B$782,I$83)+'СЕТ СН'!$H$9+СВЦЭМ!$D$10+'СЕТ СН'!$H$6-'СЕТ СН'!$H$19</f>
        <v>1013.0527045099999</v>
      </c>
      <c r="J107" s="36">
        <f>SUMIFS(СВЦЭМ!$C$39:$C$782,СВЦЭМ!$A$39:$A$782,$A107,СВЦЭМ!$B$39:$B$782,J$83)+'СЕТ СН'!$H$9+СВЦЭМ!$D$10+'СЕТ СН'!$H$6-'СЕТ СН'!$H$19</f>
        <v>991.70094649999999</v>
      </c>
      <c r="K107" s="36">
        <f>SUMIFS(СВЦЭМ!$C$39:$C$782,СВЦЭМ!$A$39:$A$782,$A107,СВЦЭМ!$B$39:$B$782,K$83)+'СЕТ СН'!$H$9+СВЦЭМ!$D$10+'СЕТ СН'!$H$6-'СЕТ СН'!$H$19</f>
        <v>968.68073575999995</v>
      </c>
      <c r="L107" s="36">
        <f>SUMIFS(СВЦЭМ!$C$39:$C$782,СВЦЭМ!$A$39:$A$782,$A107,СВЦЭМ!$B$39:$B$782,L$83)+'СЕТ СН'!$H$9+СВЦЭМ!$D$10+'СЕТ СН'!$H$6-'СЕТ СН'!$H$19</f>
        <v>996.14782076999995</v>
      </c>
      <c r="M107" s="36">
        <f>SUMIFS(СВЦЭМ!$C$39:$C$782,СВЦЭМ!$A$39:$A$782,$A107,СВЦЭМ!$B$39:$B$782,M$83)+'СЕТ СН'!$H$9+СВЦЭМ!$D$10+'СЕТ СН'!$H$6-'СЕТ СН'!$H$19</f>
        <v>978.47494064999989</v>
      </c>
      <c r="N107" s="36">
        <f>SUMIFS(СВЦЭМ!$C$39:$C$782,СВЦЭМ!$A$39:$A$782,$A107,СВЦЭМ!$B$39:$B$782,N$83)+'СЕТ СН'!$H$9+СВЦЭМ!$D$10+'СЕТ СН'!$H$6-'СЕТ СН'!$H$19</f>
        <v>983.19863740999995</v>
      </c>
      <c r="O107" s="36">
        <f>SUMIFS(СВЦЭМ!$C$39:$C$782,СВЦЭМ!$A$39:$A$782,$A107,СВЦЭМ!$B$39:$B$782,O$83)+'СЕТ СН'!$H$9+СВЦЭМ!$D$10+'СЕТ СН'!$H$6-'СЕТ СН'!$H$19</f>
        <v>1016.9569870399999</v>
      </c>
      <c r="P107" s="36">
        <f>SUMIFS(СВЦЭМ!$C$39:$C$782,СВЦЭМ!$A$39:$A$782,$A107,СВЦЭМ!$B$39:$B$782,P$83)+'СЕТ СН'!$H$9+СВЦЭМ!$D$10+'СЕТ СН'!$H$6-'СЕТ СН'!$H$19</f>
        <v>1034.08097305</v>
      </c>
      <c r="Q107" s="36">
        <f>SUMIFS(СВЦЭМ!$C$39:$C$782,СВЦЭМ!$A$39:$A$782,$A107,СВЦЭМ!$B$39:$B$782,Q$83)+'СЕТ СН'!$H$9+СВЦЭМ!$D$10+'СЕТ СН'!$H$6-'СЕТ СН'!$H$19</f>
        <v>1024.3919648199999</v>
      </c>
      <c r="R107" s="36">
        <f>SUMIFS(СВЦЭМ!$C$39:$C$782,СВЦЭМ!$A$39:$A$782,$A107,СВЦЭМ!$B$39:$B$782,R$83)+'СЕТ СН'!$H$9+СВЦЭМ!$D$10+'СЕТ СН'!$H$6-'СЕТ СН'!$H$19</f>
        <v>1007.98740629</v>
      </c>
      <c r="S107" s="36">
        <f>SUMIFS(СВЦЭМ!$C$39:$C$782,СВЦЭМ!$A$39:$A$782,$A107,СВЦЭМ!$B$39:$B$782,S$83)+'СЕТ СН'!$H$9+СВЦЭМ!$D$10+'СЕТ СН'!$H$6-'СЕТ СН'!$H$19</f>
        <v>964.71879841999998</v>
      </c>
      <c r="T107" s="36">
        <f>SUMIFS(СВЦЭМ!$C$39:$C$782,СВЦЭМ!$A$39:$A$782,$A107,СВЦЭМ!$B$39:$B$782,T$83)+'СЕТ СН'!$H$9+СВЦЭМ!$D$10+'СЕТ СН'!$H$6-'СЕТ СН'!$H$19</f>
        <v>983.47564122999995</v>
      </c>
      <c r="U107" s="36">
        <f>SUMIFS(СВЦЭМ!$C$39:$C$782,СВЦЭМ!$A$39:$A$782,$A107,СВЦЭМ!$B$39:$B$782,U$83)+'СЕТ СН'!$H$9+СВЦЭМ!$D$10+'СЕТ СН'!$H$6-'СЕТ СН'!$H$19</f>
        <v>942.89848133999999</v>
      </c>
      <c r="V107" s="36">
        <f>SUMIFS(СВЦЭМ!$C$39:$C$782,СВЦЭМ!$A$39:$A$782,$A107,СВЦЭМ!$B$39:$B$782,V$83)+'СЕТ СН'!$H$9+СВЦЭМ!$D$10+'СЕТ СН'!$H$6-'СЕТ СН'!$H$19</f>
        <v>944.4759449899999</v>
      </c>
      <c r="W107" s="36">
        <f>SUMIFS(СВЦЭМ!$C$39:$C$782,СВЦЭМ!$A$39:$A$782,$A107,СВЦЭМ!$B$39:$B$782,W$83)+'СЕТ СН'!$H$9+СВЦЭМ!$D$10+'СЕТ СН'!$H$6-'СЕТ СН'!$H$19</f>
        <v>963.80906772999992</v>
      </c>
      <c r="X107" s="36">
        <f>SUMIFS(СВЦЭМ!$C$39:$C$782,СВЦЭМ!$A$39:$A$782,$A107,СВЦЭМ!$B$39:$B$782,X$83)+'СЕТ СН'!$H$9+СВЦЭМ!$D$10+'СЕТ СН'!$H$6-'СЕТ СН'!$H$19</f>
        <v>1007.8642062599999</v>
      </c>
      <c r="Y107" s="36">
        <f>SUMIFS(СВЦЭМ!$C$39:$C$782,СВЦЭМ!$A$39:$A$782,$A107,СВЦЭМ!$B$39:$B$782,Y$83)+'СЕТ СН'!$H$9+СВЦЭМ!$D$10+'СЕТ СН'!$H$6-'СЕТ СН'!$H$19</f>
        <v>1018.24058841</v>
      </c>
    </row>
    <row r="108" spans="1:25" ht="15.75" x14ac:dyDescent="0.2">
      <c r="A108" s="35">
        <f t="shared" si="2"/>
        <v>44402</v>
      </c>
      <c r="B108" s="36">
        <f>SUMIFS(СВЦЭМ!$C$39:$C$782,СВЦЭМ!$A$39:$A$782,$A108,СВЦЭМ!$B$39:$B$782,B$83)+'СЕТ СН'!$H$9+СВЦЭМ!$D$10+'СЕТ СН'!$H$6-'СЕТ СН'!$H$19</f>
        <v>990.35075962999997</v>
      </c>
      <c r="C108" s="36">
        <f>SUMIFS(СВЦЭМ!$C$39:$C$782,СВЦЭМ!$A$39:$A$782,$A108,СВЦЭМ!$B$39:$B$782,C$83)+'СЕТ СН'!$H$9+СВЦЭМ!$D$10+'СЕТ СН'!$H$6-'СЕТ СН'!$H$19</f>
        <v>1067.75209513</v>
      </c>
      <c r="D108" s="36">
        <f>SUMIFS(СВЦЭМ!$C$39:$C$782,СВЦЭМ!$A$39:$A$782,$A108,СВЦЭМ!$B$39:$B$782,D$83)+'СЕТ СН'!$H$9+СВЦЭМ!$D$10+'СЕТ СН'!$H$6-'СЕТ СН'!$H$19</f>
        <v>1097.05490553</v>
      </c>
      <c r="E108" s="36">
        <f>SUMIFS(СВЦЭМ!$C$39:$C$782,СВЦЭМ!$A$39:$A$782,$A108,СВЦЭМ!$B$39:$B$782,E$83)+'СЕТ СН'!$H$9+СВЦЭМ!$D$10+'СЕТ СН'!$H$6-'СЕТ СН'!$H$19</f>
        <v>1112.8011281199999</v>
      </c>
      <c r="F108" s="36">
        <f>SUMIFS(СВЦЭМ!$C$39:$C$782,СВЦЭМ!$A$39:$A$782,$A108,СВЦЭМ!$B$39:$B$782,F$83)+'СЕТ СН'!$H$9+СВЦЭМ!$D$10+'СЕТ СН'!$H$6-'СЕТ СН'!$H$19</f>
        <v>1119.33179</v>
      </c>
      <c r="G108" s="36">
        <f>SUMIFS(СВЦЭМ!$C$39:$C$782,СВЦЭМ!$A$39:$A$782,$A108,СВЦЭМ!$B$39:$B$782,G$83)+'СЕТ СН'!$H$9+СВЦЭМ!$D$10+'СЕТ СН'!$H$6-'СЕТ СН'!$H$19</f>
        <v>1111.0851291399999</v>
      </c>
      <c r="H108" s="36">
        <f>SUMIFS(СВЦЭМ!$C$39:$C$782,СВЦЭМ!$A$39:$A$782,$A108,СВЦЭМ!$B$39:$B$782,H$83)+'СЕТ СН'!$H$9+СВЦЭМ!$D$10+'СЕТ СН'!$H$6-'СЕТ СН'!$H$19</f>
        <v>1090.3593454300001</v>
      </c>
      <c r="I108" s="36">
        <f>SUMIFS(СВЦЭМ!$C$39:$C$782,СВЦЭМ!$A$39:$A$782,$A108,СВЦЭМ!$B$39:$B$782,I$83)+'СЕТ СН'!$H$9+СВЦЭМ!$D$10+'СЕТ СН'!$H$6-'СЕТ СН'!$H$19</f>
        <v>1038.0529054799999</v>
      </c>
      <c r="J108" s="36">
        <f>SUMIFS(СВЦЭМ!$C$39:$C$782,СВЦЭМ!$A$39:$A$782,$A108,СВЦЭМ!$B$39:$B$782,J$83)+'СЕТ СН'!$H$9+СВЦЭМ!$D$10+'СЕТ СН'!$H$6-'СЕТ СН'!$H$19</f>
        <v>972.70291435999991</v>
      </c>
      <c r="K108" s="36">
        <f>SUMIFS(СВЦЭМ!$C$39:$C$782,СВЦЭМ!$A$39:$A$782,$A108,СВЦЭМ!$B$39:$B$782,K$83)+'СЕТ СН'!$H$9+СВЦЭМ!$D$10+'СЕТ СН'!$H$6-'СЕТ СН'!$H$19</f>
        <v>940.30392483999992</v>
      </c>
      <c r="L108" s="36">
        <f>SUMIFS(СВЦЭМ!$C$39:$C$782,СВЦЭМ!$A$39:$A$782,$A108,СВЦЭМ!$B$39:$B$782,L$83)+'СЕТ СН'!$H$9+СВЦЭМ!$D$10+'СЕТ СН'!$H$6-'СЕТ СН'!$H$19</f>
        <v>940.0105887499999</v>
      </c>
      <c r="M108" s="36">
        <f>SUMIFS(СВЦЭМ!$C$39:$C$782,СВЦЭМ!$A$39:$A$782,$A108,СВЦЭМ!$B$39:$B$782,M$83)+'СЕТ СН'!$H$9+СВЦЭМ!$D$10+'СЕТ СН'!$H$6-'СЕТ СН'!$H$19</f>
        <v>954.75577293999993</v>
      </c>
      <c r="N108" s="36">
        <f>SUMIFS(СВЦЭМ!$C$39:$C$782,СВЦЭМ!$A$39:$A$782,$A108,СВЦЭМ!$B$39:$B$782,N$83)+'СЕТ СН'!$H$9+СВЦЭМ!$D$10+'СЕТ СН'!$H$6-'СЕТ СН'!$H$19</f>
        <v>1000.7606282099999</v>
      </c>
      <c r="O108" s="36">
        <f>SUMIFS(СВЦЭМ!$C$39:$C$782,СВЦЭМ!$A$39:$A$782,$A108,СВЦЭМ!$B$39:$B$782,O$83)+'СЕТ СН'!$H$9+СВЦЭМ!$D$10+'СЕТ СН'!$H$6-'СЕТ СН'!$H$19</f>
        <v>1039.7829009300001</v>
      </c>
      <c r="P108" s="36">
        <f>SUMIFS(СВЦЭМ!$C$39:$C$782,СВЦЭМ!$A$39:$A$782,$A108,СВЦЭМ!$B$39:$B$782,P$83)+'СЕТ СН'!$H$9+СВЦЭМ!$D$10+'СЕТ СН'!$H$6-'СЕТ СН'!$H$19</f>
        <v>1040.14259825</v>
      </c>
      <c r="Q108" s="36">
        <f>SUMIFS(СВЦЭМ!$C$39:$C$782,СВЦЭМ!$A$39:$A$782,$A108,СВЦЭМ!$B$39:$B$782,Q$83)+'СЕТ СН'!$H$9+СВЦЭМ!$D$10+'СЕТ СН'!$H$6-'СЕТ СН'!$H$19</f>
        <v>1045.6964706599999</v>
      </c>
      <c r="R108" s="36">
        <f>SUMIFS(СВЦЭМ!$C$39:$C$782,СВЦЭМ!$A$39:$A$782,$A108,СВЦЭМ!$B$39:$B$782,R$83)+'СЕТ СН'!$H$9+СВЦЭМ!$D$10+'СЕТ СН'!$H$6-'СЕТ СН'!$H$19</f>
        <v>1003.49426748</v>
      </c>
      <c r="S108" s="36">
        <f>SUMIFS(СВЦЭМ!$C$39:$C$782,СВЦЭМ!$A$39:$A$782,$A108,СВЦЭМ!$B$39:$B$782,S$83)+'СЕТ СН'!$H$9+СВЦЭМ!$D$10+'СЕТ СН'!$H$6-'СЕТ СН'!$H$19</f>
        <v>984.49139625999999</v>
      </c>
      <c r="T108" s="36">
        <f>SUMIFS(СВЦЭМ!$C$39:$C$782,СВЦЭМ!$A$39:$A$782,$A108,СВЦЭМ!$B$39:$B$782,T$83)+'СЕТ СН'!$H$9+СВЦЭМ!$D$10+'СЕТ СН'!$H$6-'СЕТ СН'!$H$19</f>
        <v>955.79759175999993</v>
      </c>
      <c r="U108" s="36">
        <f>SUMIFS(СВЦЭМ!$C$39:$C$782,СВЦЭМ!$A$39:$A$782,$A108,СВЦЭМ!$B$39:$B$782,U$83)+'СЕТ СН'!$H$9+СВЦЭМ!$D$10+'СЕТ СН'!$H$6-'СЕТ СН'!$H$19</f>
        <v>945.56311608999999</v>
      </c>
      <c r="V108" s="36">
        <f>SUMIFS(СВЦЭМ!$C$39:$C$782,СВЦЭМ!$A$39:$A$782,$A108,СВЦЭМ!$B$39:$B$782,V$83)+'СЕТ СН'!$H$9+СВЦЭМ!$D$10+'СЕТ СН'!$H$6-'СЕТ СН'!$H$19</f>
        <v>948.81725931999995</v>
      </c>
      <c r="W108" s="36">
        <f>SUMIFS(СВЦЭМ!$C$39:$C$782,СВЦЭМ!$A$39:$A$782,$A108,СВЦЭМ!$B$39:$B$782,W$83)+'СЕТ СН'!$H$9+СВЦЭМ!$D$10+'СЕТ СН'!$H$6-'СЕТ СН'!$H$19</f>
        <v>991.37448520999999</v>
      </c>
      <c r="X108" s="36">
        <f>SUMIFS(СВЦЭМ!$C$39:$C$782,СВЦЭМ!$A$39:$A$782,$A108,СВЦЭМ!$B$39:$B$782,X$83)+'СЕТ СН'!$H$9+СВЦЭМ!$D$10+'СЕТ СН'!$H$6-'СЕТ СН'!$H$19</f>
        <v>952.82179372999997</v>
      </c>
      <c r="Y108" s="36">
        <f>SUMIFS(СВЦЭМ!$C$39:$C$782,СВЦЭМ!$A$39:$A$782,$A108,СВЦЭМ!$B$39:$B$782,Y$83)+'СЕТ СН'!$H$9+СВЦЭМ!$D$10+'СЕТ СН'!$H$6-'СЕТ СН'!$H$19</f>
        <v>972.0352211899999</v>
      </c>
    </row>
    <row r="109" spans="1:25" ht="15.75" x14ac:dyDescent="0.2">
      <c r="A109" s="35">
        <f t="shared" si="2"/>
        <v>44403</v>
      </c>
      <c r="B109" s="36">
        <f>SUMIFS(СВЦЭМ!$C$39:$C$782,СВЦЭМ!$A$39:$A$782,$A109,СВЦЭМ!$B$39:$B$782,B$83)+'СЕТ СН'!$H$9+СВЦЭМ!$D$10+'СЕТ СН'!$H$6-'СЕТ СН'!$H$19</f>
        <v>1001.0418128699999</v>
      </c>
      <c r="C109" s="36">
        <f>SUMIFS(СВЦЭМ!$C$39:$C$782,СВЦЭМ!$A$39:$A$782,$A109,СВЦЭМ!$B$39:$B$782,C$83)+'СЕТ СН'!$H$9+СВЦЭМ!$D$10+'СЕТ СН'!$H$6-'СЕТ СН'!$H$19</f>
        <v>1064.60032615</v>
      </c>
      <c r="D109" s="36">
        <f>SUMIFS(СВЦЭМ!$C$39:$C$782,СВЦЭМ!$A$39:$A$782,$A109,СВЦЭМ!$B$39:$B$782,D$83)+'СЕТ СН'!$H$9+СВЦЭМ!$D$10+'СЕТ СН'!$H$6-'СЕТ СН'!$H$19</f>
        <v>1094.32997275</v>
      </c>
      <c r="E109" s="36">
        <f>SUMIFS(СВЦЭМ!$C$39:$C$782,СВЦЭМ!$A$39:$A$782,$A109,СВЦЭМ!$B$39:$B$782,E$83)+'СЕТ СН'!$H$9+СВЦЭМ!$D$10+'СЕТ СН'!$H$6-'СЕТ СН'!$H$19</f>
        <v>1097.3924691300001</v>
      </c>
      <c r="F109" s="36">
        <f>SUMIFS(СВЦЭМ!$C$39:$C$782,СВЦЭМ!$A$39:$A$782,$A109,СВЦЭМ!$B$39:$B$782,F$83)+'СЕТ СН'!$H$9+СВЦЭМ!$D$10+'СЕТ СН'!$H$6-'СЕТ СН'!$H$19</f>
        <v>1095.1368738599999</v>
      </c>
      <c r="G109" s="36">
        <f>SUMIFS(СВЦЭМ!$C$39:$C$782,СВЦЭМ!$A$39:$A$782,$A109,СВЦЭМ!$B$39:$B$782,G$83)+'СЕТ СН'!$H$9+СВЦЭМ!$D$10+'СЕТ СН'!$H$6-'СЕТ СН'!$H$19</f>
        <v>1085.92536537</v>
      </c>
      <c r="H109" s="36">
        <f>SUMIFS(СВЦЭМ!$C$39:$C$782,СВЦЭМ!$A$39:$A$782,$A109,СВЦЭМ!$B$39:$B$782,H$83)+'СЕТ СН'!$H$9+СВЦЭМ!$D$10+'СЕТ СН'!$H$6-'СЕТ СН'!$H$19</f>
        <v>1074.49057513</v>
      </c>
      <c r="I109" s="36">
        <f>SUMIFS(СВЦЭМ!$C$39:$C$782,СВЦЭМ!$A$39:$A$782,$A109,СВЦЭМ!$B$39:$B$782,I$83)+'СЕТ СН'!$H$9+СВЦЭМ!$D$10+'СЕТ СН'!$H$6-'СЕТ СН'!$H$19</f>
        <v>1011.2187258399999</v>
      </c>
      <c r="J109" s="36">
        <f>SUMIFS(СВЦЭМ!$C$39:$C$782,СВЦЭМ!$A$39:$A$782,$A109,СВЦЭМ!$B$39:$B$782,J$83)+'СЕТ СН'!$H$9+СВЦЭМ!$D$10+'СЕТ СН'!$H$6-'СЕТ СН'!$H$19</f>
        <v>964.61063165999997</v>
      </c>
      <c r="K109" s="36">
        <f>SUMIFS(СВЦЭМ!$C$39:$C$782,СВЦЭМ!$A$39:$A$782,$A109,СВЦЭМ!$B$39:$B$782,K$83)+'СЕТ СН'!$H$9+СВЦЭМ!$D$10+'СЕТ СН'!$H$6-'СЕТ СН'!$H$19</f>
        <v>1016.5259365999999</v>
      </c>
      <c r="L109" s="36">
        <f>SUMIFS(СВЦЭМ!$C$39:$C$782,СВЦЭМ!$A$39:$A$782,$A109,СВЦЭМ!$B$39:$B$782,L$83)+'СЕТ СН'!$H$9+СВЦЭМ!$D$10+'СЕТ СН'!$H$6-'СЕТ СН'!$H$19</f>
        <v>1046.91458539</v>
      </c>
      <c r="M109" s="36">
        <f>SUMIFS(СВЦЭМ!$C$39:$C$782,СВЦЭМ!$A$39:$A$782,$A109,СВЦЭМ!$B$39:$B$782,M$83)+'СЕТ СН'!$H$9+СВЦЭМ!$D$10+'СЕТ СН'!$H$6-'СЕТ СН'!$H$19</f>
        <v>1020.9575704599999</v>
      </c>
      <c r="N109" s="36">
        <f>SUMIFS(СВЦЭМ!$C$39:$C$782,СВЦЭМ!$A$39:$A$782,$A109,СВЦЭМ!$B$39:$B$782,N$83)+'СЕТ СН'!$H$9+СВЦЭМ!$D$10+'СЕТ СН'!$H$6-'СЕТ СН'!$H$19</f>
        <v>1067.39082226</v>
      </c>
      <c r="O109" s="36">
        <f>SUMIFS(СВЦЭМ!$C$39:$C$782,СВЦЭМ!$A$39:$A$782,$A109,СВЦЭМ!$B$39:$B$782,O$83)+'СЕТ СН'!$H$9+СВЦЭМ!$D$10+'СЕТ СН'!$H$6-'СЕТ СН'!$H$19</f>
        <v>1050.6026273800001</v>
      </c>
      <c r="P109" s="36">
        <f>SUMIFS(СВЦЭМ!$C$39:$C$782,СВЦЭМ!$A$39:$A$782,$A109,СВЦЭМ!$B$39:$B$782,P$83)+'СЕТ СН'!$H$9+СВЦЭМ!$D$10+'СЕТ СН'!$H$6-'СЕТ СН'!$H$19</f>
        <v>1059.4342924</v>
      </c>
      <c r="Q109" s="36">
        <f>SUMIFS(СВЦЭМ!$C$39:$C$782,СВЦЭМ!$A$39:$A$782,$A109,СВЦЭМ!$B$39:$B$782,Q$83)+'СЕТ СН'!$H$9+СВЦЭМ!$D$10+'СЕТ СН'!$H$6-'СЕТ СН'!$H$19</f>
        <v>1052.40347993</v>
      </c>
      <c r="R109" s="36">
        <f>SUMIFS(СВЦЭМ!$C$39:$C$782,СВЦЭМ!$A$39:$A$782,$A109,СВЦЭМ!$B$39:$B$782,R$83)+'СЕТ СН'!$H$9+СВЦЭМ!$D$10+'СЕТ СН'!$H$6-'СЕТ СН'!$H$19</f>
        <v>1061.62706884</v>
      </c>
      <c r="S109" s="36">
        <f>SUMIFS(СВЦЭМ!$C$39:$C$782,СВЦЭМ!$A$39:$A$782,$A109,СВЦЭМ!$B$39:$B$782,S$83)+'СЕТ СН'!$H$9+СВЦЭМ!$D$10+'СЕТ СН'!$H$6-'СЕТ СН'!$H$19</f>
        <v>982.72497435999992</v>
      </c>
      <c r="T109" s="36">
        <f>SUMIFS(СВЦЭМ!$C$39:$C$782,СВЦЭМ!$A$39:$A$782,$A109,СВЦЭМ!$B$39:$B$782,T$83)+'СЕТ СН'!$H$9+СВЦЭМ!$D$10+'СЕТ СН'!$H$6-'СЕТ СН'!$H$19</f>
        <v>967.09729133999997</v>
      </c>
      <c r="U109" s="36">
        <f>SUMIFS(СВЦЭМ!$C$39:$C$782,СВЦЭМ!$A$39:$A$782,$A109,СВЦЭМ!$B$39:$B$782,U$83)+'СЕТ СН'!$H$9+СВЦЭМ!$D$10+'СЕТ СН'!$H$6-'СЕТ СН'!$H$19</f>
        <v>970.79304584999988</v>
      </c>
      <c r="V109" s="36">
        <f>SUMIFS(СВЦЭМ!$C$39:$C$782,СВЦЭМ!$A$39:$A$782,$A109,СВЦЭМ!$B$39:$B$782,V$83)+'СЕТ СН'!$H$9+СВЦЭМ!$D$10+'СЕТ СН'!$H$6-'СЕТ СН'!$H$19</f>
        <v>966.50052624999989</v>
      </c>
      <c r="W109" s="36">
        <f>SUMIFS(СВЦЭМ!$C$39:$C$782,СВЦЭМ!$A$39:$A$782,$A109,СВЦЭМ!$B$39:$B$782,W$83)+'СЕТ СН'!$H$9+СВЦЭМ!$D$10+'СЕТ СН'!$H$6-'СЕТ СН'!$H$19</f>
        <v>1018.3846688399999</v>
      </c>
      <c r="X109" s="36">
        <f>SUMIFS(СВЦЭМ!$C$39:$C$782,СВЦЭМ!$A$39:$A$782,$A109,СВЦЭМ!$B$39:$B$782,X$83)+'СЕТ СН'!$H$9+СВЦЭМ!$D$10+'СЕТ СН'!$H$6-'СЕТ СН'!$H$19</f>
        <v>983.79968827999994</v>
      </c>
      <c r="Y109" s="36">
        <f>SUMIFS(СВЦЭМ!$C$39:$C$782,СВЦЭМ!$A$39:$A$782,$A109,СВЦЭМ!$B$39:$B$782,Y$83)+'СЕТ СН'!$H$9+СВЦЭМ!$D$10+'СЕТ СН'!$H$6-'СЕТ СН'!$H$19</f>
        <v>923.03391557999998</v>
      </c>
    </row>
    <row r="110" spans="1:25" ht="15.75" x14ac:dyDescent="0.2">
      <c r="A110" s="35">
        <f t="shared" si="2"/>
        <v>44404</v>
      </c>
      <c r="B110" s="36">
        <f>SUMIFS(СВЦЭМ!$C$39:$C$782,СВЦЭМ!$A$39:$A$782,$A110,СВЦЭМ!$B$39:$B$782,B$83)+'СЕТ СН'!$H$9+СВЦЭМ!$D$10+'СЕТ СН'!$H$6-'СЕТ СН'!$H$19</f>
        <v>1119.9142961299999</v>
      </c>
      <c r="C110" s="36">
        <f>SUMIFS(СВЦЭМ!$C$39:$C$782,СВЦЭМ!$A$39:$A$782,$A110,СВЦЭМ!$B$39:$B$782,C$83)+'СЕТ СН'!$H$9+СВЦЭМ!$D$10+'СЕТ СН'!$H$6-'СЕТ СН'!$H$19</f>
        <v>1176.17923208</v>
      </c>
      <c r="D110" s="36">
        <f>SUMIFS(СВЦЭМ!$C$39:$C$782,СВЦЭМ!$A$39:$A$782,$A110,СВЦЭМ!$B$39:$B$782,D$83)+'СЕТ СН'!$H$9+СВЦЭМ!$D$10+'СЕТ СН'!$H$6-'СЕТ СН'!$H$19</f>
        <v>1205.6676863600001</v>
      </c>
      <c r="E110" s="36">
        <f>SUMIFS(СВЦЭМ!$C$39:$C$782,СВЦЭМ!$A$39:$A$782,$A110,СВЦЭМ!$B$39:$B$782,E$83)+'СЕТ СН'!$H$9+СВЦЭМ!$D$10+'СЕТ СН'!$H$6-'СЕТ СН'!$H$19</f>
        <v>1225.60248065</v>
      </c>
      <c r="F110" s="36">
        <f>SUMIFS(СВЦЭМ!$C$39:$C$782,СВЦЭМ!$A$39:$A$782,$A110,СВЦЭМ!$B$39:$B$782,F$83)+'СЕТ СН'!$H$9+СВЦЭМ!$D$10+'СЕТ СН'!$H$6-'СЕТ СН'!$H$19</f>
        <v>1221.9775173600001</v>
      </c>
      <c r="G110" s="36">
        <f>SUMIFS(СВЦЭМ!$C$39:$C$782,СВЦЭМ!$A$39:$A$782,$A110,СВЦЭМ!$B$39:$B$782,G$83)+'СЕТ СН'!$H$9+СВЦЭМ!$D$10+'СЕТ СН'!$H$6-'СЕТ СН'!$H$19</f>
        <v>1204.6238072399999</v>
      </c>
      <c r="H110" s="36">
        <f>SUMIFS(СВЦЭМ!$C$39:$C$782,СВЦЭМ!$A$39:$A$782,$A110,СВЦЭМ!$B$39:$B$782,H$83)+'СЕТ СН'!$H$9+СВЦЭМ!$D$10+'СЕТ СН'!$H$6-'СЕТ СН'!$H$19</f>
        <v>1174.49995924</v>
      </c>
      <c r="I110" s="36">
        <f>SUMIFS(СВЦЭМ!$C$39:$C$782,СВЦЭМ!$A$39:$A$782,$A110,СВЦЭМ!$B$39:$B$782,I$83)+'СЕТ СН'!$H$9+СВЦЭМ!$D$10+'СЕТ СН'!$H$6-'СЕТ СН'!$H$19</f>
        <v>1111.6772578</v>
      </c>
      <c r="J110" s="36">
        <f>SUMIFS(СВЦЭМ!$C$39:$C$782,СВЦЭМ!$A$39:$A$782,$A110,СВЦЭМ!$B$39:$B$782,J$83)+'СЕТ СН'!$H$9+СВЦЭМ!$D$10+'СЕТ СН'!$H$6-'СЕТ СН'!$H$19</f>
        <v>1068.5173689799999</v>
      </c>
      <c r="K110" s="36">
        <f>SUMIFS(СВЦЭМ!$C$39:$C$782,СВЦЭМ!$A$39:$A$782,$A110,СВЦЭМ!$B$39:$B$782,K$83)+'СЕТ СН'!$H$9+СВЦЭМ!$D$10+'СЕТ СН'!$H$6-'СЕТ СН'!$H$19</f>
        <v>1009.0454106399999</v>
      </c>
      <c r="L110" s="36">
        <f>SUMIFS(СВЦЭМ!$C$39:$C$782,СВЦЭМ!$A$39:$A$782,$A110,СВЦЭМ!$B$39:$B$782,L$83)+'СЕТ СН'!$H$9+СВЦЭМ!$D$10+'СЕТ СН'!$H$6-'СЕТ СН'!$H$19</f>
        <v>1013.49831693</v>
      </c>
      <c r="M110" s="36">
        <f>SUMIFS(СВЦЭМ!$C$39:$C$782,СВЦЭМ!$A$39:$A$782,$A110,СВЦЭМ!$B$39:$B$782,M$83)+'СЕТ СН'!$H$9+СВЦЭМ!$D$10+'СЕТ СН'!$H$6-'СЕТ СН'!$H$19</f>
        <v>1069.3245267299999</v>
      </c>
      <c r="N110" s="36">
        <f>SUMIFS(СВЦЭМ!$C$39:$C$782,СВЦЭМ!$A$39:$A$782,$A110,СВЦЭМ!$B$39:$B$782,N$83)+'СЕТ СН'!$H$9+СВЦЭМ!$D$10+'СЕТ СН'!$H$6-'СЕТ СН'!$H$19</f>
        <v>1102.39190351</v>
      </c>
      <c r="O110" s="36">
        <f>SUMIFS(СВЦЭМ!$C$39:$C$782,СВЦЭМ!$A$39:$A$782,$A110,СВЦЭМ!$B$39:$B$782,O$83)+'СЕТ СН'!$H$9+СВЦЭМ!$D$10+'СЕТ СН'!$H$6-'СЕТ СН'!$H$19</f>
        <v>1098.67116392</v>
      </c>
      <c r="P110" s="36">
        <f>SUMIFS(СВЦЭМ!$C$39:$C$782,СВЦЭМ!$A$39:$A$782,$A110,СВЦЭМ!$B$39:$B$782,P$83)+'СЕТ СН'!$H$9+СВЦЭМ!$D$10+'СЕТ СН'!$H$6-'СЕТ СН'!$H$19</f>
        <v>1104.35629999</v>
      </c>
      <c r="Q110" s="36">
        <f>SUMIFS(СВЦЭМ!$C$39:$C$782,СВЦЭМ!$A$39:$A$782,$A110,СВЦЭМ!$B$39:$B$782,Q$83)+'СЕТ СН'!$H$9+СВЦЭМ!$D$10+'СЕТ СН'!$H$6-'СЕТ СН'!$H$19</f>
        <v>1098.55830459</v>
      </c>
      <c r="R110" s="36">
        <f>SUMIFS(СВЦЭМ!$C$39:$C$782,СВЦЭМ!$A$39:$A$782,$A110,СВЦЭМ!$B$39:$B$782,R$83)+'СЕТ СН'!$H$9+СВЦЭМ!$D$10+'СЕТ СН'!$H$6-'СЕТ СН'!$H$19</f>
        <v>1090.46888988</v>
      </c>
      <c r="S110" s="36">
        <f>SUMIFS(СВЦЭМ!$C$39:$C$782,СВЦЭМ!$A$39:$A$782,$A110,СВЦЭМ!$B$39:$B$782,S$83)+'СЕТ СН'!$H$9+СВЦЭМ!$D$10+'СЕТ СН'!$H$6-'СЕТ СН'!$H$19</f>
        <v>1081.15805856</v>
      </c>
      <c r="T110" s="36">
        <f>SUMIFS(СВЦЭМ!$C$39:$C$782,СВЦЭМ!$A$39:$A$782,$A110,СВЦЭМ!$B$39:$B$782,T$83)+'СЕТ СН'!$H$9+СВЦЭМ!$D$10+'СЕТ СН'!$H$6-'СЕТ СН'!$H$19</f>
        <v>1063.09536518</v>
      </c>
      <c r="U110" s="36">
        <f>SUMIFS(СВЦЭМ!$C$39:$C$782,СВЦЭМ!$A$39:$A$782,$A110,СВЦЭМ!$B$39:$B$782,U$83)+'СЕТ СН'!$H$9+СВЦЭМ!$D$10+'СЕТ СН'!$H$6-'СЕТ СН'!$H$19</f>
        <v>1050.51355087</v>
      </c>
      <c r="V110" s="36">
        <f>SUMIFS(СВЦЭМ!$C$39:$C$782,СВЦЭМ!$A$39:$A$782,$A110,СВЦЭМ!$B$39:$B$782,V$83)+'СЕТ СН'!$H$9+СВЦЭМ!$D$10+'СЕТ СН'!$H$6-'СЕТ СН'!$H$19</f>
        <v>1007.37042504</v>
      </c>
      <c r="W110" s="36">
        <f>SUMIFS(СВЦЭМ!$C$39:$C$782,СВЦЭМ!$A$39:$A$782,$A110,СВЦЭМ!$B$39:$B$782,W$83)+'СЕТ СН'!$H$9+СВЦЭМ!$D$10+'СЕТ СН'!$H$6-'СЕТ СН'!$H$19</f>
        <v>1014.5101159899999</v>
      </c>
      <c r="X110" s="36">
        <f>SUMIFS(СВЦЭМ!$C$39:$C$782,СВЦЭМ!$A$39:$A$782,$A110,СВЦЭМ!$B$39:$B$782,X$83)+'СЕТ СН'!$H$9+СВЦЭМ!$D$10+'СЕТ СН'!$H$6-'СЕТ СН'!$H$19</f>
        <v>1028.9805285800001</v>
      </c>
      <c r="Y110" s="36">
        <f>SUMIFS(СВЦЭМ!$C$39:$C$782,СВЦЭМ!$A$39:$A$782,$A110,СВЦЭМ!$B$39:$B$782,Y$83)+'СЕТ СН'!$H$9+СВЦЭМ!$D$10+'СЕТ СН'!$H$6-'СЕТ СН'!$H$19</f>
        <v>1088.00890491</v>
      </c>
    </row>
    <row r="111" spans="1:25" ht="15.75" x14ac:dyDescent="0.2">
      <c r="A111" s="35">
        <f t="shared" si="2"/>
        <v>44405</v>
      </c>
      <c r="B111" s="36">
        <f>SUMIFS(СВЦЭМ!$C$39:$C$782,СВЦЭМ!$A$39:$A$782,$A111,СВЦЭМ!$B$39:$B$782,B$83)+'СЕТ СН'!$H$9+СВЦЭМ!$D$10+'СЕТ СН'!$H$6-'СЕТ СН'!$H$19</f>
        <v>1138.4867325</v>
      </c>
      <c r="C111" s="36">
        <f>SUMIFS(СВЦЭМ!$C$39:$C$782,СВЦЭМ!$A$39:$A$782,$A111,СВЦЭМ!$B$39:$B$782,C$83)+'СЕТ СН'!$H$9+СВЦЭМ!$D$10+'СЕТ СН'!$H$6-'СЕТ СН'!$H$19</f>
        <v>1130.9230624899999</v>
      </c>
      <c r="D111" s="36">
        <f>SUMIFS(СВЦЭМ!$C$39:$C$782,СВЦЭМ!$A$39:$A$782,$A111,СВЦЭМ!$B$39:$B$782,D$83)+'СЕТ СН'!$H$9+СВЦЭМ!$D$10+'СЕТ СН'!$H$6-'СЕТ СН'!$H$19</f>
        <v>1175.9757652200001</v>
      </c>
      <c r="E111" s="36">
        <f>SUMIFS(СВЦЭМ!$C$39:$C$782,СВЦЭМ!$A$39:$A$782,$A111,СВЦЭМ!$B$39:$B$782,E$83)+'СЕТ СН'!$H$9+СВЦЭМ!$D$10+'СЕТ СН'!$H$6-'СЕТ СН'!$H$19</f>
        <v>1184.8449042</v>
      </c>
      <c r="F111" s="36">
        <f>SUMIFS(СВЦЭМ!$C$39:$C$782,СВЦЭМ!$A$39:$A$782,$A111,СВЦЭМ!$B$39:$B$782,F$83)+'СЕТ СН'!$H$9+СВЦЭМ!$D$10+'СЕТ СН'!$H$6-'СЕТ СН'!$H$19</f>
        <v>1175.80068278</v>
      </c>
      <c r="G111" s="36">
        <f>SUMIFS(СВЦЭМ!$C$39:$C$782,СВЦЭМ!$A$39:$A$782,$A111,СВЦЭМ!$B$39:$B$782,G$83)+'СЕТ СН'!$H$9+СВЦЭМ!$D$10+'СЕТ СН'!$H$6-'СЕТ СН'!$H$19</f>
        <v>1169.8218739900001</v>
      </c>
      <c r="H111" s="36">
        <f>SUMIFS(СВЦЭМ!$C$39:$C$782,СВЦЭМ!$A$39:$A$782,$A111,СВЦЭМ!$B$39:$B$782,H$83)+'СЕТ СН'!$H$9+СВЦЭМ!$D$10+'СЕТ СН'!$H$6-'СЕТ СН'!$H$19</f>
        <v>1158.31811823</v>
      </c>
      <c r="I111" s="36">
        <f>SUMIFS(СВЦЭМ!$C$39:$C$782,СВЦЭМ!$A$39:$A$782,$A111,СВЦЭМ!$B$39:$B$782,I$83)+'СЕТ СН'!$H$9+СВЦЭМ!$D$10+'СЕТ СН'!$H$6-'СЕТ СН'!$H$19</f>
        <v>1119.8026503599999</v>
      </c>
      <c r="J111" s="36">
        <f>SUMIFS(СВЦЭМ!$C$39:$C$782,СВЦЭМ!$A$39:$A$782,$A111,СВЦЭМ!$B$39:$B$782,J$83)+'СЕТ СН'!$H$9+СВЦЭМ!$D$10+'СЕТ СН'!$H$6-'СЕТ СН'!$H$19</f>
        <v>1073.6690981899999</v>
      </c>
      <c r="K111" s="36">
        <f>SUMIFS(СВЦЭМ!$C$39:$C$782,СВЦЭМ!$A$39:$A$782,$A111,СВЦЭМ!$B$39:$B$782,K$83)+'СЕТ СН'!$H$9+СВЦЭМ!$D$10+'СЕТ СН'!$H$6-'СЕТ СН'!$H$19</f>
        <v>1086.13985435</v>
      </c>
      <c r="L111" s="36">
        <f>SUMIFS(СВЦЭМ!$C$39:$C$782,СВЦЭМ!$A$39:$A$782,$A111,СВЦЭМ!$B$39:$B$782,L$83)+'СЕТ СН'!$H$9+СВЦЭМ!$D$10+'СЕТ СН'!$H$6-'СЕТ СН'!$H$19</f>
        <v>1061.9777228</v>
      </c>
      <c r="M111" s="36">
        <f>SUMIFS(СВЦЭМ!$C$39:$C$782,СВЦЭМ!$A$39:$A$782,$A111,СВЦЭМ!$B$39:$B$782,M$83)+'СЕТ СН'!$H$9+СВЦЭМ!$D$10+'СЕТ СН'!$H$6-'СЕТ СН'!$H$19</f>
        <v>1065.901942</v>
      </c>
      <c r="N111" s="36">
        <f>SUMIFS(СВЦЭМ!$C$39:$C$782,СВЦЭМ!$A$39:$A$782,$A111,СВЦЭМ!$B$39:$B$782,N$83)+'СЕТ СН'!$H$9+СВЦЭМ!$D$10+'СЕТ СН'!$H$6-'СЕТ СН'!$H$19</f>
        <v>1067.3122864699999</v>
      </c>
      <c r="O111" s="36">
        <f>SUMIFS(СВЦЭМ!$C$39:$C$782,СВЦЭМ!$A$39:$A$782,$A111,СВЦЭМ!$B$39:$B$782,O$83)+'СЕТ СН'!$H$9+СВЦЭМ!$D$10+'СЕТ СН'!$H$6-'СЕТ СН'!$H$19</f>
        <v>1076.0620170899999</v>
      </c>
      <c r="P111" s="36">
        <f>SUMIFS(СВЦЭМ!$C$39:$C$782,СВЦЭМ!$A$39:$A$782,$A111,СВЦЭМ!$B$39:$B$782,P$83)+'СЕТ СН'!$H$9+СВЦЭМ!$D$10+'СЕТ СН'!$H$6-'СЕТ СН'!$H$19</f>
        <v>1120.13267262</v>
      </c>
      <c r="Q111" s="36">
        <f>SUMIFS(СВЦЭМ!$C$39:$C$782,СВЦЭМ!$A$39:$A$782,$A111,СВЦЭМ!$B$39:$B$782,Q$83)+'СЕТ СН'!$H$9+СВЦЭМ!$D$10+'СЕТ СН'!$H$6-'СЕТ СН'!$H$19</f>
        <v>1113.8934687999999</v>
      </c>
      <c r="R111" s="36">
        <f>SUMIFS(СВЦЭМ!$C$39:$C$782,СВЦЭМ!$A$39:$A$782,$A111,СВЦЭМ!$B$39:$B$782,R$83)+'СЕТ СН'!$H$9+СВЦЭМ!$D$10+'СЕТ СН'!$H$6-'СЕТ СН'!$H$19</f>
        <v>1112.3607396099999</v>
      </c>
      <c r="S111" s="36">
        <f>SUMIFS(СВЦЭМ!$C$39:$C$782,СВЦЭМ!$A$39:$A$782,$A111,СВЦЭМ!$B$39:$B$782,S$83)+'СЕТ СН'!$H$9+СВЦЭМ!$D$10+'СЕТ СН'!$H$6-'СЕТ СН'!$H$19</f>
        <v>1104.0463491200001</v>
      </c>
      <c r="T111" s="36">
        <f>SUMIFS(СВЦЭМ!$C$39:$C$782,СВЦЭМ!$A$39:$A$782,$A111,СВЦЭМ!$B$39:$B$782,T$83)+'СЕТ СН'!$H$9+СВЦЭМ!$D$10+'СЕТ СН'!$H$6-'СЕТ СН'!$H$19</f>
        <v>1099.6626744</v>
      </c>
      <c r="U111" s="36">
        <f>SUMIFS(СВЦЭМ!$C$39:$C$782,СВЦЭМ!$A$39:$A$782,$A111,СВЦЭМ!$B$39:$B$782,U$83)+'СЕТ СН'!$H$9+СВЦЭМ!$D$10+'СЕТ СН'!$H$6-'СЕТ СН'!$H$19</f>
        <v>1094.6064193499999</v>
      </c>
      <c r="V111" s="36">
        <f>SUMIFS(СВЦЭМ!$C$39:$C$782,СВЦЭМ!$A$39:$A$782,$A111,СВЦЭМ!$B$39:$B$782,V$83)+'СЕТ СН'!$H$9+СВЦЭМ!$D$10+'СЕТ СН'!$H$6-'СЕТ СН'!$H$19</f>
        <v>1085.6299603699999</v>
      </c>
      <c r="W111" s="36">
        <f>SUMIFS(СВЦЭМ!$C$39:$C$782,СВЦЭМ!$A$39:$A$782,$A111,СВЦЭМ!$B$39:$B$782,W$83)+'СЕТ СН'!$H$9+СВЦЭМ!$D$10+'СЕТ СН'!$H$6-'СЕТ СН'!$H$19</f>
        <v>1115.3833574299999</v>
      </c>
      <c r="X111" s="36">
        <f>SUMIFS(СВЦЭМ!$C$39:$C$782,СВЦЭМ!$A$39:$A$782,$A111,СВЦЭМ!$B$39:$B$782,X$83)+'СЕТ СН'!$H$9+СВЦЭМ!$D$10+'СЕТ СН'!$H$6-'СЕТ СН'!$H$19</f>
        <v>1085.8059153300001</v>
      </c>
      <c r="Y111" s="36">
        <f>SUMIFS(СВЦЭМ!$C$39:$C$782,СВЦЭМ!$A$39:$A$782,$A111,СВЦЭМ!$B$39:$B$782,Y$83)+'СЕТ СН'!$H$9+СВЦЭМ!$D$10+'СЕТ СН'!$H$6-'СЕТ СН'!$H$19</f>
        <v>1068.9639948900001</v>
      </c>
    </row>
    <row r="112" spans="1:25" ht="15.75" x14ac:dyDescent="0.2">
      <c r="A112" s="35">
        <f t="shared" si="2"/>
        <v>44406</v>
      </c>
      <c r="B112" s="36">
        <f>SUMIFS(СВЦЭМ!$C$39:$C$782,СВЦЭМ!$A$39:$A$782,$A112,СВЦЭМ!$B$39:$B$782,B$83)+'СЕТ СН'!$H$9+СВЦЭМ!$D$10+'СЕТ СН'!$H$6-'СЕТ СН'!$H$19</f>
        <v>1117.0140683699999</v>
      </c>
      <c r="C112" s="36">
        <f>SUMIFS(СВЦЭМ!$C$39:$C$782,СВЦЭМ!$A$39:$A$782,$A112,СВЦЭМ!$B$39:$B$782,C$83)+'СЕТ СН'!$H$9+СВЦЭМ!$D$10+'СЕТ СН'!$H$6-'СЕТ СН'!$H$19</f>
        <v>1275.20811116</v>
      </c>
      <c r="D112" s="36">
        <f>SUMIFS(СВЦЭМ!$C$39:$C$782,СВЦЭМ!$A$39:$A$782,$A112,СВЦЭМ!$B$39:$B$782,D$83)+'СЕТ СН'!$H$9+СВЦЭМ!$D$10+'СЕТ СН'!$H$6-'СЕТ СН'!$H$19</f>
        <v>1239.6324636700001</v>
      </c>
      <c r="E112" s="36">
        <f>SUMIFS(СВЦЭМ!$C$39:$C$782,СВЦЭМ!$A$39:$A$782,$A112,СВЦЭМ!$B$39:$B$782,E$83)+'СЕТ СН'!$H$9+СВЦЭМ!$D$10+'СЕТ СН'!$H$6-'СЕТ СН'!$H$19</f>
        <v>1216.0512940900001</v>
      </c>
      <c r="F112" s="36">
        <f>SUMIFS(СВЦЭМ!$C$39:$C$782,СВЦЭМ!$A$39:$A$782,$A112,СВЦЭМ!$B$39:$B$782,F$83)+'СЕТ СН'!$H$9+СВЦЭМ!$D$10+'СЕТ СН'!$H$6-'СЕТ СН'!$H$19</f>
        <v>1211.0032611700001</v>
      </c>
      <c r="G112" s="36">
        <f>SUMIFS(СВЦЭМ!$C$39:$C$782,СВЦЭМ!$A$39:$A$782,$A112,СВЦЭМ!$B$39:$B$782,G$83)+'СЕТ СН'!$H$9+СВЦЭМ!$D$10+'СЕТ СН'!$H$6-'СЕТ СН'!$H$19</f>
        <v>1217.32071658</v>
      </c>
      <c r="H112" s="36">
        <f>SUMIFS(СВЦЭМ!$C$39:$C$782,СВЦЭМ!$A$39:$A$782,$A112,СВЦЭМ!$B$39:$B$782,H$83)+'СЕТ СН'!$H$9+СВЦЭМ!$D$10+'СЕТ СН'!$H$6-'СЕТ СН'!$H$19</f>
        <v>1261.7819479499999</v>
      </c>
      <c r="I112" s="36">
        <f>SUMIFS(СВЦЭМ!$C$39:$C$782,СВЦЭМ!$A$39:$A$782,$A112,СВЦЭМ!$B$39:$B$782,I$83)+'СЕТ СН'!$H$9+СВЦЭМ!$D$10+'СЕТ СН'!$H$6-'СЕТ СН'!$H$19</f>
        <v>1254.7289805700002</v>
      </c>
      <c r="J112" s="36">
        <f>SUMIFS(СВЦЭМ!$C$39:$C$782,СВЦЭМ!$A$39:$A$782,$A112,СВЦЭМ!$B$39:$B$782,J$83)+'СЕТ СН'!$H$9+СВЦЭМ!$D$10+'СЕТ СН'!$H$6-'СЕТ СН'!$H$19</f>
        <v>1163.55730864</v>
      </c>
      <c r="K112" s="36">
        <f>SUMIFS(СВЦЭМ!$C$39:$C$782,СВЦЭМ!$A$39:$A$782,$A112,СВЦЭМ!$B$39:$B$782,K$83)+'СЕТ СН'!$H$9+СВЦЭМ!$D$10+'СЕТ СН'!$H$6-'СЕТ СН'!$H$19</f>
        <v>1121.89383262</v>
      </c>
      <c r="L112" s="36">
        <f>SUMIFS(СВЦЭМ!$C$39:$C$782,СВЦЭМ!$A$39:$A$782,$A112,СВЦЭМ!$B$39:$B$782,L$83)+'СЕТ СН'!$H$9+СВЦЭМ!$D$10+'СЕТ СН'!$H$6-'СЕТ СН'!$H$19</f>
        <v>1129.0272241800001</v>
      </c>
      <c r="M112" s="36">
        <f>SUMIFS(СВЦЭМ!$C$39:$C$782,СВЦЭМ!$A$39:$A$782,$A112,СВЦЭМ!$B$39:$B$782,M$83)+'СЕТ СН'!$H$9+СВЦЭМ!$D$10+'СЕТ СН'!$H$6-'СЕТ СН'!$H$19</f>
        <v>1138.11810522</v>
      </c>
      <c r="N112" s="36">
        <f>SUMIFS(СВЦЭМ!$C$39:$C$782,СВЦЭМ!$A$39:$A$782,$A112,СВЦЭМ!$B$39:$B$782,N$83)+'СЕТ СН'!$H$9+СВЦЭМ!$D$10+'СЕТ СН'!$H$6-'СЕТ СН'!$H$19</f>
        <v>1132.6139956899999</v>
      </c>
      <c r="O112" s="36">
        <f>SUMIFS(СВЦЭМ!$C$39:$C$782,СВЦЭМ!$A$39:$A$782,$A112,СВЦЭМ!$B$39:$B$782,O$83)+'СЕТ СН'!$H$9+СВЦЭМ!$D$10+'СЕТ СН'!$H$6-'СЕТ СН'!$H$19</f>
        <v>1132.22761337</v>
      </c>
      <c r="P112" s="36">
        <f>SUMIFS(СВЦЭМ!$C$39:$C$782,СВЦЭМ!$A$39:$A$782,$A112,СВЦЭМ!$B$39:$B$782,P$83)+'СЕТ СН'!$H$9+СВЦЭМ!$D$10+'СЕТ СН'!$H$6-'СЕТ СН'!$H$19</f>
        <v>1140.2834902300001</v>
      </c>
      <c r="Q112" s="36">
        <f>SUMIFS(СВЦЭМ!$C$39:$C$782,СВЦЭМ!$A$39:$A$782,$A112,СВЦЭМ!$B$39:$B$782,Q$83)+'СЕТ СН'!$H$9+СВЦЭМ!$D$10+'СЕТ СН'!$H$6-'СЕТ СН'!$H$19</f>
        <v>1152.2549606</v>
      </c>
      <c r="R112" s="36">
        <f>SUMIFS(СВЦЭМ!$C$39:$C$782,СВЦЭМ!$A$39:$A$782,$A112,СВЦЭМ!$B$39:$B$782,R$83)+'СЕТ СН'!$H$9+СВЦЭМ!$D$10+'СЕТ СН'!$H$6-'СЕТ СН'!$H$19</f>
        <v>1147.1535102299999</v>
      </c>
      <c r="S112" s="36">
        <f>SUMIFS(СВЦЭМ!$C$39:$C$782,СВЦЭМ!$A$39:$A$782,$A112,СВЦЭМ!$B$39:$B$782,S$83)+'СЕТ СН'!$H$9+СВЦЭМ!$D$10+'СЕТ СН'!$H$6-'СЕТ СН'!$H$19</f>
        <v>1129.54395105</v>
      </c>
      <c r="T112" s="36">
        <f>SUMIFS(СВЦЭМ!$C$39:$C$782,СВЦЭМ!$A$39:$A$782,$A112,СВЦЭМ!$B$39:$B$782,T$83)+'СЕТ СН'!$H$9+СВЦЭМ!$D$10+'СЕТ СН'!$H$6-'СЕТ СН'!$H$19</f>
        <v>1097.0802768999999</v>
      </c>
      <c r="U112" s="36">
        <f>SUMIFS(СВЦЭМ!$C$39:$C$782,СВЦЭМ!$A$39:$A$782,$A112,СВЦЭМ!$B$39:$B$782,U$83)+'СЕТ СН'!$H$9+СВЦЭМ!$D$10+'СЕТ СН'!$H$6-'СЕТ СН'!$H$19</f>
        <v>1088.7549174000001</v>
      </c>
      <c r="V112" s="36">
        <f>SUMIFS(СВЦЭМ!$C$39:$C$782,СВЦЭМ!$A$39:$A$782,$A112,СВЦЭМ!$B$39:$B$782,V$83)+'СЕТ СН'!$H$9+СВЦЭМ!$D$10+'СЕТ СН'!$H$6-'СЕТ СН'!$H$19</f>
        <v>1086.9212358</v>
      </c>
      <c r="W112" s="36">
        <f>SUMIFS(СВЦЭМ!$C$39:$C$782,СВЦЭМ!$A$39:$A$782,$A112,СВЦЭМ!$B$39:$B$782,W$83)+'СЕТ СН'!$H$9+СВЦЭМ!$D$10+'СЕТ СН'!$H$6-'СЕТ СН'!$H$19</f>
        <v>1112.81988544</v>
      </c>
      <c r="X112" s="36">
        <f>SUMIFS(СВЦЭМ!$C$39:$C$782,СВЦЭМ!$A$39:$A$782,$A112,СВЦЭМ!$B$39:$B$782,X$83)+'СЕТ СН'!$H$9+СВЦЭМ!$D$10+'СЕТ СН'!$H$6-'СЕТ СН'!$H$19</f>
        <v>1123.66224066</v>
      </c>
      <c r="Y112" s="36">
        <f>SUMIFS(СВЦЭМ!$C$39:$C$782,СВЦЭМ!$A$39:$A$782,$A112,СВЦЭМ!$B$39:$B$782,Y$83)+'СЕТ СН'!$H$9+СВЦЭМ!$D$10+'СЕТ СН'!$H$6-'СЕТ СН'!$H$19</f>
        <v>1188.5894321200001</v>
      </c>
    </row>
    <row r="113" spans="1:27" ht="15.75" x14ac:dyDescent="0.2">
      <c r="A113" s="35">
        <f t="shared" si="2"/>
        <v>44407</v>
      </c>
      <c r="B113" s="36">
        <f>SUMIFS(СВЦЭМ!$C$39:$C$782,СВЦЭМ!$A$39:$A$782,$A113,СВЦЭМ!$B$39:$B$782,B$83)+'СЕТ СН'!$H$9+СВЦЭМ!$D$10+'СЕТ СН'!$H$6-'СЕТ СН'!$H$19</f>
        <v>1189.88401389</v>
      </c>
      <c r="C113" s="36">
        <f>SUMIFS(СВЦЭМ!$C$39:$C$782,СВЦЭМ!$A$39:$A$782,$A113,СВЦЭМ!$B$39:$B$782,C$83)+'СЕТ СН'!$H$9+СВЦЭМ!$D$10+'СЕТ СН'!$H$6-'СЕТ СН'!$H$19</f>
        <v>1208.85576083</v>
      </c>
      <c r="D113" s="36">
        <f>SUMIFS(СВЦЭМ!$C$39:$C$782,СВЦЭМ!$A$39:$A$782,$A113,СВЦЭМ!$B$39:$B$782,D$83)+'СЕТ СН'!$H$9+СВЦЭМ!$D$10+'СЕТ СН'!$H$6-'СЕТ СН'!$H$19</f>
        <v>1170.38509142</v>
      </c>
      <c r="E113" s="36">
        <f>SUMIFS(СВЦЭМ!$C$39:$C$782,СВЦЭМ!$A$39:$A$782,$A113,СВЦЭМ!$B$39:$B$782,E$83)+'СЕТ СН'!$H$9+СВЦЭМ!$D$10+'СЕТ СН'!$H$6-'СЕТ СН'!$H$19</f>
        <v>1190.47265558</v>
      </c>
      <c r="F113" s="36">
        <f>SUMIFS(СВЦЭМ!$C$39:$C$782,СВЦЭМ!$A$39:$A$782,$A113,СВЦЭМ!$B$39:$B$782,F$83)+'СЕТ СН'!$H$9+СВЦЭМ!$D$10+'СЕТ СН'!$H$6-'СЕТ СН'!$H$19</f>
        <v>1186.1961043700001</v>
      </c>
      <c r="G113" s="36">
        <f>SUMIFS(СВЦЭМ!$C$39:$C$782,СВЦЭМ!$A$39:$A$782,$A113,СВЦЭМ!$B$39:$B$782,G$83)+'СЕТ СН'!$H$9+СВЦЭМ!$D$10+'СЕТ СН'!$H$6-'СЕТ СН'!$H$19</f>
        <v>1157.0288049200001</v>
      </c>
      <c r="H113" s="36">
        <f>SUMIFS(СВЦЭМ!$C$39:$C$782,СВЦЭМ!$A$39:$A$782,$A113,СВЦЭМ!$B$39:$B$782,H$83)+'СЕТ СН'!$H$9+СВЦЭМ!$D$10+'СЕТ СН'!$H$6-'СЕТ СН'!$H$19</f>
        <v>1148.92877699</v>
      </c>
      <c r="I113" s="36">
        <f>SUMIFS(СВЦЭМ!$C$39:$C$782,СВЦЭМ!$A$39:$A$782,$A113,СВЦЭМ!$B$39:$B$782,I$83)+'СЕТ СН'!$H$9+СВЦЭМ!$D$10+'СЕТ СН'!$H$6-'СЕТ СН'!$H$19</f>
        <v>1120.09726641</v>
      </c>
      <c r="J113" s="36">
        <f>SUMIFS(СВЦЭМ!$C$39:$C$782,СВЦЭМ!$A$39:$A$782,$A113,СВЦЭМ!$B$39:$B$782,J$83)+'СЕТ СН'!$H$9+СВЦЭМ!$D$10+'СЕТ СН'!$H$6-'СЕТ СН'!$H$19</f>
        <v>1087.9411745099999</v>
      </c>
      <c r="K113" s="36">
        <f>SUMIFS(СВЦЭМ!$C$39:$C$782,СВЦЭМ!$A$39:$A$782,$A113,СВЦЭМ!$B$39:$B$782,K$83)+'СЕТ СН'!$H$9+СВЦЭМ!$D$10+'СЕТ СН'!$H$6-'СЕТ СН'!$H$19</f>
        <v>1062.7741026399999</v>
      </c>
      <c r="L113" s="36">
        <f>SUMIFS(СВЦЭМ!$C$39:$C$782,СВЦЭМ!$A$39:$A$782,$A113,СВЦЭМ!$B$39:$B$782,L$83)+'СЕТ СН'!$H$9+СВЦЭМ!$D$10+'СЕТ СН'!$H$6-'СЕТ СН'!$H$19</f>
        <v>1057.1674895900001</v>
      </c>
      <c r="M113" s="36">
        <f>SUMIFS(СВЦЭМ!$C$39:$C$782,СВЦЭМ!$A$39:$A$782,$A113,СВЦЭМ!$B$39:$B$782,M$83)+'СЕТ СН'!$H$9+СВЦЭМ!$D$10+'СЕТ СН'!$H$6-'СЕТ СН'!$H$19</f>
        <v>1059.42757424</v>
      </c>
      <c r="N113" s="36">
        <f>SUMIFS(СВЦЭМ!$C$39:$C$782,СВЦЭМ!$A$39:$A$782,$A113,СВЦЭМ!$B$39:$B$782,N$83)+'СЕТ СН'!$H$9+СВЦЭМ!$D$10+'СЕТ СН'!$H$6-'СЕТ СН'!$H$19</f>
        <v>1066.0409895400001</v>
      </c>
      <c r="O113" s="36">
        <f>SUMIFS(СВЦЭМ!$C$39:$C$782,СВЦЭМ!$A$39:$A$782,$A113,СВЦЭМ!$B$39:$B$782,O$83)+'СЕТ СН'!$H$9+СВЦЭМ!$D$10+'СЕТ СН'!$H$6-'СЕТ СН'!$H$19</f>
        <v>1068.7250234099999</v>
      </c>
      <c r="P113" s="36">
        <f>SUMIFS(СВЦЭМ!$C$39:$C$782,СВЦЭМ!$A$39:$A$782,$A113,СВЦЭМ!$B$39:$B$782,P$83)+'СЕТ СН'!$H$9+СВЦЭМ!$D$10+'СЕТ СН'!$H$6-'СЕТ СН'!$H$19</f>
        <v>1077.2816186299999</v>
      </c>
      <c r="Q113" s="36">
        <f>SUMIFS(СВЦЭМ!$C$39:$C$782,СВЦЭМ!$A$39:$A$782,$A113,СВЦЭМ!$B$39:$B$782,Q$83)+'СЕТ СН'!$H$9+СВЦЭМ!$D$10+'СЕТ СН'!$H$6-'СЕТ СН'!$H$19</f>
        <v>1094.214997</v>
      </c>
      <c r="R113" s="36">
        <f>SUMIFS(СВЦЭМ!$C$39:$C$782,СВЦЭМ!$A$39:$A$782,$A113,СВЦЭМ!$B$39:$B$782,R$83)+'СЕТ СН'!$H$9+СВЦЭМ!$D$10+'СЕТ СН'!$H$6-'СЕТ СН'!$H$19</f>
        <v>1090.4272704299999</v>
      </c>
      <c r="S113" s="36">
        <f>SUMIFS(СВЦЭМ!$C$39:$C$782,СВЦЭМ!$A$39:$A$782,$A113,СВЦЭМ!$B$39:$B$782,S$83)+'СЕТ СН'!$H$9+СВЦЭМ!$D$10+'СЕТ СН'!$H$6-'СЕТ СН'!$H$19</f>
        <v>1099.09656264</v>
      </c>
      <c r="T113" s="36">
        <f>SUMIFS(СВЦЭМ!$C$39:$C$782,СВЦЭМ!$A$39:$A$782,$A113,СВЦЭМ!$B$39:$B$782,T$83)+'СЕТ СН'!$H$9+СВЦЭМ!$D$10+'СЕТ СН'!$H$6-'СЕТ СН'!$H$19</f>
        <v>1098.7437921799999</v>
      </c>
      <c r="U113" s="36">
        <f>SUMIFS(СВЦЭМ!$C$39:$C$782,СВЦЭМ!$A$39:$A$782,$A113,СВЦЭМ!$B$39:$B$782,U$83)+'СЕТ СН'!$H$9+СВЦЭМ!$D$10+'СЕТ СН'!$H$6-'СЕТ СН'!$H$19</f>
        <v>1115.8829254899999</v>
      </c>
      <c r="V113" s="36">
        <f>SUMIFS(СВЦЭМ!$C$39:$C$782,СВЦЭМ!$A$39:$A$782,$A113,СВЦЭМ!$B$39:$B$782,V$83)+'СЕТ СН'!$H$9+СВЦЭМ!$D$10+'СЕТ СН'!$H$6-'СЕТ СН'!$H$19</f>
        <v>1103.2847625300001</v>
      </c>
      <c r="W113" s="36">
        <f>SUMIFS(СВЦЭМ!$C$39:$C$782,СВЦЭМ!$A$39:$A$782,$A113,СВЦЭМ!$B$39:$B$782,W$83)+'СЕТ СН'!$H$9+СВЦЭМ!$D$10+'СЕТ СН'!$H$6-'СЕТ СН'!$H$19</f>
        <v>1127.9367754699999</v>
      </c>
      <c r="X113" s="36">
        <f>SUMIFS(СВЦЭМ!$C$39:$C$782,СВЦЭМ!$A$39:$A$782,$A113,СВЦЭМ!$B$39:$B$782,X$83)+'СЕТ СН'!$H$9+СВЦЭМ!$D$10+'СЕТ СН'!$H$6-'СЕТ СН'!$H$19</f>
        <v>1109.1139769599999</v>
      </c>
      <c r="Y113" s="36">
        <f>SUMIFS(СВЦЭМ!$C$39:$C$782,СВЦЭМ!$A$39:$A$782,$A113,СВЦЭМ!$B$39:$B$782,Y$83)+'СЕТ СН'!$H$9+СВЦЭМ!$D$10+'СЕТ СН'!$H$6-'СЕТ СН'!$H$19</f>
        <v>1089.6009929500001</v>
      </c>
      <c r="AA113" s="37"/>
    </row>
    <row r="114" spans="1:27" ht="15.75" x14ac:dyDescent="0.2">
      <c r="A114" s="35">
        <f t="shared" si="2"/>
        <v>44408</v>
      </c>
      <c r="B114" s="36">
        <f>SUMIFS(СВЦЭМ!$C$39:$C$782,СВЦЭМ!$A$39:$A$782,$A114,СВЦЭМ!$B$39:$B$782,B$83)+'СЕТ СН'!$H$9+СВЦЭМ!$D$10+'СЕТ СН'!$H$6-'СЕТ СН'!$H$19</f>
        <v>1147.9955462200001</v>
      </c>
      <c r="C114" s="36">
        <f>SUMIFS(СВЦЭМ!$C$39:$C$782,СВЦЭМ!$A$39:$A$782,$A114,СВЦЭМ!$B$39:$B$782,C$83)+'СЕТ СН'!$H$9+СВЦЭМ!$D$10+'СЕТ СН'!$H$6-'СЕТ СН'!$H$19</f>
        <v>1256.10668607</v>
      </c>
      <c r="D114" s="36">
        <f>SUMIFS(СВЦЭМ!$C$39:$C$782,СВЦЭМ!$A$39:$A$782,$A114,СВЦЭМ!$B$39:$B$782,D$83)+'СЕТ СН'!$H$9+СВЦЭМ!$D$10+'СЕТ СН'!$H$6-'СЕТ СН'!$H$19</f>
        <v>1281.2001131100001</v>
      </c>
      <c r="E114" s="36">
        <f>SUMIFS(СВЦЭМ!$C$39:$C$782,СВЦЭМ!$A$39:$A$782,$A114,СВЦЭМ!$B$39:$B$782,E$83)+'СЕТ СН'!$H$9+СВЦЭМ!$D$10+'СЕТ СН'!$H$6-'СЕТ СН'!$H$19</f>
        <v>1263.65752507</v>
      </c>
      <c r="F114" s="36">
        <f>SUMIFS(СВЦЭМ!$C$39:$C$782,СВЦЭМ!$A$39:$A$782,$A114,СВЦЭМ!$B$39:$B$782,F$83)+'СЕТ СН'!$H$9+СВЦЭМ!$D$10+'СЕТ СН'!$H$6-'СЕТ СН'!$H$19</f>
        <v>1255.3550808700002</v>
      </c>
      <c r="G114" s="36">
        <f>SUMIFS(СВЦЭМ!$C$39:$C$782,СВЦЭМ!$A$39:$A$782,$A114,СВЦЭМ!$B$39:$B$782,G$83)+'СЕТ СН'!$H$9+СВЦЭМ!$D$10+'СЕТ СН'!$H$6-'СЕТ СН'!$H$19</f>
        <v>1256.16586216</v>
      </c>
      <c r="H114" s="36">
        <f>SUMIFS(СВЦЭМ!$C$39:$C$782,СВЦЭМ!$A$39:$A$782,$A114,СВЦЭМ!$B$39:$B$782,H$83)+'СЕТ СН'!$H$9+СВЦЭМ!$D$10+'СЕТ СН'!$H$6-'СЕТ СН'!$H$19</f>
        <v>1245.6915319</v>
      </c>
      <c r="I114" s="36">
        <f>SUMIFS(СВЦЭМ!$C$39:$C$782,СВЦЭМ!$A$39:$A$782,$A114,СВЦЭМ!$B$39:$B$782,I$83)+'СЕТ СН'!$H$9+СВЦЭМ!$D$10+'СЕТ СН'!$H$6-'СЕТ СН'!$H$19</f>
        <v>1154.5068403400001</v>
      </c>
      <c r="J114" s="36">
        <f>SUMIFS(СВЦЭМ!$C$39:$C$782,СВЦЭМ!$A$39:$A$782,$A114,СВЦЭМ!$B$39:$B$782,J$83)+'СЕТ СН'!$H$9+СВЦЭМ!$D$10+'СЕТ СН'!$H$6-'СЕТ СН'!$H$19</f>
        <v>1117.2453841500001</v>
      </c>
      <c r="K114" s="36">
        <f>SUMIFS(СВЦЭМ!$C$39:$C$782,СВЦЭМ!$A$39:$A$782,$A114,СВЦЭМ!$B$39:$B$782,K$83)+'СЕТ СН'!$H$9+СВЦЭМ!$D$10+'СЕТ СН'!$H$6-'СЕТ СН'!$H$19</f>
        <v>1069.9881827500001</v>
      </c>
      <c r="L114" s="36">
        <f>SUMIFS(СВЦЭМ!$C$39:$C$782,СВЦЭМ!$A$39:$A$782,$A114,СВЦЭМ!$B$39:$B$782,L$83)+'СЕТ СН'!$H$9+СВЦЭМ!$D$10+'СЕТ СН'!$H$6-'СЕТ СН'!$H$19</f>
        <v>1082.9287668300001</v>
      </c>
      <c r="M114" s="36">
        <f>SUMIFS(СВЦЭМ!$C$39:$C$782,СВЦЭМ!$A$39:$A$782,$A114,СВЦЭМ!$B$39:$B$782,M$83)+'СЕТ СН'!$H$9+СВЦЭМ!$D$10+'СЕТ СН'!$H$6-'СЕТ СН'!$H$19</f>
        <v>1101.88037981</v>
      </c>
      <c r="N114" s="36">
        <f>SUMIFS(СВЦЭМ!$C$39:$C$782,СВЦЭМ!$A$39:$A$782,$A114,СВЦЭМ!$B$39:$B$782,N$83)+'СЕТ СН'!$H$9+СВЦЭМ!$D$10+'СЕТ СН'!$H$6-'СЕТ СН'!$H$19</f>
        <v>1108.37068479</v>
      </c>
      <c r="O114" s="36">
        <f>SUMIFS(СВЦЭМ!$C$39:$C$782,СВЦЭМ!$A$39:$A$782,$A114,СВЦЭМ!$B$39:$B$782,O$83)+'СЕТ СН'!$H$9+СВЦЭМ!$D$10+'СЕТ СН'!$H$6-'СЕТ СН'!$H$19</f>
        <v>1113.51755981</v>
      </c>
      <c r="P114" s="36">
        <f>SUMIFS(СВЦЭМ!$C$39:$C$782,СВЦЭМ!$A$39:$A$782,$A114,СВЦЭМ!$B$39:$B$782,P$83)+'СЕТ СН'!$H$9+СВЦЭМ!$D$10+'СЕТ СН'!$H$6-'СЕТ СН'!$H$19</f>
        <v>1065.8617775</v>
      </c>
      <c r="Q114" s="36">
        <f>SUMIFS(СВЦЭМ!$C$39:$C$782,СВЦЭМ!$A$39:$A$782,$A114,СВЦЭМ!$B$39:$B$782,Q$83)+'СЕТ СН'!$H$9+СВЦЭМ!$D$10+'СЕТ СН'!$H$6-'СЕТ СН'!$H$19</f>
        <v>1001.2804922299999</v>
      </c>
      <c r="R114" s="36">
        <f>SUMIFS(СВЦЭМ!$C$39:$C$782,СВЦЭМ!$A$39:$A$782,$A114,СВЦЭМ!$B$39:$B$782,R$83)+'СЕТ СН'!$H$9+СВЦЭМ!$D$10+'СЕТ СН'!$H$6-'СЕТ СН'!$H$19</f>
        <v>988.39024703999996</v>
      </c>
      <c r="S114" s="36">
        <f>SUMIFS(СВЦЭМ!$C$39:$C$782,СВЦЭМ!$A$39:$A$782,$A114,СВЦЭМ!$B$39:$B$782,S$83)+'СЕТ СН'!$H$9+СВЦЭМ!$D$10+'СЕТ СН'!$H$6-'СЕТ СН'!$H$19</f>
        <v>997.71833796999999</v>
      </c>
      <c r="T114" s="36">
        <f>SUMIFS(СВЦЭМ!$C$39:$C$782,СВЦЭМ!$A$39:$A$782,$A114,СВЦЭМ!$B$39:$B$782,T$83)+'СЕТ СН'!$H$9+СВЦЭМ!$D$10+'СЕТ СН'!$H$6-'СЕТ СН'!$H$19</f>
        <v>1001.6692293199999</v>
      </c>
      <c r="U114" s="36">
        <f>SUMIFS(СВЦЭМ!$C$39:$C$782,СВЦЭМ!$A$39:$A$782,$A114,СВЦЭМ!$B$39:$B$782,U$83)+'СЕТ СН'!$H$9+СВЦЭМ!$D$10+'СЕТ СН'!$H$6-'СЕТ СН'!$H$19</f>
        <v>997.98505578999993</v>
      </c>
      <c r="V114" s="36">
        <f>SUMIFS(СВЦЭМ!$C$39:$C$782,СВЦЭМ!$A$39:$A$782,$A114,СВЦЭМ!$B$39:$B$782,V$83)+'СЕТ СН'!$H$9+СВЦЭМ!$D$10+'СЕТ СН'!$H$6-'СЕТ СН'!$H$19</f>
        <v>984.92738726999994</v>
      </c>
      <c r="W114" s="36">
        <f>SUMIFS(СВЦЭМ!$C$39:$C$782,СВЦЭМ!$A$39:$A$782,$A114,СВЦЭМ!$B$39:$B$782,W$83)+'СЕТ СН'!$H$9+СВЦЭМ!$D$10+'СЕТ СН'!$H$6-'СЕТ СН'!$H$19</f>
        <v>994.08588695999993</v>
      </c>
      <c r="X114" s="36">
        <f>SUMIFS(СВЦЭМ!$C$39:$C$782,СВЦЭМ!$A$39:$A$782,$A114,СВЦЭМ!$B$39:$B$782,X$83)+'СЕТ СН'!$H$9+СВЦЭМ!$D$10+'СЕТ СН'!$H$6-'СЕТ СН'!$H$19</f>
        <v>1046.9238867900001</v>
      </c>
      <c r="Y114" s="36">
        <f>SUMIFS(СВЦЭМ!$C$39:$C$782,СВЦЭМ!$A$39:$A$782,$A114,СВЦЭМ!$B$39:$B$782,Y$83)+'СЕТ СН'!$H$9+СВЦЭМ!$D$10+'СЕТ СН'!$H$6-'СЕТ СН'!$H$19</f>
        <v>1057.8940299399999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01.07.2021</v>
      </c>
      <c r="B120" s="36">
        <f>SUMIFS(СВЦЭМ!$C$39:$C$782,СВЦЭМ!$A$39:$A$782,$A120,СВЦЭМ!$B$39:$B$782,B$119)+'СЕТ СН'!$I$9+СВЦЭМ!$D$10+'СЕТ СН'!$I$6-'СЕТ СН'!$I$19</f>
        <v>1410.82900797</v>
      </c>
      <c r="C120" s="36">
        <f>SUMIFS(СВЦЭМ!$C$39:$C$782,СВЦЭМ!$A$39:$A$782,$A120,СВЦЭМ!$B$39:$B$782,C$119)+'СЕТ СН'!$I$9+СВЦЭМ!$D$10+'СЕТ СН'!$I$6-'СЕТ СН'!$I$19</f>
        <v>1419.83449701</v>
      </c>
      <c r="D120" s="36">
        <f>SUMIFS(СВЦЭМ!$C$39:$C$782,СВЦЭМ!$A$39:$A$782,$A120,СВЦЭМ!$B$39:$B$782,D$119)+'СЕТ СН'!$I$9+СВЦЭМ!$D$10+'СЕТ СН'!$I$6-'СЕТ СН'!$I$19</f>
        <v>1455.19258642</v>
      </c>
      <c r="E120" s="36">
        <f>SUMIFS(СВЦЭМ!$C$39:$C$782,СВЦЭМ!$A$39:$A$782,$A120,СВЦЭМ!$B$39:$B$782,E$119)+'СЕТ СН'!$I$9+СВЦЭМ!$D$10+'СЕТ СН'!$I$6-'СЕТ СН'!$I$19</f>
        <v>1481.3306758399999</v>
      </c>
      <c r="F120" s="36">
        <f>SUMIFS(СВЦЭМ!$C$39:$C$782,СВЦЭМ!$A$39:$A$782,$A120,СВЦЭМ!$B$39:$B$782,F$119)+'СЕТ СН'!$I$9+СВЦЭМ!$D$10+'СЕТ СН'!$I$6-'СЕТ СН'!$I$19</f>
        <v>1476.0958347199999</v>
      </c>
      <c r="G120" s="36">
        <f>SUMIFS(СВЦЭМ!$C$39:$C$782,СВЦЭМ!$A$39:$A$782,$A120,СВЦЭМ!$B$39:$B$782,G$119)+'СЕТ СН'!$I$9+СВЦЭМ!$D$10+'СЕТ СН'!$I$6-'СЕТ СН'!$I$19</f>
        <v>1463.79875423</v>
      </c>
      <c r="H120" s="36">
        <f>SUMIFS(СВЦЭМ!$C$39:$C$782,СВЦЭМ!$A$39:$A$782,$A120,СВЦЭМ!$B$39:$B$782,H$119)+'СЕТ СН'!$I$9+СВЦЭМ!$D$10+'СЕТ СН'!$I$6-'СЕТ СН'!$I$19</f>
        <v>1440.01439304</v>
      </c>
      <c r="I120" s="36">
        <f>SUMIFS(СВЦЭМ!$C$39:$C$782,СВЦЭМ!$A$39:$A$782,$A120,СВЦЭМ!$B$39:$B$782,I$119)+'СЕТ СН'!$I$9+СВЦЭМ!$D$10+'СЕТ СН'!$I$6-'СЕТ СН'!$I$19</f>
        <v>1395.55624528</v>
      </c>
      <c r="J120" s="36">
        <f>SUMIFS(СВЦЭМ!$C$39:$C$782,СВЦЭМ!$A$39:$A$782,$A120,СВЦЭМ!$B$39:$B$782,J$119)+'СЕТ СН'!$I$9+СВЦЭМ!$D$10+'СЕТ СН'!$I$6-'СЕТ СН'!$I$19</f>
        <v>1376.02653156</v>
      </c>
      <c r="K120" s="36">
        <f>SUMIFS(СВЦЭМ!$C$39:$C$782,СВЦЭМ!$A$39:$A$782,$A120,СВЦЭМ!$B$39:$B$782,K$119)+'СЕТ СН'!$I$9+СВЦЭМ!$D$10+'СЕТ СН'!$I$6-'СЕТ СН'!$I$19</f>
        <v>1444.0674249599999</v>
      </c>
      <c r="L120" s="36">
        <f>SUMIFS(СВЦЭМ!$C$39:$C$782,СВЦЭМ!$A$39:$A$782,$A120,СВЦЭМ!$B$39:$B$782,L$119)+'СЕТ СН'!$I$9+СВЦЭМ!$D$10+'СЕТ СН'!$I$6-'СЕТ СН'!$I$19</f>
        <v>1452.5972683</v>
      </c>
      <c r="M120" s="36">
        <f>SUMIFS(СВЦЭМ!$C$39:$C$782,СВЦЭМ!$A$39:$A$782,$A120,СВЦЭМ!$B$39:$B$782,M$119)+'СЕТ СН'!$I$9+СВЦЭМ!$D$10+'СЕТ СН'!$I$6-'СЕТ СН'!$I$19</f>
        <v>1380.8654524999999</v>
      </c>
      <c r="N120" s="36">
        <f>SUMIFS(СВЦЭМ!$C$39:$C$782,СВЦЭМ!$A$39:$A$782,$A120,СВЦЭМ!$B$39:$B$782,N$119)+'СЕТ СН'!$I$9+СВЦЭМ!$D$10+'СЕТ СН'!$I$6-'СЕТ СН'!$I$19</f>
        <v>1316.80081806</v>
      </c>
      <c r="O120" s="36">
        <f>SUMIFS(СВЦЭМ!$C$39:$C$782,СВЦЭМ!$A$39:$A$782,$A120,СВЦЭМ!$B$39:$B$782,O$119)+'СЕТ СН'!$I$9+СВЦЭМ!$D$10+'СЕТ СН'!$I$6-'СЕТ СН'!$I$19</f>
        <v>1328.8880908399999</v>
      </c>
      <c r="P120" s="36">
        <f>SUMIFS(СВЦЭМ!$C$39:$C$782,СВЦЭМ!$A$39:$A$782,$A120,СВЦЭМ!$B$39:$B$782,P$119)+'СЕТ СН'!$I$9+СВЦЭМ!$D$10+'СЕТ СН'!$I$6-'СЕТ СН'!$I$19</f>
        <v>1324.6703492900001</v>
      </c>
      <c r="Q120" s="36">
        <f>SUMIFS(СВЦЭМ!$C$39:$C$782,СВЦЭМ!$A$39:$A$782,$A120,СВЦЭМ!$B$39:$B$782,Q$119)+'СЕТ СН'!$I$9+СВЦЭМ!$D$10+'СЕТ СН'!$I$6-'СЕТ СН'!$I$19</f>
        <v>1333.49165376</v>
      </c>
      <c r="R120" s="36">
        <f>SUMIFS(СВЦЭМ!$C$39:$C$782,СВЦЭМ!$A$39:$A$782,$A120,СВЦЭМ!$B$39:$B$782,R$119)+'СЕТ СН'!$I$9+СВЦЭМ!$D$10+'СЕТ СН'!$I$6-'СЕТ СН'!$I$19</f>
        <v>1324.3834090099999</v>
      </c>
      <c r="S120" s="36">
        <f>SUMIFS(СВЦЭМ!$C$39:$C$782,СВЦЭМ!$A$39:$A$782,$A120,СВЦЭМ!$B$39:$B$782,S$119)+'СЕТ СН'!$I$9+СВЦЭМ!$D$10+'СЕТ СН'!$I$6-'СЕТ СН'!$I$19</f>
        <v>1301.1249153499998</v>
      </c>
      <c r="T120" s="36">
        <f>SUMIFS(СВЦЭМ!$C$39:$C$782,СВЦЭМ!$A$39:$A$782,$A120,СВЦЭМ!$B$39:$B$782,T$119)+'СЕТ СН'!$I$9+СВЦЭМ!$D$10+'СЕТ СН'!$I$6-'СЕТ СН'!$I$19</f>
        <v>1346.9744613600001</v>
      </c>
      <c r="U120" s="36">
        <f>SUMIFS(СВЦЭМ!$C$39:$C$782,СВЦЭМ!$A$39:$A$782,$A120,СВЦЭМ!$B$39:$B$782,U$119)+'СЕТ СН'!$I$9+СВЦЭМ!$D$10+'СЕТ СН'!$I$6-'СЕТ СН'!$I$19</f>
        <v>1354.9277644499998</v>
      </c>
      <c r="V120" s="36">
        <f>SUMIFS(СВЦЭМ!$C$39:$C$782,СВЦЭМ!$A$39:$A$782,$A120,СВЦЭМ!$B$39:$B$782,V$119)+'СЕТ СН'!$I$9+СВЦЭМ!$D$10+'СЕТ СН'!$I$6-'СЕТ СН'!$I$19</f>
        <v>1351.9715306399999</v>
      </c>
      <c r="W120" s="36">
        <f>SUMIFS(СВЦЭМ!$C$39:$C$782,СВЦЭМ!$A$39:$A$782,$A120,СВЦЭМ!$B$39:$B$782,W$119)+'СЕТ СН'!$I$9+СВЦЭМ!$D$10+'СЕТ СН'!$I$6-'СЕТ СН'!$I$19</f>
        <v>1380.2560515800001</v>
      </c>
      <c r="X120" s="36">
        <f>SUMIFS(СВЦЭМ!$C$39:$C$782,СВЦЭМ!$A$39:$A$782,$A120,СВЦЭМ!$B$39:$B$782,X$119)+'СЕТ СН'!$I$9+СВЦЭМ!$D$10+'СЕТ СН'!$I$6-'СЕТ СН'!$I$19</f>
        <v>1340.67399026</v>
      </c>
      <c r="Y120" s="36">
        <f>SUMIFS(СВЦЭМ!$C$39:$C$782,СВЦЭМ!$A$39:$A$782,$A120,СВЦЭМ!$B$39:$B$782,Y$119)+'СЕТ СН'!$I$9+СВЦЭМ!$D$10+'СЕТ СН'!$I$6-'СЕТ СН'!$I$19</f>
        <v>1303.60348531</v>
      </c>
    </row>
    <row r="121" spans="1:27" ht="15.75" x14ac:dyDescent="0.2">
      <c r="A121" s="35">
        <f>A120+1</f>
        <v>44379</v>
      </c>
      <c r="B121" s="36">
        <f>SUMIFS(СВЦЭМ!$C$39:$C$782,СВЦЭМ!$A$39:$A$782,$A121,СВЦЭМ!$B$39:$B$782,B$119)+'СЕТ СН'!$I$9+СВЦЭМ!$D$10+'СЕТ СН'!$I$6-'СЕТ СН'!$I$19</f>
        <v>1382.3604437899999</v>
      </c>
      <c r="C121" s="36">
        <f>SUMIFS(СВЦЭМ!$C$39:$C$782,СВЦЭМ!$A$39:$A$782,$A121,СВЦЭМ!$B$39:$B$782,C$119)+'СЕТ СН'!$I$9+СВЦЭМ!$D$10+'СЕТ СН'!$I$6-'СЕТ СН'!$I$19</f>
        <v>1421.6861904299999</v>
      </c>
      <c r="D121" s="36">
        <f>SUMIFS(СВЦЭМ!$C$39:$C$782,СВЦЭМ!$A$39:$A$782,$A121,СВЦЭМ!$B$39:$B$782,D$119)+'СЕТ СН'!$I$9+СВЦЭМ!$D$10+'СЕТ СН'!$I$6-'СЕТ СН'!$I$19</f>
        <v>1458.41904587</v>
      </c>
      <c r="E121" s="36">
        <f>SUMIFS(СВЦЭМ!$C$39:$C$782,СВЦЭМ!$A$39:$A$782,$A121,СВЦЭМ!$B$39:$B$782,E$119)+'СЕТ СН'!$I$9+СВЦЭМ!$D$10+'СЕТ СН'!$I$6-'СЕТ СН'!$I$19</f>
        <v>1462.1358236799999</v>
      </c>
      <c r="F121" s="36">
        <f>SUMIFS(СВЦЭМ!$C$39:$C$782,СВЦЭМ!$A$39:$A$782,$A121,СВЦЭМ!$B$39:$B$782,F$119)+'СЕТ СН'!$I$9+СВЦЭМ!$D$10+'СЕТ СН'!$I$6-'СЕТ СН'!$I$19</f>
        <v>1462.82726723</v>
      </c>
      <c r="G121" s="36">
        <f>SUMIFS(СВЦЭМ!$C$39:$C$782,СВЦЭМ!$A$39:$A$782,$A121,СВЦЭМ!$B$39:$B$782,G$119)+'СЕТ СН'!$I$9+СВЦЭМ!$D$10+'СЕТ СН'!$I$6-'СЕТ СН'!$I$19</f>
        <v>1453.06696074</v>
      </c>
      <c r="H121" s="36">
        <f>SUMIFS(СВЦЭМ!$C$39:$C$782,СВЦЭМ!$A$39:$A$782,$A121,СВЦЭМ!$B$39:$B$782,H$119)+'СЕТ СН'!$I$9+СВЦЭМ!$D$10+'СЕТ СН'!$I$6-'СЕТ СН'!$I$19</f>
        <v>1427.63604515</v>
      </c>
      <c r="I121" s="36">
        <f>SUMIFS(СВЦЭМ!$C$39:$C$782,СВЦЭМ!$A$39:$A$782,$A121,СВЦЭМ!$B$39:$B$782,I$119)+'СЕТ СН'!$I$9+СВЦЭМ!$D$10+'СЕТ СН'!$I$6-'СЕТ СН'!$I$19</f>
        <v>1353.7046458899999</v>
      </c>
      <c r="J121" s="36">
        <f>SUMIFS(СВЦЭМ!$C$39:$C$782,СВЦЭМ!$A$39:$A$782,$A121,СВЦЭМ!$B$39:$B$782,J$119)+'СЕТ СН'!$I$9+СВЦЭМ!$D$10+'СЕТ СН'!$I$6-'СЕТ СН'!$I$19</f>
        <v>1337.2021387</v>
      </c>
      <c r="K121" s="36">
        <f>SUMIFS(СВЦЭМ!$C$39:$C$782,СВЦЭМ!$A$39:$A$782,$A121,СВЦЭМ!$B$39:$B$782,K$119)+'СЕТ СН'!$I$9+СВЦЭМ!$D$10+'СЕТ СН'!$I$6-'СЕТ СН'!$I$19</f>
        <v>1366.0102115099999</v>
      </c>
      <c r="L121" s="36">
        <f>SUMIFS(СВЦЭМ!$C$39:$C$782,СВЦЭМ!$A$39:$A$782,$A121,СВЦЭМ!$B$39:$B$782,L$119)+'СЕТ СН'!$I$9+СВЦЭМ!$D$10+'СЕТ СН'!$I$6-'СЕТ СН'!$I$19</f>
        <v>1368.9941959299999</v>
      </c>
      <c r="M121" s="36">
        <f>SUMIFS(СВЦЭМ!$C$39:$C$782,СВЦЭМ!$A$39:$A$782,$A121,СВЦЭМ!$B$39:$B$782,M$119)+'СЕТ СН'!$I$9+СВЦЭМ!$D$10+'СЕТ СН'!$I$6-'СЕТ СН'!$I$19</f>
        <v>1299.03095001</v>
      </c>
      <c r="N121" s="36">
        <f>SUMIFS(СВЦЭМ!$C$39:$C$782,СВЦЭМ!$A$39:$A$782,$A121,СВЦЭМ!$B$39:$B$782,N$119)+'СЕТ СН'!$I$9+СВЦЭМ!$D$10+'СЕТ СН'!$I$6-'СЕТ СН'!$I$19</f>
        <v>1285.3273148799999</v>
      </c>
      <c r="O121" s="36">
        <f>SUMIFS(СВЦЭМ!$C$39:$C$782,СВЦЭМ!$A$39:$A$782,$A121,СВЦЭМ!$B$39:$B$782,O$119)+'СЕТ СН'!$I$9+СВЦЭМ!$D$10+'СЕТ СН'!$I$6-'СЕТ СН'!$I$19</f>
        <v>1298.7106772500001</v>
      </c>
      <c r="P121" s="36">
        <f>SUMIFS(СВЦЭМ!$C$39:$C$782,СВЦЭМ!$A$39:$A$782,$A121,СВЦЭМ!$B$39:$B$782,P$119)+'СЕТ СН'!$I$9+СВЦЭМ!$D$10+'СЕТ СН'!$I$6-'СЕТ СН'!$I$19</f>
        <v>1296.08763064</v>
      </c>
      <c r="Q121" s="36">
        <f>SUMIFS(СВЦЭМ!$C$39:$C$782,СВЦЭМ!$A$39:$A$782,$A121,СВЦЭМ!$B$39:$B$782,Q$119)+'СЕТ СН'!$I$9+СВЦЭМ!$D$10+'СЕТ СН'!$I$6-'СЕТ СН'!$I$19</f>
        <v>1300.7794518199998</v>
      </c>
      <c r="R121" s="36">
        <f>SUMIFS(СВЦЭМ!$C$39:$C$782,СВЦЭМ!$A$39:$A$782,$A121,СВЦЭМ!$B$39:$B$782,R$119)+'СЕТ СН'!$I$9+СВЦЭМ!$D$10+'СЕТ СН'!$I$6-'СЕТ СН'!$I$19</f>
        <v>1305.8640329699999</v>
      </c>
      <c r="S121" s="36">
        <f>SUMIFS(СВЦЭМ!$C$39:$C$782,СВЦЭМ!$A$39:$A$782,$A121,СВЦЭМ!$B$39:$B$782,S$119)+'СЕТ СН'!$I$9+СВЦЭМ!$D$10+'СЕТ СН'!$I$6-'СЕТ СН'!$I$19</f>
        <v>1295.5731852700001</v>
      </c>
      <c r="T121" s="36">
        <f>SUMIFS(СВЦЭМ!$C$39:$C$782,СВЦЭМ!$A$39:$A$782,$A121,СВЦЭМ!$B$39:$B$782,T$119)+'СЕТ СН'!$I$9+СВЦЭМ!$D$10+'СЕТ СН'!$I$6-'СЕТ СН'!$I$19</f>
        <v>1342.5482817699999</v>
      </c>
      <c r="U121" s="36">
        <f>SUMIFS(СВЦЭМ!$C$39:$C$782,СВЦЭМ!$A$39:$A$782,$A121,СВЦЭМ!$B$39:$B$782,U$119)+'СЕТ СН'!$I$9+СВЦЭМ!$D$10+'СЕТ СН'!$I$6-'СЕТ СН'!$I$19</f>
        <v>1334.96365891</v>
      </c>
      <c r="V121" s="36">
        <f>SUMIFS(СВЦЭМ!$C$39:$C$782,СВЦЭМ!$A$39:$A$782,$A121,СВЦЭМ!$B$39:$B$782,V$119)+'СЕТ СН'!$I$9+СВЦЭМ!$D$10+'СЕТ СН'!$I$6-'СЕТ СН'!$I$19</f>
        <v>1335.9024439</v>
      </c>
      <c r="W121" s="36">
        <f>SUMIFS(СВЦЭМ!$C$39:$C$782,СВЦЭМ!$A$39:$A$782,$A121,СВЦЭМ!$B$39:$B$782,W$119)+'СЕТ СН'!$I$9+СВЦЭМ!$D$10+'СЕТ СН'!$I$6-'СЕТ СН'!$I$19</f>
        <v>1357.5141799600001</v>
      </c>
      <c r="X121" s="36">
        <f>SUMIFS(СВЦЭМ!$C$39:$C$782,СВЦЭМ!$A$39:$A$782,$A121,СВЦЭМ!$B$39:$B$782,X$119)+'СЕТ СН'!$I$9+СВЦЭМ!$D$10+'СЕТ СН'!$I$6-'СЕТ СН'!$I$19</f>
        <v>1330.8714863099999</v>
      </c>
      <c r="Y121" s="36">
        <f>SUMIFS(СВЦЭМ!$C$39:$C$782,СВЦЭМ!$A$39:$A$782,$A121,СВЦЭМ!$B$39:$B$782,Y$119)+'СЕТ СН'!$I$9+СВЦЭМ!$D$10+'СЕТ СН'!$I$6-'СЕТ СН'!$I$19</f>
        <v>1294.9123242199998</v>
      </c>
    </row>
    <row r="122" spans="1:27" ht="15.75" x14ac:dyDescent="0.2">
      <c r="A122" s="35">
        <f t="shared" ref="A122:A150" si="3">A121+1</f>
        <v>44380</v>
      </c>
      <c r="B122" s="36">
        <f>SUMIFS(СВЦЭМ!$C$39:$C$782,СВЦЭМ!$A$39:$A$782,$A122,СВЦЭМ!$B$39:$B$782,B$119)+'СЕТ СН'!$I$9+СВЦЭМ!$D$10+'СЕТ СН'!$I$6-'СЕТ СН'!$I$19</f>
        <v>1341.72101445</v>
      </c>
      <c r="C122" s="36">
        <f>SUMIFS(СВЦЭМ!$C$39:$C$782,СВЦЭМ!$A$39:$A$782,$A122,СВЦЭМ!$B$39:$B$782,C$119)+'СЕТ СН'!$I$9+СВЦЭМ!$D$10+'СЕТ СН'!$I$6-'СЕТ СН'!$I$19</f>
        <v>1405.13681976</v>
      </c>
      <c r="D122" s="36">
        <f>SUMIFS(СВЦЭМ!$C$39:$C$782,СВЦЭМ!$A$39:$A$782,$A122,СВЦЭМ!$B$39:$B$782,D$119)+'СЕТ СН'!$I$9+СВЦЭМ!$D$10+'СЕТ СН'!$I$6-'СЕТ СН'!$I$19</f>
        <v>1439.7386421000001</v>
      </c>
      <c r="E122" s="36">
        <f>SUMIFS(СВЦЭМ!$C$39:$C$782,СВЦЭМ!$A$39:$A$782,$A122,СВЦЭМ!$B$39:$B$782,E$119)+'СЕТ СН'!$I$9+СВЦЭМ!$D$10+'СЕТ СН'!$I$6-'СЕТ СН'!$I$19</f>
        <v>1453.68298981</v>
      </c>
      <c r="F122" s="36">
        <f>SUMIFS(СВЦЭМ!$C$39:$C$782,СВЦЭМ!$A$39:$A$782,$A122,СВЦЭМ!$B$39:$B$782,F$119)+'СЕТ СН'!$I$9+СВЦЭМ!$D$10+'СЕТ СН'!$I$6-'СЕТ СН'!$I$19</f>
        <v>1452.77973933</v>
      </c>
      <c r="G122" s="36">
        <f>SUMIFS(СВЦЭМ!$C$39:$C$782,СВЦЭМ!$A$39:$A$782,$A122,СВЦЭМ!$B$39:$B$782,G$119)+'СЕТ СН'!$I$9+СВЦЭМ!$D$10+'СЕТ СН'!$I$6-'СЕТ СН'!$I$19</f>
        <v>1447.3721955000001</v>
      </c>
      <c r="H122" s="36">
        <f>SUMIFS(СВЦЭМ!$C$39:$C$782,СВЦЭМ!$A$39:$A$782,$A122,СВЦЭМ!$B$39:$B$782,H$119)+'СЕТ СН'!$I$9+СВЦЭМ!$D$10+'СЕТ СН'!$I$6-'СЕТ СН'!$I$19</f>
        <v>1424.0702650999999</v>
      </c>
      <c r="I122" s="36">
        <f>SUMIFS(СВЦЭМ!$C$39:$C$782,СВЦЭМ!$A$39:$A$782,$A122,СВЦЭМ!$B$39:$B$782,I$119)+'СЕТ СН'!$I$9+СВЦЭМ!$D$10+'СЕТ СН'!$I$6-'СЕТ СН'!$I$19</f>
        <v>1381.9187231699998</v>
      </c>
      <c r="J122" s="36">
        <f>SUMIFS(СВЦЭМ!$C$39:$C$782,СВЦЭМ!$A$39:$A$782,$A122,СВЦЭМ!$B$39:$B$782,J$119)+'СЕТ СН'!$I$9+СВЦЭМ!$D$10+'СЕТ СН'!$I$6-'СЕТ СН'!$I$19</f>
        <v>1326.52294089</v>
      </c>
      <c r="K122" s="36">
        <f>SUMIFS(СВЦЭМ!$C$39:$C$782,СВЦЭМ!$A$39:$A$782,$A122,СВЦЭМ!$B$39:$B$782,K$119)+'СЕТ СН'!$I$9+СВЦЭМ!$D$10+'СЕТ СН'!$I$6-'СЕТ СН'!$I$19</f>
        <v>1319.89798318</v>
      </c>
      <c r="L122" s="36">
        <f>SUMIFS(СВЦЭМ!$C$39:$C$782,СВЦЭМ!$A$39:$A$782,$A122,СВЦЭМ!$B$39:$B$782,L$119)+'СЕТ СН'!$I$9+СВЦЭМ!$D$10+'СЕТ СН'!$I$6-'СЕТ СН'!$I$19</f>
        <v>1298.55004476</v>
      </c>
      <c r="M122" s="36">
        <f>SUMIFS(СВЦЭМ!$C$39:$C$782,СВЦЭМ!$A$39:$A$782,$A122,СВЦЭМ!$B$39:$B$782,M$119)+'СЕТ СН'!$I$9+СВЦЭМ!$D$10+'СЕТ СН'!$I$6-'СЕТ СН'!$I$19</f>
        <v>1242.76182376</v>
      </c>
      <c r="N122" s="36">
        <f>SUMIFS(СВЦЭМ!$C$39:$C$782,СВЦЭМ!$A$39:$A$782,$A122,СВЦЭМ!$B$39:$B$782,N$119)+'СЕТ СН'!$I$9+СВЦЭМ!$D$10+'СЕТ СН'!$I$6-'СЕТ СН'!$I$19</f>
        <v>1267.5615440900001</v>
      </c>
      <c r="O122" s="36">
        <f>SUMIFS(СВЦЭМ!$C$39:$C$782,СВЦЭМ!$A$39:$A$782,$A122,СВЦЭМ!$B$39:$B$782,O$119)+'СЕТ СН'!$I$9+СВЦЭМ!$D$10+'СЕТ СН'!$I$6-'СЕТ СН'!$I$19</f>
        <v>1285.15994888</v>
      </c>
      <c r="P122" s="36">
        <f>SUMIFS(СВЦЭМ!$C$39:$C$782,СВЦЭМ!$A$39:$A$782,$A122,СВЦЭМ!$B$39:$B$782,P$119)+'СЕТ СН'!$I$9+СВЦЭМ!$D$10+'СЕТ СН'!$I$6-'СЕТ СН'!$I$19</f>
        <v>1273.5474461499998</v>
      </c>
      <c r="Q122" s="36">
        <f>SUMIFS(СВЦЭМ!$C$39:$C$782,СВЦЭМ!$A$39:$A$782,$A122,СВЦЭМ!$B$39:$B$782,Q$119)+'СЕТ СН'!$I$9+СВЦЭМ!$D$10+'СЕТ СН'!$I$6-'СЕТ СН'!$I$19</f>
        <v>1274.5636844400001</v>
      </c>
      <c r="R122" s="36">
        <f>SUMIFS(СВЦЭМ!$C$39:$C$782,СВЦЭМ!$A$39:$A$782,$A122,СВЦЭМ!$B$39:$B$782,R$119)+'СЕТ СН'!$I$9+СВЦЭМ!$D$10+'СЕТ СН'!$I$6-'СЕТ СН'!$I$19</f>
        <v>1280.7841174499999</v>
      </c>
      <c r="S122" s="36">
        <f>SUMIFS(СВЦЭМ!$C$39:$C$782,СВЦЭМ!$A$39:$A$782,$A122,СВЦЭМ!$B$39:$B$782,S$119)+'СЕТ СН'!$I$9+СВЦЭМ!$D$10+'СЕТ СН'!$I$6-'СЕТ СН'!$I$19</f>
        <v>1271.90312505</v>
      </c>
      <c r="T122" s="36">
        <f>SUMIFS(СВЦЭМ!$C$39:$C$782,СВЦЭМ!$A$39:$A$782,$A122,СВЦЭМ!$B$39:$B$782,T$119)+'СЕТ СН'!$I$9+СВЦЭМ!$D$10+'СЕТ СН'!$I$6-'СЕТ СН'!$I$19</f>
        <v>1286.26907259</v>
      </c>
      <c r="U122" s="36">
        <f>SUMIFS(СВЦЭМ!$C$39:$C$782,СВЦЭМ!$A$39:$A$782,$A122,СВЦЭМ!$B$39:$B$782,U$119)+'СЕТ СН'!$I$9+СВЦЭМ!$D$10+'СЕТ СН'!$I$6-'СЕТ СН'!$I$19</f>
        <v>1289.4954189599998</v>
      </c>
      <c r="V122" s="36">
        <f>SUMIFS(СВЦЭМ!$C$39:$C$782,СВЦЭМ!$A$39:$A$782,$A122,СВЦЭМ!$B$39:$B$782,V$119)+'СЕТ СН'!$I$9+СВЦЭМ!$D$10+'СЕТ СН'!$I$6-'СЕТ СН'!$I$19</f>
        <v>1291.0635365099999</v>
      </c>
      <c r="W122" s="36">
        <f>SUMIFS(СВЦЭМ!$C$39:$C$782,СВЦЭМ!$A$39:$A$782,$A122,СВЦЭМ!$B$39:$B$782,W$119)+'СЕТ СН'!$I$9+СВЦЭМ!$D$10+'СЕТ СН'!$I$6-'СЕТ СН'!$I$19</f>
        <v>1319.4604583599998</v>
      </c>
      <c r="X122" s="36">
        <f>SUMIFS(СВЦЭМ!$C$39:$C$782,СВЦЭМ!$A$39:$A$782,$A122,СВЦЭМ!$B$39:$B$782,X$119)+'СЕТ СН'!$I$9+СВЦЭМ!$D$10+'СЕТ СН'!$I$6-'СЕТ СН'!$I$19</f>
        <v>1301.10278182</v>
      </c>
      <c r="Y122" s="36">
        <f>SUMIFS(СВЦЭМ!$C$39:$C$782,СВЦЭМ!$A$39:$A$782,$A122,СВЦЭМ!$B$39:$B$782,Y$119)+'СЕТ СН'!$I$9+СВЦЭМ!$D$10+'СЕТ СН'!$I$6-'СЕТ СН'!$I$19</f>
        <v>1242.9494489200001</v>
      </c>
    </row>
    <row r="123" spans="1:27" ht="15.75" x14ac:dyDescent="0.2">
      <c r="A123" s="35">
        <f t="shared" si="3"/>
        <v>44381</v>
      </c>
      <c r="B123" s="36">
        <f>SUMIFS(СВЦЭМ!$C$39:$C$782,СВЦЭМ!$A$39:$A$782,$A123,СВЦЭМ!$B$39:$B$782,B$119)+'СЕТ СН'!$I$9+СВЦЭМ!$D$10+'СЕТ СН'!$I$6-'СЕТ СН'!$I$19</f>
        <v>1334.01012623</v>
      </c>
      <c r="C123" s="36">
        <f>SUMIFS(СВЦЭМ!$C$39:$C$782,СВЦЭМ!$A$39:$A$782,$A123,СВЦЭМ!$B$39:$B$782,C$119)+'СЕТ СН'!$I$9+СВЦЭМ!$D$10+'СЕТ СН'!$I$6-'СЕТ СН'!$I$19</f>
        <v>1390.2131708299999</v>
      </c>
      <c r="D123" s="36">
        <f>SUMIFS(СВЦЭМ!$C$39:$C$782,СВЦЭМ!$A$39:$A$782,$A123,СВЦЭМ!$B$39:$B$782,D$119)+'СЕТ СН'!$I$9+СВЦЭМ!$D$10+'СЕТ СН'!$I$6-'СЕТ СН'!$I$19</f>
        <v>1410.3349530800001</v>
      </c>
      <c r="E123" s="36">
        <f>SUMIFS(СВЦЭМ!$C$39:$C$782,СВЦЭМ!$A$39:$A$782,$A123,СВЦЭМ!$B$39:$B$782,E$119)+'СЕТ СН'!$I$9+СВЦЭМ!$D$10+'СЕТ СН'!$I$6-'СЕТ СН'!$I$19</f>
        <v>1446.7769345900001</v>
      </c>
      <c r="F123" s="36">
        <f>SUMIFS(СВЦЭМ!$C$39:$C$782,СВЦЭМ!$A$39:$A$782,$A123,СВЦЭМ!$B$39:$B$782,F$119)+'СЕТ СН'!$I$9+СВЦЭМ!$D$10+'СЕТ СН'!$I$6-'СЕТ СН'!$I$19</f>
        <v>1461.33655742</v>
      </c>
      <c r="G123" s="36">
        <f>SUMIFS(СВЦЭМ!$C$39:$C$782,СВЦЭМ!$A$39:$A$782,$A123,СВЦЭМ!$B$39:$B$782,G$119)+'СЕТ СН'!$I$9+СВЦЭМ!$D$10+'СЕТ СН'!$I$6-'СЕТ СН'!$I$19</f>
        <v>1465.5964053799999</v>
      </c>
      <c r="H123" s="36">
        <f>SUMIFS(СВЦЭМ!$C$39:$C$782,СВЦЭМ!$A$39:$A$782,$A123,СВЦЭМ!$B$39:$B$782,H$119)+'СЕТ СН'!$I$9+СВЦЭМ!$D$10+'СЕТ СН'!$I$6-'СЕТ СН'!$I$19</f>
        <v>1434.7362651200001</v>
      </c>
      <c r="I123" s="36">
        <f>SUMIFS(СВЦЭМ!$C$39:$C$782,СВЦЭМ!$A$39:$A$782,$A123,СВЦЭМ!$B$39:$B$782,I$119)+'СЕТ СН'!$I$9+СВЦЭМ!$D$10+'СЕТ СН'!$I$6-'СЕТ СН'!$I$19</f>
        <v>1388.8507831899999</v>
      </c>
      <c r="J123" s="36">
        <f>SUMIFS(СВЦЭМ!$C$39:$C$782,СВЦЭМ!$A$39:$A$782,$A123,СВЦЭМ!$B$39:$B$782,J$119)+'СЕТ СН'!$I$9+СВЦЭМ!$D$10+'СЕТ СН'!$I$6-'СЕТ СН'!$I$19</f>
        <v>1307.0526261</v>
      </c>
      <c r="K123" s="36">
        <f>SUMIFS(СВЦЭМ!$C$39:$C$782,СВЦЭМ!$A$39:$A$782,$A123,СВЦЭМ!$B$39:$B$782,K$119)+'СЕТ СН'!$I$9+СВЦЭМ!$D$10+'СЕТ СН'!$I$6-'СЕТ СН'!$I$19</f>
        <v>1274.78281952</v>
      </c>
      <c r="L123" s="36">
        <f>SUMIFS(СВЦЭМ!$C$39:$C$782,СВЦЭМ!$A$39:$A$782,$A123,СВЦЭМ!$B$39:$B$782,L$119)+'СЕТ СН'!$I$9+СВЦЭМ!$D$10+'СЕТ СН'!$I$6-'СЕТ СН'!$I$19</f>
        <v>1244.9378099</v>
      </c>
      <c r="M123" s="36">
        <f>SUMIFS(СВЦЭМ!$C$39:$C$782,СВЦЭМ!$A$39:$A$782,$A123,СВЦЭМ!$B$39:$B$782,M$119)+'СЕТ СН'!$I$9+СВЦЭМ!$D$10+'СЕТ СН'!$I$6-'СЕТ СН'!$I$19</f>
        <v>1261.1305580200001</v>
      </c>
      <c r="N123" s="36">
        <f>SUMIFS(СВЦЭМ!$C$39:$C$782,СВЦЭМ!$A$39:$A$782,$A123,СВЦЭМ!$B$39:$B$782,N$119)+'СЕТ СН'!$I$9+СВЦЭМ!$D$10+'СЕТ СН'!$I$6-'СЕТ СН'!$I$19</f>
        <v>1289.18811177</v>
      </c>
      <c r="O123" s="36">
        <f>SUMIFS(СВЦЭМ!$C$39:$C$782,СВЦЭМ!$A$39:$A$782,$A123,СВЦЭМ!$B$39:$B$782,O$119)+'СЕТ СН'!$I$9+СВЦЭМ!$D$10+'СЕТ СН'!$I$6-'СЕТ СН'!$I$19</f>
        <v>1294.1554548300001</v>
      </c>
      <c r="P123" s="36">
        <f>SUMIFS(СВЦЭМ!$C$39:$C$782,СВЦЭМ!$A$39:$A$782,$A123,СВЦЭМ!$B$39:$B$782,P$119)+'СЕТ СН'!$I$9+СВЦЭМ!$D$10+'СЕТ СН'!$I$6-'СЕТ СН'!$I$19</f>
        <v>1302.62154981</v>
      </c>
      <c r="Q123" s="36">
        <f>SUMIFS(СВЦЭМ!$C$39:$C$782,СВЦЭМ!$A$39:$A$782,$A123,СВЦЭМ!$B$39:$B$782,Q$119)+'СЕТ СН'!$I$9+СВЦЭМ!$D$10+'СЕТ СН'!$I$6-'СЕТ СН'!$I$19</f>
        <v>1309.48685449</v>
      </c>
      <c r="R123" s="36">
        <f>SUMIFS(СВЦЭМ!$C$39:$C$782,СВЦЭМ!$A$39:$A$782,$A123,СВЦЭМ!$B$39:$B$782,R$119)+'СЕТ СН'!$I$9+СВЦЭМ!$D$10+'СЕТ СН'!$I$6-'СЕТ СН'!$I$19</f>
        <v>1299.6902741399999</v>
      </c>
      <c r="S123" s="36">
        <f>SUMIFS(СВЦЭМ!$C$39:$C$782,СВЦЭМ!$A$39:$A$782,$A123,СВЦЭМ!$B$39:$B$782,S$119)+'СЕТ СН'!$I$9+СВЦЭМ!$D$10+'СЕТ СН'!$I$6-'СЕТ СН'!$I$19</f>
        <v>1290.2355135399998</v>
      </c>
      <c r="T123" s="36">
        <f>SUMIFS(СВЦЭМ!$C$39:$C$782,СВЦЭМ!$A$39:$A$782,$A123,СВЦЭМ!$B$39:$B$782,T$119)+'СЕТ СН'!$I$9+СВЦЭМ!$D$10+'СЕТ СН'!$I$6-'СЕТ СН'!$I$19</f>
        <v>1278.9667894099998</v>
      </c>
      <c r="U123" s="36">
        <f>SUMIFS(СВЦЭМ!$C$39:$C$782,СВЦЭМ!$A$39:$A$782,$A123,СВЦЭМ!$B$39:$B$782,U$119)+'СЕТ СН'!$I$9+СВЦЭМ!$D$10+'СЕТ СН'!$I$6-'СЕТ СН'!$I$19</f>
        <v>1268.3621826599999</v>
      </c>
      <c r="V123" s="36">
        <f>SUMIFS(СВЦЭМ!$C$39:$C$782,СВЦЭМ!$A$39:$A$782,$A123,СВЦЭМ!$B$39:$B$782,V$119)+'СЕТ СН'!$I$9+СВЦЭМ!$D$10+'СЕТ СН'!$I$6-'СЕТ СН'!$I$19</f>
        <v>1230.9151440000001</v>
      </c>
      <c r="W123" s="36">
        <f>SUMIFS(СВЦЭМ!$C$39:$C$782,СВЦЭМ!$A$39:$A$782,$A123,СВЦЭМ!$B$39:$B$782,W$119)+'СЕТ СН'!$I$9+СВЦЭМ!$D$10+'СЕТ СН'!$I$6-'СЕТ СН'!$I$19</f>
        <v>1239.4171093</v>
      </c>
      <c r="X123" s="36">
        <f>SUMIFS(СВЦЭМ!$C$39:$C$782,СВЦЭМ!$A$39:$A$782,$A123,СВЦЭМ!$B$39:$B$782,X$119)+'СЕТ СН'!$I$9+СВЦЭМ!$D$10+'СЕТ СН'!$I$6-'СЕТ СН'!$I$19</f>
        <v>1260.7564310499999</v>
      </c>
      <c r="Y123" s="36">
        <f>SUMIFS(СВЦЭМ!$C$39:$C$782,СВЦЭМ!$A$39:$A$782,$A123,СВЦЭМ!$B$39:$B$782,Y$119)+'СЕТ СН'!$I$9+СВЦЭМ!$D$10+'СЕТ СН'!$I$6-'СЕТ СН'!$I$19</f>
        <v>1305.19898779</v>
      </c>
    </row>
    <row r="124" spans="1:27" ht="15.75" x14ac:dyDescent="0.2">
      <c r="A124" s="35">
        <f t="shared" si="3"/>
        <v>44382</v>
      </c>
      <c r="B124" s="36">
        <f>SUMIFS(СВЦЭМ!$C$39:$C$782,СВЦЭМ!$A$39:$A$782,$A124,СВЦЭМ!$B$39:$B$782,B$119)+'СЕТ СН'!$I$9+СВЦЭМ!$D$10+'СЕТ СН'!$I$6-'СЕТ СН'!$I$19</f>
        <v>1368.1818753399998</v>
      </c>
      <c r="C124" s="36">
        <f>SUMIFS(СВЦЭМ!$C$39:$C$782,СВЦЭМ!$A$39:$A$782,$A124,СВЦЭМ!$B$39:$B$782,C$119)+'СЕТ СН'!$I$9+СВЦЭМ!$D$10+'СЕТ СН'!$I$6-'СЕТ СН'!$I$19</f>
        <v>1432.23563795</v>
      </c>
      <c r="D124" s="36">
        <f>SUMIFS(СВЦЭМ!$C$39:$C$782,СВЦЭМ!$A$39:$A$782,$A124,СВЦЭМ!$B$39:$B$782,D$119)+'СЕТ СН'!$I$9+СВЦЭМ!$D$10+'СЕТ СН'!$I$6-'СЕТ СН'!$I$19</f>
        <v>1482.3832116599999</v>
      </c>
      <c r="E124" s="36">
        <f>SUMIFS(СВЦЭМ!$C$39:$C$782,СВЦЭМ!$A$39:$A$782,$A124,СВЦЭМ!$B$39:$B$782,E$119)+'СЕТ СН'!$I$9+СВЦЭМ!$D$10+'СЕТ СН'!$I$6-'СЕТ СН'!$I$19</f>
        <v>1488.22215424</v>
      </c>
      <c r="F124" s="36">
        <f>SUMIFS(СВЦЭМ!$C$39:$C$782,СВЦЭМ!$A$39:$A$782,$A124,СВЦЭМ!$B$39:$B$782,F$119)+'СЕТ СН'!$I$9+СВЦЭМ!$D$10+'СЕТ СН'!$I$6-'СЕТ СН'!$I$19</f>
        <v>1489.4845752699998</v>
      </c>
      <c r="G124" s="36">
        <f>SUMIFS(СВЦЭМ!$C$39:$C$782,СВЦЭМ!$A$39:$A$782,$A124,СВЦЭМ!$B$39:$B$782,G$119)+'СЕТ СН'!$I$9+СВЦЭМ!$D$10+'СЕТ СН'!$I$6-'СЕТ СН'!$I$19</f>
        <v>1481.6396504700001</v>
      </c>
      <c r="H124" s="36">
        <f>SUMIFS(СВЦЭМ!$C$39:$C$782,СВЦЭМ!$A$39:$A$782,$A124,СВЦЭМ!$B$39:$B$782,H$119)+'СЕТ СН'!$I$9+СВЦЭМ!$D$10+'СЕТ СН'!$I$6-'СЕТ СН'!$I$19</f>
        <v>1453.9260201799998</v>
      </c>
      <c r="I124" s="36">
        <f>SUMIFS(СВЦЭМ!$C$39:$C$782,СВЦЭМ!$A$39:$A$782,$A124,СВЦЭМ!$B$39:$B$782,I$119)+'СЕТ СН'!$I$9+СВЦЭМ!$D$10+'СЕТ СН'!$I$6-'СЕТ СН'!$I$19</f>
        <v>1362.9881288699999</v>
      </c>
      <c r="J124" s="36">
        <f>SUMIFS(СВЦЭМ!$C$39:$C$782,СВЦЭМ!$A$39:$A$782,$A124,СВЦЭМ!$B$39:$B$782,J$119)+'СЕТ СН'!$I$9+СВЦЭМ!$D$10+'СЕТ СН'!$I$6-'СЕТ СН'!$I$19</f>
        <v>1328.79743261</v>
      </c>
      <c r="K124" s="36">
        <f>SUMIFS(СВЦЭМ!$C$39:$C$782,СВЦЭМ!$A$39:$A$782,$A124,СВЦЭМ!$B$39:$B$782,K$119)+'СЕТ СН'!$I$9+СВЦЭМ!$D$10+'СЕТ СН'!$I$6-'СЕТ СН'!$I$19</f>
        <v>1286.6091545099998</v>
      </c>
      <c r="L124" s="36">
        <f>SUMIFS(СВЦЭМ!$C$39:$C$782,СВЦЭМ!$A$39:$A$782,$A124,СВЦЭМ!$B$39:$B$782,L$119)+'СЕТ СН'!$I$9+СВЦЭМ!$D$10+'СЕТ СН'!$I$6-'СЕТ СН'!$I$19</f>
        <v>1274.1463507499998</v>
      </c>
      <c r="M124" s="36">
        <f>SUMIFS(СВЦЭМ!$C$39:$C$782,СВЦЭМ!$A$39:$A$782,$A124,СВЦЭМ!$B$39:$B$782,M$119)+'СЕТ СН'!$I$9+СВЦЭМ!$D$10+'СЕТ СН'!$I$6-'СЕТ СН'!$I$19</f>
        <v>1286.72731015</v>
      </c>
      <c r="N124" s="36">
        <f>SUMIFS(СВЦЭМ!$C$39:$C$782,СВЦЭМ!$A$39:$A$782,$A124,СВЦЭМ!$B$39:$B$782,N$119)+'СЕТ СН'!$I$9+СВЦЭМ!$D$10+'СЕТ СН'!$I$6-'СЕТ СН'!$I$19</f>
        <v>1322.5838362099998</v>
      </c>
      <c r="O124" s="36">
        <f>SUMIFS(СВЦЭМ!$C$39:$C$782,СВЦЭМ!$A$39:$A$782,$A124,СВЦЭМ!$B$39:$B$782,O$119)+'СЕТ СН'!$I$9+СВЦЭМ!$D$10+'СЕТ СН'!$I$6-'СЕТ СН'!$I$19</f>
        <v>1331.2572629399999</v>
      </c>
      <c r="P124" s="36">
        <f>SUMIFS(СВЦЭМ!$C$39:$C$782,СВЦЭМ!$A$39:$A$782,$A124,СВЦЭМ!$B$39:$B$782,P$119)+'СЕТ СН'!$I$9+СВЦЭМ!$D$10+'СЕТ СН'!$I$6-'СЕТ СН'!$I$19</f>
        <v>1332.9805863399999</v>
      </c>
      <c r="Q124" s="36">
        <f>SUMIFS(СВЦЭМ!$C$39:$C$782,СВЦЭМ!$A$39:$A$782,$A124,СВЦЭМ!$B$39:$B$782,Q$119)+'СЕТ СН'!$I$9+СВЦЭМ!$D$10+'СЕТ СН'!$I$6-'СЕТ СН'!$I$19</f>
        <v>1333.6318242799998</v>
      </c>
      <c r="R124" s="36">
        <f>SUMIFS(СВЦЭМ!$C$39:$C$782,СВЦЭМ!$A$39:$A$782,$A124,СВЦЭМ!$B$39:$B$782,R$119)+'СЕТ СН'!$I$9+СВЦЭМ!$D$10+'СЕТ СН'!$I$6-'СЕТ СН'!$I$19</f>
        <v>1319.3213626199999</v>
      </c>
      <c r="S124" s="36">
        <f>SUMIFS(СВЦЭМ!$C$39:$C$782,СВЦЭМ!$A$39:$A$782,$A124,СВЦЭМ!$B$39:$B$782,S$119)+'СЕТ СН'!$I$9+СВЦЭМ!$D$10+'СЕТ СН'!$I$6-'СЕТ СН'!$I$19</f>
        <v>1320.98128056</v>
      </c>
      <c r="T124" s="36">
        <f>SUMIFS(СВЦЭМ!$C$39:$C$782,СВЦЭМ!$A$39:$A$782,$A124,СВЦЭМ!$B$39:$B$782,T$119)+'СЕТ СН'!$I$9+СВЦЭМ!$D$10+'СЕТ СН'!$I$6-'СЕТ СН'!$I$19</f>
        <v>1297.3601821299999</v>
      </c>
      <c r="U124" s="36">
        <f>SUMIFS(СВЦЭМ!$C$39:$C$782,СВЦЭМ!$A$39:$A$782,$A124,СВЦЭМ!$B$39:$B$782,U$119)+'СЕТ СН'!$I$9+СВЦЭМ!$D$10+'СЕТ СН'!$I$6-'СЕТ СН'!$I$19</f>
        <v>1300.7244321200001</v>
      </c>
      <c r="V124" s="36">
        <f>SUMIFS(СВЦЭМ!$C$39:$C$782,СВЦЭМ!$A$39:$A$782,$A124,СВЦЭМ!$B$39:$B$782,V$119)+'СЕТ СН'!$I$9+СВЦЭМ!$D$10+'СЕТ СН'!$I$6-'СЕТ СН'!$I$19</f>
        <v>1303.99278766</v>
      </c>
      <c r="W124" s="36">
        <f>SUMIFS(СВЦЭМ!$C$39:$C$782,СВЦЭМ!$A$39:$A$782,$A124,СВЦЭМ!$B$39:$B$782,W$119)+'СЕТ СН'!$I$9+СВЦЭМ!$D$10+'СЕТ СН'!$I$6-'СЕТ СН'!$I$19</f>
        <v>1312.41884706</v>
      </c>
      <c r="X124" s="36">
        <f>SUMIFS(СВЦЭМ!$C$39:$C$782,СВЦЭМ!$A$39:$A$782,$A124,СВЦЭМ!$B$39:$B$782,X$119)+'СЕТ СН'!$I$9+СВЦЭМ!$D$10+'СЕТ СН'!$I$6-'СЕТ СН'!$I$19</f>
        <v>1285.9828172299999</v>
      </c>
      <c r="Y124" s="36">
        <f>SUMIFS(СВЦЭМ!$C$39:$C$782,СВЦЭМ!$A$39:$A$782,$A124,СВЦЭМ!$B$39:$B$782,Y$119)+'СЕТ СН'!$I$9+СВЦЭМ!$D$10+'СЕТ СН'!$I$6-'СЕТ СН'!$I$19</f>
        <v>1329.3340811999999</v>
      </c>
    </row>
    <row r="125" spans="1:27" ht="15.75" x14ac:dyDescent="0.2">
      <c r="A125" s="35">
        <f t="shared" si="3"/>
        <v>44383</v>
      </c>
      <c r="B125" s="36">
        <f>SUMIFS(СВЦЭМ!$C$39:$C$782,СВЦЭМ!$A$39:$A$782,$A125,СВЦЭМ!$B$39:$B$782,B$119)+'СЕТ СН'!$I$9+СВЦЭМ!$D$10+'СЕТ СН'!$I$6-'СЕТ СН'!$I$19</f>
        <v>1375.6656809599999</v>
      </c>
      <c r="C125" s="36">
        <f>SUMIFS(СВЦЭМ!$C$39:$C$782,СВЦЭМ!$A$39:$A$782,$A125,СВЦЭМ!$B$39:$B$782,C$119)+'СЕТ СН'!$I$9+СВЦЭМ!$D$10+'СЕТ СН'!$I$6-'СЕТ СН'!$I$19</f>
        <v>1457.7933228899999</v>
      </c>
      <c r="D125" s="36">
        <f>SUMIFS(СВЦЭМ!$C$39:$C$782,СВЦЭМ!$A$39:$A$782,$A125,СВЦЭМ!$B$39:$B$782,D$119)+'СЕТ СН'!$I$9+СВЦЭМ!$D$10+'СЕТ СН'!$I$6-'СЕТ СН'!$I$19</f>
        <v>1498.4852181199999</v>
      </c>
      <c r="E125" s="36">
        <f>SUMIFS(СВЦЭМ!$C$39:$C$782,СВЦЭМ!$A$39:$A$782,$A125,СВЦЭМ!$B$39:$B$782,E$119)+'СЕТ СН'!$I$9+СВЦЭМ!$D$10+'СЕТ СН'!$I$6-'СЕТ СН'!$I$19</f>
        <v>1513.9303496</v>
      </c>
      <c r="F125" s="36">
        <f>SUMIFS(СВЦЭМ!$C$39:$C$782,СВЦЭМ!$A$39:$A$782,$A125,СВЦЭМ!$B$39:$B$782,F$119)+'СЕТ СН'!$I$9+СВЦЭМ!$D$10+'СЕТ СН'!$I$6-'СЕТ СН'!$I$19</f>
        <v>1516.1804150799999</v>
      </c>
      <c r="G125" s="36">
        <f>SUMIFS(СВЦЭМ!$C$39:$C$782,СВЦЭМ!$A$39:$A$782,$A125,СВЦЭМ!$B$39:$B$782,G$119)+'СЕТ СН'!$I$9+СВЦЭМ!$D$10+'СЕТ СН'!$I$6-'СЕТ СН'!$I$19</f>
        <v>1492.56590697</v>
      </c>
      <c r="H125" s="36">
        <f>SUMIFS(СВЦЭМ!$C$39:$C$782,СВЦЭМ!$A$39:$A$782,$A125,СВЦЭМ!$B$39:$B$782,H$119)+'СЕТ СН'!$I$9+СВЦЭМ!$D$10+'СЕТ СН'!$I$6-'СЕТ СН'!$I$19</f>
        <v>1453.52749494</v>
      </c>
      <c r="I125" s="36">
        <f>SUMIFS(СВЦЭМ!$C$39:$C$782,СВЦЭМ!$A$39:$A$782,$A125,СВЦЭМ!$B$39:$B$782,I$119)+'СЕТ СН'!$I$9+СВЦЭМ!$D$10+'СЕТ СН'!$I$6-'СЕТ СН'!$I$19</f>
        <v>1404.75858612</v>
      </c>
      <c r="J125" s="36">
        <f>SUMIFS(СВЦЭМ!$C$39:$C$782,СВЦЭМ!$A$39:$A$782,$A125,СВЦЭМ!$B$39:$B$782,J$119)+'СЕТ СН'!$I$9+СВЦЭМ!$D$10+'СЕТ СН'!$I$6-'СЕТ СН'!$I$19</f>
        <v>1334.77880766</v>
      </c>
      <c r="K125" s="36">
        <f>SUMIFS(СВЦЭМ!$C$39:$C$782,СВЦЭМ!$A$39:$A$782,$A125,СВЦЭМ!$B$39:$B$782,K$119)+'СЕТ СН'!$I$9+СВЦЭМ!$D$10+'СЕТ СН'!$I$6-'СЕТ СН'!$I$19</f>
        <v>1276.6149362699998</v>
      </c>
      <c r="L125" s="36">
        <f>SUMIFS(СВЦЭМ!$C$39:$C$782,СВЦЭМ!$A$39:$A$782,$A125,СВЦЭМ!$B$39:$B$782,L$119)+'СЕТ СН'!$I$9+СВЦЭМ!$D$10+'СЕТ СН'!$I$6-'СЕТ СН'!$I$19</f>
        <v>1266.2474371999999</v>
      </c>
      <c r="M125" s="36">
        <f>SUMIFS(СВЦЭМ!$C$39:$C$782,СВЦЭМ!$A$39:$A$782,$A125,СВЦЭМ!$B$39:$B$782,M$119)+'СЕТ СН'!$I$9+СВЦЭМ!$D$10+'СЕТ СН'!$I$6-'СЕТ СН'!$I$19</f>
        <v>1302.0801785499998</v>
      </c>
      <c r="N125" s="36">
        <f>SUMIFS(СВЦЭМ!$C$39:$C$782,СВЦЭМ!$A$39:$A$782,$A125,СВЦЭМ!$B$39:$B$782,N$119)+'СЕТ СН'!$I$9+СВЦЭМ!$D$10+'СЕТ СН'!$I$6-'СЕТ СН'!$I$19</f>
        <v>1551.39973027</v>
      </c>
      <c r="O125" s="36">
        <f>SUMIFS(СВЦЭМ!$C$39:$C$782,СВЦЭМ!$A$39:$A$782,$A125,СВЦЭМ!$B$39:$B$782,O$119)+'СЕТ СН'!$I$9+СВЦЭМ!$D$10+'СЕТ СН'!$I$6-'СЕТ СН'!$I$19</f>
        <v>1362.5636341300001</v>
      </c>
      <c r="P125" s="36">
        <f>SUMIFS(СВЦЭМ!$C$39:$C$782,СВЦЭМ!$A$39:$A$782,$A125,СВЦЭМ!$B$39:$B$782,P$119)+'СЕТ СН'!$I$9+СВЦЭМ!$D$10+'СЕТ СН'!$I$6-'СЕТ СН'!$I$19</f>
        <v>1367.3216711499999</v>
      </c>
      <c r="Q125" s="36">
        <f>SUMIFS(СВЦЭМ!$C$39:$C$782,СВЦЭМ!$A$39:$A$782,$A125,СВЦЭМ!$B$39:$B$782,Q$119)+'СЕТ СН'!$I$9+СВЦЭМ!$D$10+'СЕТ СН'!$I$6-'СЕТ СН'!$I$19</f>
        <v>1375.32602873</v>
      </c>
      <c r="R125" s="36">
        <f>SUMIFS(СВЦЭМ!$C$39:$C$782,СВЦЭМ!$A$39:$A$782,$A125,СВЦЭМ!$B$39:$B$782,R$119)+'СЕТ СН'!$I$9+СВЦЭМ!$D$10+'СЕТ СН'!$I$6-'СЕТ СН'!$I$19</f>
        <v>1371.3066169599999</v>
      </c>
      <c r="S125" s="36">
        <f>SUMIFS(СВЦЭМ!$C$39:$C$782,СВЦЭМ!$A$39:$A$782,$A125,СВЦЭМ!$B$39:$B$782,S$119)+'СЕТ СН'!$I$9+СВЦЭМ!$D$10+'СЕТ СН'!$I$6-'СЕТ СН'!$I$19</f>
        <v>1595.84146732</v>
      </c>
      <c r="T125" s="36">
        <f>SUMIFS(СВЦЭМ!$C$39:$C$782,СВЦЭМ!$A$39:$A$782,$A125,СВЦЭМ!$B$39:$B$782,T$119)+'СЕТ СН'!$I$9+СВЦЭМ!$D$10+'СЕТ СН'!$I$6-'СЕТ СН'!$I$19</f>
        <v>1363.7461203099999</v>
      </c>
      <c r="U125" s="36">
        <f>SUMIFS(СВЦЭМ!$C$39:$C$782,СВЦЭМ!$A$39:$A$782,$A125,СВЦЭМ!$B$39:$B$782,U$119)+'СЕТ СН'!$I$9+СВЦЭМ!$D$10+'СЕТ СН'!$I$6-'СЕТ СН'!$I$19</f>
        <v>1326.30738122</v>
      </c>
      <c r="V125" s="36">
        <f>SUMIFS(СВЦЭМ!$C$39:$C$782,СВЦЭМ!$A$39:$A$782,$A125,СВЦЭМ!$B$39:$B$782,V$119)+'СЕТ СН'!$I$9+СВЦЭМ!$D$10+'СЕТ СН'!$I$6-'СЕТ СН'!$I$19</f>
        <v>1299.0265109500001</v>
      </c>
      <c r="W125" s="36">
        <f>SUMIFS(СВЦЭМ!$C$39:$C$782,СВЦЭМ!$A$39:$A$782,$A125,СВЦЭМ!$B$39:$B$782,W$119)+'СЕТ СН'!$I$9+СВЦЭМ!$D$10+'СЕТ СН'!$I$6-'СЕТ СН'!$I$19</f>
        <v>1307.9940201999998</v>
      </c>
      <c r="X125" s="36">
        <f>SUMIFS(СВЦЭМ!$C$39:$C$782,СВЦЭМ!$A$39:$A$782,$A125,СВЦЭМ!$B$39:$B$782,X$119)+'СЕТ СН'!$I$9+СВЦЭМ!$D$10+'СЕТ СН'!$I$6-'СЕТ СН'!$I$19</f>
        <v>1372.2632582699998</v>
      </c>
      <c r="Y125" s="36">
        <f>SUMIFS(СВЦЭМ!$C$39:$C$782,СВЦЭМ!$A$39:$A$782,$A125,СВЦЭМ!$B$39:$B$782,Y$119)+'СЕТ СН'!$I$9+СВЦЭМ!$D$10+'СЕТ СН'!$I$6-'СЕТ СН'!$I$19</f>
        <v>1483.39748237</v>
      </c>
    </row>
    <row r="126" spans="1:27" ht="15.75" x14ac:dyDescent="0.2">
      <c r="A126" s="35">
        <f t="shared" si="3"/>
        <v>44384</v>
      </c>
      <c r="B126" s="36">
        <f>SUMIFS(СВЦЭМ!$C$39:$C$782,СВЦЭМ!$A$39:$A$782,$A126,СВЦЭМ!$B$39:$B$782,B$119)+'СЕТ СН'!$I$9+СВЦЭМ!$D$10+'СЕТ СН'!$I$6-'СЕТ СН'!$I$19</f>
        <v>1421.9759712499999</v>
      </c>
      <c r="C126" s="36">
        <f>SUMIFS(СВЦЭМ!$C$39:$C$782,СВЦЭМ!$A$39:$A$782,$A126,СВЦЭМ!$B$39:$B$782,C$119)+'СЕТ СН'!$I$9+СВЦЭМ!$D$10+'СЕТ СН'!$I$6-'СЕТ СН'!$I$19</f>
        <v>1485.3210987499999</v>
      </c>
      <c r="D126" s="36">
        <f>SUMIFS(СВЦЭМ!$C$39:$C$782,СВЦЭМ!$A$39:$A$782,$A126,СВЦЭМ!$B$39:$B$782,D$119)+'СЕТ СН'!$I$9+СВЦЭМ!$D$10+'СЕТ СН'!$I$6-'СЕТ СН'!$I$19</f>
        <v>1536.4434964899999</v>
      </c>
      <c r="E126" s="36">
        <f>SUMIFS(СВЦЭМ!$C$39:$C$782,СВЦЭМ!$A$39:$A$782,$A126,СВЦЭМ!$B$39:$B$782,E$119)+'СЕТ СН'!$I$9+СВЦЭМ!$D$10+'СЕТ СН'!$I$6-'СЕТ СН'!$I$19</f>
        <v>1524.47395654</v>
      </c>
      <c r="F126" s="36">
        <f>SUMIFS(СВЦЭМ!$C$39:$C$782,СВЦЭМ!$A$39:$A$782,$A126,СВЦЭМ!$B$39:$B$782,F$119)+'СЕТ СН'!$I$9+СВЦЭМ!$D$10+'СЕТ СН'!$I$6-'СЕТ СН'!$I$19</f>
        <v>1539.1807074200001</v>
      </c>
      <c r="G126" s="36">
        <f>SUMIFS(СВЦЭМ!$C$39:$C$782,СВЦЭМ!$A$39:$A$782,$A126,СВЦЭМ!$B$39:$B$782,G$119)+'СЕТ СН'!$I$9+СВЦЭМ!$D$10+'СЕТ СН'!$I$6-'СЕТ СН'!$I$19</f>
        <v>1526.8679645299999</v>
      </c>
      <c r="H126" s="36">
        <f>SUMIFS(СВЦЭМ!$C$39:$C$782,СВЦЭМ!$A$39:$A$782,$A126,СВЦЭМ!$B$39:$B$782,H$119)+'СЕТ СН'!$I$9+СВЦЭМ!$D$10+'СЕТ СН'!$I$6-'СЕТ СН'!$I$19</f>
        <v>1484.0654246300001</v>
      </c>
      <c r="I126" s="36">
        <f>SUMIFS(СВЦЭМ!$C$39:$C$782,СВЦЭМ!$A$39:$A$782,$A126,СВЦЭМ!$B$39:$B$782,I$119)+'СЕТ СН'!$I$9+СВЦЭМ!$D$10+'СЕТ СН'!$I$6-'СЕТ СН'!$I$19</f>
        <v>1415.77638488</v>
      </c>
      <c r="J126" s="36">
        <f>SUMIFS(СВЦЭМ!$C$39:$C$782,СВЦЭМ!$A$39:$A$782,$A126,СВЦЭМ!$B$39:$B$782,J$119)+'СЕТ СН'!$I$9+СВЦЭМ!$D$10+'СЕТ СН'!$I$6-'СЕТ СН'!$I$19</f>
        <v>1336.9312746099999</v>
      </c>
      <c r="K126" s="36">
        <f>SUMIFS(СВЦЭМ!$C$39:$C$782,СВЦЭМ!$A$39:$A$782,$A126,СВЦЭМ!$B$39:$B$782,K$119)+'СЕТ СН'!$I$9+СВЦЭМ!$D$10+'СЕТ СН'!$I$6-'СЕТ СН'!$I$19</f>
        <v>1315.5938370099998</v>
      </c>
      <c r="L126" s="36">
        <f>SUMIFS(СВЦЭМ!$C$39:$C$782,СВЦЭМ!$A$39:$A$782,$A126,СВЦЭМ!$B$39:$B$782,L$119)+'СЕТ СН'!$I$9+СВЦЭМ!$D$10+'СЕТ СН'!$I$6-'СЕТ СН'!$I$19</f>
        <v>1325.33706102</v>
      </c>
      <c r="M126" s="36">
        <f>SUMIFS(СВЦЭМ!$C$39:$C$782,СВЦЭМ!$A$39:$A$782,$A126,СВЦЭМ!$B$39:$B$782,M$119)+'СЕТ СН'!$I$9+СВЦЭМ!$D$10+'СЕТ СН'!$I$6-'СЕТ СН'!$I$19</f>
        <v>1354.8194788599999</v>
      </c>
      <c r="N126" s="36">
        <f>SUMIFS(СВЦЭМ!$C$39:$C$782,СВЦЭМ!$A$39:$A$782,$A126,СВЦЭМ!$B$39:$B$782,N$119)+'СЕТ СН'!$I$9+СВЦЭМ!$D$10+'СЕТ СН'!$I$6-'СЕТ СН'!$I$19</f>
        <v>1366.3432498899999</v>
      </c>
      <c r="O126" s="36">
        <f>SUMIFS(СВЦЭМ!$C$39:$C$782,СВЦЭМ!$A$39:$A$782,$A126,СВЦЭМ!$B$39:$B$782,O$119)+'СЕТ СН'!$I$9+СВЦЭМ!$D$10+'СЕТ СН'!$I$6-'СЕТ СН'!$I$19</f>
        <v>1375.2196679599999</v>
      </c>
      <c r="P126" s="36">
        <f>SUMIFS(СВЦЭМ!$C$39:$C$782,СВЦЭМ!$A$39:$A$782,$A126,СВЦЭМ!$B$39:$B$782,P$119)+'СЕТ СН'!$I$9+СВЦЭМ!$D$10+'СЕТ СН'!$I$6-'СЕТ СН'!$I$19</f>
        <v>1383.6856306699999</v>
      </c>
      <c r="Q126" s="36">
        <f>SUMIFS(СВЦЭМ!$C$39:$C$782,СВЦЭМ!$A$39:$A$782,$A126,СВЦЭМ!$B$39:$B$782,Q$119)+'СЕТ СН'!$I$9+СВЦЭМ!$D$10+'СЕТ СН'!$I$6-'СЕТ СН'!$I$19</f>
        <v>1401.8236842399999</v>
      </c>
      <c r="R126" s="36">
        <f>SUMIFS(СВЦЭМ!$C$39:$C$782,СВЦЭМ!$A$39:$A$782,$A126,СВЦЭМ!$B$39:$B$782,R$119)+'СЕТ СН'!$I$9+СВЦЭМ!$D$10+'СЕТ СН'!$I$6-'СЕТ СН'!$I$19</f>
        <v>1396.23179194</v>
      </c>
      <c r="S126" s="36">
        <f>SUMIFS(СВЦЭМ!$C$39:$C$782,СВЦЭМ!$A$39:$A$782,$A126,СВЦЭМ!$B$39:$B$782,S$119)+'СЕТ СН'!$I$9+СВЦЭМ!$D$10+'СЕТ СН'!$I$6-'СЕТ СН'!$I$19</f>
        <v>1376.8272133800001</v>
      </c>
      <c r="T126" s="36">
        <f>SUMIFS(СВЦЭМ!$C$39:$C$782,СВЦЭМ!$A$39:$A$782,$A126,СВЦЭМ!$B$39:$B$782,T$119)+'СЕТ СН'!$I$9+СВЦЭМ!$D$10+'СЕТ СН'!$I$6-'СЕТ СН'!$I$19</f>
        <v>1329.05384224</v>
      </c>
      <c r="U126" s="36">
        <f>SUMIFS(СВЦЭМ!$C$39:$C$782,СВЦЭМ!$A$39:$A$782,$A126,СВЦЭМ!$B$39:$B$782,U$119)+'СЕТ СН'!$I$9+СВЦЭМ!$D$10+'СЕТ СН'!$I$6-'СЕТ СН'!$I$19</f>
        <v>1318.0529212699998</v>
      </c>
      <c r="V126" s="36">
        <f>SUMIFS(СВЦЭМ!$C$39:$C$782,СВЦЭМ!$A$39:$A$782,$A126,СВЦЭМ!$B$39:$B$782,V$119)+'СЕТ СН'!$I$9+СВЦЭМ!$D$10+'СЕТ СН'!$I$6-'СЕТ СН'!$I$19</f>
        <v>1313.3873143999999</v>
      </c>
      <c r="W126" s="36">
        <f>SUMIFS(СВЦЭМ!$C$39:$C$782,СВЦЭМ!$A$39:$A$782,$A126,СВЦЭМ!$B$39:$B$782,W$119)+'СЕТ СН'!$I$9+СВЦЭМ!$D$10+'СЕТ СН'!$I$6-'СЕТ СН'!$I$19</f>
        <v>1304.1272722599999</v>
      </c>
      <c r="X126" s="36">
        <f>SUMIFS(СВЦЭМ!$C$39:$C$782,СВЦЭМ!$A$39:$A$782,$A126,СВЦЭМ!$B$39:$B$782,X$119)+'СЕТ СН'!$I$9+СВЦЭМ!$D$10+'СЕТ СН'!$I$6-'СЕТ СН'!$I$19</f>
        <v>1298.9897087999998</v>
      </c>
      <c r="Y126" s="36">
        <f>SUMIFS(СВЦЭМ!$C$39:$C$782,СВЦЭМ!$A$39:$A$782,$A126,СВЦЭМ!$B$39:$B$782,Y$119)+'СЕТ СН'!$I$9+СВЦЭМ!$D$10+'СЕТ СН'!$I$6-'СЕТ СН'!$I$19</f>
        <v>1291.35109487</v>
      </c>
    </row>
    <row r="127" spans="1:27" ht="15.75" x14ac:dyDescent="0.2">
      <c r="A127" s="35">
        <f t="shared" si="3"/>
        <v>44385</v>
      </c>
      <c r="B127" s="36">
        <f>SUMIFS(СВЦЭМ!$C$39:$C$782,СВЦЭМ!$A$39:$A$782,$A127,СВЦЭМ!$B$39:$B$782,B$119)+'СЕТ СН'!$I$9+СВЦЭМ!$D$10+'СЕТ СН'!$I$6-'СЕТ СН'!$I$19</f>
        <v>1376.38508026</v>
      </c>
      <c r="C127" s="36">
        <f>SUMIFS(СВЦЭМ!$C$39:$C$782,СВЦЭМ!$A$39:$A$782,$A127,СВЦЭМ!$B$39:$B$782,C$119)+'СЕТ СН'!$I$9+СВЦЭМ!$D$10+'СЕТ СН'!$I$6-'СЕТ СН'!$I$19</f>
        <v>1463.9335544400001</v>
      </c>
      <c r="D127" s="36">
        <f>SUMIFS(СВЦЭМ!$C$39:$C$782,СВЦЭМ!$A$39:$A$782,$A127,СВЦЭМ!$B$39:$B$782,D$119)+'СЕТ СН'!$I$9+СВЦЭМ!$D$10+'СЕТ СН'!$I$6-'СЕТ СН'!$I$19</f>
        <v>1506.3164516299998</v>
      </c>
      <c r="E127" s="36">
        <f>SUMIFS(СВЦЭМ!$C$39:$C$782,СВЦЭМ!$A$39:$A$782,$A127,СВЦЭМ!$B$39:$B$782,E$119)+'СЕТ СН'!$I$9+СВЦЭМ!$D$10+'СЕТ СН'!$I$6-'СЕТ СН'!$I$19</f>
        <v>1525.2060017099998</v>
      </c>
      <c r="F127" s="36">
        <f>SUMIFS(СВЦЭМ!$C$39:$C$782,СВЦЭМ!$A$39:$A$782,$A127,СВЦЭМ!$B$39:$B$782,F$119)+'СЕТ СН'!$I$9+СВЦЭМ!$D$10+'СЕТ СН'!$I$6-'СЕТ СН'!$I$19</f>
        <v>1521.1807295799999</v>
      </c>
      <c r="G127" s="36">
        <f>SUMIFS(СВЦЭМ!$C$39:$C$782,СВЦЭМ!$A$39:$A$782,$A127,СВЦЭМ!$B$39:$B$782,G$119)+'СЕТ СН'!$I$9+СВЦЭМ!$D$10+'СЕТ СН'!$I$6-'СЕТ СН'!$I$19</f>
        <v>1509.6272000399999</v>
      </c>
      <c r="H127" s="36">
        <f>SUMIFS(СВЦЭМ!$C$39:$C$782,СВЦЭМ!$A$39:$A$782,$A127,СВЦЭМ!$B$39:$B$782,H$119)+'СЕТ СН'!$I$9+СВЦЭМ!$D$10+'СЕТ СН'!$I$6-'СЕТ СН'!$I$19</f>
        <v>1474.7666683799998</v>
      </c>
      <c r="I127" s="36">
        <f>SUMIFS(СВЦЭМ!$C$39:$C$782,СВЦЭМ!$A$39:$A$782,$A127,СВЦЭМ!$B$39:$B$782,I$119)+'СЕТ СН'!$I$9+СВЦЭМ!$D$10+'СЕТ СН'!$I$6-'СЕТ СН'!$I$19</f>
        <v>1426.4957813999999</v>
      </c>
      <c r="J127" s="36">
        <f>SUMIFS(СВЦЭМ!$C$39:$C$782,СВЦЭМ!$A$39:$A$782,$A127,СВЦЭМ!$B$39:$B$782,J$119)+'СЕТ СН'!$I$9+СВЦЭМ!$D$10+'СЕТ СН'!$I$6-'СЕТ СН'!$I$19</f>
        <v>1373.33707304</v>
      </c>
      <c r="K127" s="36">
        <f>SUMIFS(СВЦЭМ!$C$39:$C$782,СВЦЭМ!$A$39:$A$782,$A127,СВЦЭМ!$B$39:$B$782,K$119)+'СЕТ СН'!$I$9+СВЦЭМ!$D$10+'СЕТ СН'!$I$6-'СЕТ СН'!$I$19</f>
        <v>1332.6263336</v>
      </c>
      <c r="L127" s="36">
        <f>SUMIFS(СВЦЭМ!$C$39:$C$782,СВЦЭМ!$A$39:$A$782,$A127,СВЦЭМ!$B$39:$B$782,L$119)+'СЕТ СН'!$I$9+СВЦЭМ!$D$10+'СЕТ СН'!$I$6-'СЕТ СН'!$I$19</f>
        <v>1333.54838066</v>
      </c>
      <c r="M127" s="36">
        <f>SUMIFS(СВЦЭМ!$C$39:$C$782,СВЦЭМ!$A$39:$A$782,$A127,СВЦЭМ!$B$39:$B$782,M$119)+'СЕТ СН'!$I$9+СВЦЭМ!$D$10+'СЕТ СН'!$I$6-'СЕТ СН'!$I$19</f>
        <v>1350.7542459199999</v>
      </c>
      <c r="N127" s="36">
        <f>SUMIFS(СВЦЭМ!$C$39:$C$782,СВЦЭМ!$A$39:$A$782,$A127,СВЦЭМ!$B$39:$B$782,N$119)+'СЕТ СН'!$I$9+СВЦЭМ!$D$10+'СЕТ СН'!$I$6-'СЕТ СН'!$I$19</f>
        <v>1377.54549204</v>
      </c>
      <c r="O127" s="36">
        <f>SUMIFS(СВЦЭМ!$C$39:$C$782,СВЦЭМ!$A$39:$A$782,$A127,СВЦЭМ!$B$39:$B$782,O$119)+'СЕТ СН'!$I$9+СВЦЭМ!$D$10+'СЕТ СН'!$I$6-'СЕТ СН'!$I$19</f>
        <v>1395.6984615699998</v>
      </c>
      <c r="P127" s="36">
        <f>SUMIFS(СВЦЭМ!$C$39:$C$782,СВЦЭМ!$A$39:$A$782,$A127,СВЦЭМ!$B$39:$B$782,P$119)+'СЕТ СН'!$I$9+СВЦЭМ!$D$10+'СЕТ СН'!$I$6-'СЕТ СН'!$I$19</f>
        <v>1426.28537697</v>
      </c>
      <c r="Q127" s="36">
        <f>SUMIFS(СВЦЭМ!$C$39:$C$782,СВЦЭМ!$A$39:$A$782,$A127,СВЦЭМ!$B$39:$B$782,Q$119)+'СЕТ СН'!$I$9+СВЦЭМ!$D$10+'СЕТ СН'!$I$6-'СЕТ СН'!$I$19</f>
        <v>1382.9774693300001</v>
      </c>
      <c r="R127" s="36">
        <f>SUMIFS(СВЦЭМ!$C$39:$C$782,СВЦЭМ!$A$39:$A$782,$A127,СВЦЭМ!$B$39:$B$782,R$119)+'СЕТ СН'!$I$9+СВЦЭМ!$D$10+'СЕТ СН'!$I$6-'СЕТ СН'!$I$19</f>
        <v>1378.5316593099999</v>
      </c>
      <c r="S127" s="36">
        <f>SUMIFS(СВЦЭМ!$C$39:$C$782,СВЦЭМ!$A$39:$A$782,$A127,СВЦЭМ!$B$39:$B$782,S$119)+'СЕТ СН'!$I$9+СВЦЭМ!$D$10+'СЕТ СН'!$I$6-'СЕТ СН'!$I$19</f>
        <v>1356.23073303</v>
      </c>
      <c r="T127" s="36">
        <f>SUMIFS(СВЦЭМ!$C$39:$C$782,СВЦЭМ!$A$39:$A$782,$A127,СВЦЭМ!$B$39:$B$782,T$119)+'СЕТ СН'!$I$9+СВЦЭМ!$D$10+'СЕТ СН'!$I$6-'СЕТ СН'!$I$19</f>
        <v>1335.11164383</v>
      </c>
      <c r="U127" s="36">
        <f>SUMIFS(СВЦЭМ!$C$39:$C$782,СВЦЭМ!$A$39:$A$782,$A127,СВЦЭМ!$B$39:$B$782,U$119)+'СЕТ СН'!$I$9+СВЦЭМ!$D$10+'СЕТ СН'!$I$6-'СЕТ СН'!$I$19</f>
        <v>1308.49343402</v>
      </c>
      <c r="V127" s="36">
        <f>SUMIFS(СВЦЭМ!$C$39:$C$782,СВЦЭМ!$A$39:$A$782,$A127,СВЦЭМ!$B$39:$B$782,V$119)+'СЕТ СН'!$I$9+СВЦЭМ!$D$10+'СЕТ СН'!$I$6-'СЕТ СН'!$I$19</f>
        <v>1300.2964658599999</v>
      </c>
      <c r="W127" s="36">
        <f>SUMIFS(СВЦЭМ!$C$39:$C$782,СВЦЭМ!$A$39:$A$782,$A127,СВЦЭМ!$B$39:$B$782,W$119)+'СЕТ СН'!$I$9+СВЦЭМ!$D$10+'СЕТ СН'!$I$6-'СЕТ СН'!$I$19</f>
        <v>1303.66027631</v>
      </c>
      <c r="X127" s="36">
        <f>SUMIFS(СВЦЭМ!$C$39:$C$782,СВЦЭМ!$A$39:$A$782,$A127,СВЦЭМ!$B$39:$B$782,X$119)+'СЕТ СН'!$I$9+СВЦЭМ!$D$10+'СЕТ СН'!$I$6-'СЕТ СН'!$I$19</f>
        <v>1318.9851465299998</v>
      </c>
      <c r="Y127" s="36">
        <f>SUMIFS(СВЦЭМ!$C$39:$C$782,СВЦЭМ!$A$39:$A$782,$A127,СВЦЭМ!$B$39:$B$782,Y$119)+'СЕТ СН'!$I$9+СВЦЭМ!$D$10+'СЕТ СН'!$I$6-'СЕТ СН'!$I$19</f>
        <v>1363.2719891199999</v>
      </c>
    </row>
    <row r="128" spans="1:27" ht="15.75" x14ac:dyDescent="0.2">
      <c r="A128" s="35">
        <f t="shared" si="3"/>
        <v>44386</v>
      </c>
      <c r="B128" s="36">
        <f>SUMIFS(СВЦЭМ!$C$39:$C$782,СВЦЭМ!$A$39:$A$782,$A128,СВЦЭМ!$B$39:$B$782,B$119)+'СЕТ СН'!$I$9+СВЦЭМ!$D$10+'СЕТ СН'!$I$6-'СЕТ СН'!$I$19</f>
        <v>1467.69449829</v>
      </c>
      <c r="C128" s="36">
        <f>SUMIFS(СВЦЭМ!$C$39:$C$782,СВЦЭМ!$A$39:$A$782,$A128,СВЦЭМ!$B$39:$B$782,C$119)+'СЕТ СН'!$I$9+СВЦЭМ!$D$10+'СЕТ СН'!$I$6-'СЕТ СН'!$I$19</f>
        <v>1547.9563717899998</v>
      </c>
      <c r="D128" s="36">
        <f>SUMIFS(СВЦЭМ!$C$39:$C$782,СВЦЭМ!$A$39:$A$782,$A128,СВЦЭМ!$B$39:$B$782,D$119)+'СЕТ СН'!$I$9+СВЦЭМ!$D$10+'СЕТ СН'!$I$6-'СЕТ СН'!$I$19</f>
        <v>1587.2407354899999</v>
      </c>
      <c r="E128" s="36">
        <f>SUMIFS(СВЦЭМ!$C$39:$C$782,СВЦЭМ!$A$39:$A$782,$A128,СВЦЭМ!$B$39:$B$782,E$119)+'СЕТ СН'!$I$9+СВЦЭМ!$D$10+'СЕТ СН'!$I$6-'СЕТ СН'!$I$19</f>
        <v>1610.9557041399999</v>
      </c>
      <c r="F128" s="36">
        <f>SUMIFS(СВЦЭМ!$C$39:$C$782,СВЦЭМ!$A$39:$A$782,$A128,СВЦЭМ!$B$39:$B$782,F$119)+'СЕТ СН'!$I$9+СВЦЭМ!$D$10+'СЕТ СН'!$I$6-'СЕТ СН'!$I$19</f>
        <v>1600.41087644</v>
      </c>
      <c r="G128" s="36">
        <f>SUMIFS(СВЦЭМ!$C$39:$C$782,СВЦЭМ!$A$39:$A$782,$A128,СВЦЭМ!$B$39:$B$782,G$119)+'СЕТ СН'!$I$9+СВЦЭМ!$D$10+'СЕТ СН'!$I$6-'СЕТ СН'!$I$19</f>
        <v>1573.96286764</v>
      </c>
      <c r="H128" s="36">
        <f>SUMIFS(СВЦЭМ!$C$39:$C$782,СВЦЭМ!$A$39:$A$782,$A128,СВЦЭМ!$B$39:$B$782,H$119)+'СЕТ СН'!$I$9+СВЦЭМ!$D$10+'СЕТ СН'!$I$6-'СЕТ СН'!$I$19</f>
        <v>1525.4318293399999</v>
      </c>
      <c r="I128" s="36">
        <f>SUMIFS(СВЦЭМ!$C$39:$C$782,СВЦЭМ!$A$39:$A$782,$A128,СВЦЭМ!$B$39:$B$782,I$119)+'СЕТ СН'!$I$9+СВЦЭМ!$D$10+'СЕТ СН'!$I$6-'СЕТ СН'!$I$19</f>
        <v>1435.8558189299999</v>
      </c>
      <c r="J128" s="36">
        <f>SUMIFS(СВЦЭМ!$C$39:$C$782,СВЦЭМ!$A$39:$A$782,$A128,СВЦЭМ!$B$39:$B$782,J$119)+'СЕТ СН'!$I$9+СВЦЭМ!$D$10+'СЕТ СН'!$I$6-'СЕТ СН'!$I$19</f>
        <v>1360.3807807899998</v>
      </c>
      <c r="K128" s="36">
        <f>SUMIFS(СВЦЭМ!$C$39:$C$782,СВЦЭМ!$A$39:$A$782,$A128,СВЦЭМ!$B$39:$B$782,K$119)+'СЕТ СН'!$I$9+СВЦЭМ!$D$10+'СЕТ СН'!$I$6-'СЕТ СН'!$I$19</f>
        <v>1335.65523196</v>
      </c>
      <c r="L128" s="36">
        <f>SUMIFS(СВЦЭМ!$C$39:$C$782,СВЦЭМ!$A$39:$A$782,$A128,СВЦЭМ!$B$39:$B$782,L$119)+'СЕТ СН'!$I$9+СВЦЭМ!$D$10+'СЕТ СН'!$I$6-'СЕТ СН'!$I$19</f>
        <v>1313.2473614199998</v>
      </c>
      <c r="M128" s="36">
        <f>SUMIFS(СВЦЭМ!$C$39:$C$782,СВЦЭМ!$A$39:$A$782,$A128,СВЦЭМ!$B$39:$B$782,M$119)+'СЕТ СН'!$I$9+СВЦЭМ!$D$10+'СЕТ СН'!$I$6-'СЕТ СН'!$I$19</f>
        <v>1324.8089114499999</v>
      </c>
      <c r="N128" s="36">
        <f>SUMIFS(СВЦЭМ!$C$39:$C$782,СВЦЭМ!$A$39:$A$782,$A128,СВЦЭМ!$B$39:$B$782,N$119)+'СЕТ СН'!$I$9+СВЦЭМ!$D$10+'СЕТ СН'!$I$6-'СЕТ СН'!$I$19</f>
        <v>1341.0980598799999</v>
      </c>
      <c r="O128" s="36">
        <f>SUMIFS(СВЦЭМ!$C$39:$C$782,СВЦЭМ!$A$39:$A$782,$A128,СВЦЭМ!$B$39:$B$782,O$119)+'СЕТ СН'!$I$9+СВЦЭМ!$D$10+'СЕТ СН'!$I$6-'СЕТ СН'!$I$19</f>
        <v>1349.5487086099999</v>
      </c>
      <c r="P128" s="36">
        <f>SUMIFS(СВЦЭМ!$C$39:$C$782,СВЦЭМ!$A$39:$A$782,$A128,СВЦЭМ!$B$39:$B$782,P$119)+'СЕТ СН'!$I$9+СВЦЭМ!$D$10+'СЕТ СН'!$I$6-'СЕТ СН'!$I$19</f>
        <v>1353.6944368300001</v>
      </c>
      <c r="Q128" s="36">
        <f>SUMIFS(СВЦЭМ!$C$39:$C$782,СВЦЭМ!$A$39:$A$782,$A128,СВЦЭМ!$B$39:$B$782,Q$119)+'СЕТ СН'!$I$9+СВЦЭМ!$D$10+'СЕТ СН'!$I$6-'СЕТ СН'!$I$19</f>
        <v>1356.1457708299999</v>
      </c>
      <c r="R128" s="36">
        <f>SUMIFS(СВЦЭМ!$C$39:$C$782,СВЦЭМ!$A$39:$A$782,$A128,СВЦЭМ!$B$39:$B$782,R$119)+'СЕТ СН'!$I$9+СВЦЭМ!$D$10+'СЕТ СН'!$I$6-'СЕТ СН'!$I$19</f>
        <v>1345.02016497</v>
      </c>
      <c r="S128" s="36">
        <f>SUMIFS(СВЦЭМ!$C$39:$C$782,СВЦЭМ!$A$39:$A$782,$A128,СВЦЭМ!$B$39:$B$782,S$119)+'СЕТ СН'!$I$9+СВЦЭМ!$D$10+'СЕТ СН'!$I$6-'СЕТ СН'!$I$19</f>
        <v>1333.1456992399999</v>
      </c>
      <c r="T128" s="36">
        <f>SUMIFS(СВЦЭМ!$C$39:$C$782,СВЦЭМ!$A$39:$A$782,$A128,СВЦЭМ!$B$39:$B$782,T$119)+'СЕТ СН'!$I$9+СВЦЭМ!$D$10+'СЕТ СН'!$I$6-'СЕТ СН'!$I$19</f>
        <v>1310.09293746</v>
      </c>
      <c r="U128" s="36">
        <f>SUMIFS(СВЦЭМ!$C$39:$C$782,СВЦЭМ!$A$39:$A$782,$A128,СВЦЭМ!$B$39:$B$782,U$119)+'СЕТ СН'!$I$9+СВЦЭМ!$D$10+'СЕТ СН'!$I$6-'СЕТ СН'!$I$19</f>
        <v>1294.5367934999999</v>
      </c>
      <c r="V128" s="36">
        <f>SUMIFS(СВЦЭМ!$C$39:$C$782,СВЦЭМ!$A$39:$A$782,$A128,СВЦЭМ!$B$39:$B$782,V$119)+'СЕТ СН'!$I$9+СВЦЭМ!$D$10+'СЕТ СН'!$I$6-'СЕТ СН'!$I$19</f>
        <v>1285.2222190699999</v>
      </c>
      <c r="W128" s="36">
        <f>SUMIFS(СВЦЭМ!$C$39:$C$782,СВЦЭМ!$A$39:$A$782,$A128,СВЦЭМ!$B$39:$B$782,W$119)+'СЕТ СН'!$I$9+СВЦЭМ!$D$10+'СЕТ СН'!$I$6-'СЕТ СН'!$I$19</f>
        <v>1297.9135944999998</v>
      </c>
      <c r="X128" s="36">
        <f>SUMIFS(СВЦЭМ!$C$39:$C$782,СВЦЭМ!$A$39:$A$782,$A128,СВЦЭМ!$B$39:$B$782,X$119)+'СЕТ СН'!$I$9+СВЦЭМ!$D$10+'СЕТ СН'!$I$6-'СЕТ СН'!$I$19</f>
        <v>1283.1357735399999</v>
      </c>
      <c r="Y128" s="36">
        <f>SUMIFS(СВЦЭМ!$C$39:$C$782,СВЦЭМ!$A$39:$A$782,$A128,СВЦЭМ!$B$39:$B$782,Y$119)+'СЕТ СН'!$I$9+СВЦЭМ!$D$10+'СЕТ СН'!$I$6-'СЕТ СН'!$I$19</f>
        <v>1307.6251879699998</v>
      </c>
    </row>
    <row r="129" spans="1:25" ht="15.75" x14ac:dyDescent="0.2">
      <c r="A129" s="35">
        <f t="shared" si="3"/>
        <v>44387</v>
      </c>
      <c r="B129" s="36">
        <f>SUMIFS(СВЦЭМ!$C$39:$C$782,СВЦЭМ!$A$39:$A$782,$A129,СВЦЭМ!$B$39:$B$782,B$119)+'СЕТ СН'!$I$9+СВЦЭМ!$D$10+'СЕТ СН'!$I$6-'СЕТ СН'!$I$19</f>
        <v>1384.50749606</v>
      </c>
      <c r="C129" s="36">
        <f>SUMIFS(СВЦЭМ!$C$39:$C$782,СВЦЭМ!$A$39:$A$782,$A129,СВЦЭМ!$B$39:$B$782,C$119)+'СЕТ СН'!$I$9+СВЦЭМ!$D$10+'СЕТ СН'!$I$6-'СЕТ СН'!$I$19</f>
        <v>1449.2714364200001</v>
      </c>
      <c r="D129" s="36">
        <f>SUMIFS(СВЦЭМ!$C$39:$C$782,СВЦЭМ!$A$39:$A$782,$A129,СВЦЭМ!$B$39:$B$782,D$119)+'СЕТ СН'!$I$9+СВЦЭМ!$D$10+'СЕТ СН'!$I$6-'СЕТ СН'!$I$19</f>
        <v>1483.7558843900001</v>
      </c>
      <c r="E129" s="36">
        <f>SUMIFS(СВЦЭМ!$C$39:$C$782,СВЦЭМ!$A$39:$A$782,$A129,СВЦЭМ!$B$39:$B$782,E$119)+'СЕТ СН'!$I$9+СВЦЭМ!$D$10+'СЕТ СН'!$I$6-'СЕТ СН'!$I$19</f>
        <v>1494.6922660199998</v>
      </c>
      <c r="F129" s="36">
        <f>SUMIFS(СВЦЭМ!$C$39:$C$782,СВЦЭМ!$A$39:$A$782,$A129,СВЦЭМ!$B$39:$B$782,F$119)+'СЕТ СН'!$I$9+СВЦЭМ!$D$10+'СЕТ СН'!$I$6-'СЕТ СН'!$I$19</f>
        <v>1503.5903718499999</v>
      </c>
      <c r="G129" s="36">
        <f>SUMIFS(СВЦЭМ!$C$39:$C$782,СВЦЭМ!$A$39:$A$782,$A129,СВЦЭМ!$B$39:$B$782,G$119)+'СЕТ СН'!$I$9+СВЦЭМ!$D$10+'СЕТ СН'!$I$6-'СЕТ СН'!$I$19</f>
        <v>1484.97228154</v>
      </c>
      <c r="H129" s="36">
        <f>SUMIFS(СВЦЭМ!$C$39:$C$782,СВЦЭМ!$A$39:$A$782,$A129,СВЦЭМ!$B$39:$B$782,H$119)+'СЕТ СН'!$I$9+СВЦЭМ!$D$10+'СЕТ СН'!$I$6-'СЕТ СН'!$I$19</f>
        <v>1470.8299692199998</v>
      </c>
      <c r="I129" s="36">
        <f>SUMIFS(СВЦЭМ!$C$39:$C$782,СВЦЭМ!$A$39:$A$782,$A129,СВЦЭМ!$B$39:$B$782,I$119)+'СЕТ СН'!$I$9+СВЦЭМ!$D$10+'СЕТ СН'!$I$6-'СЕТ СН'!$I$19</f>
        <v>1409.4317746299998</v>
      </c>
      <c r="J129" s="36">
        <f>SUMIFS(СВЦЭМ!$C$39:$C$782,СВЦЭМ!$A$39:$A$782,$A129,СВЦЭМ!$B$39:$B$782,J$119)+'СЕТ СН'!$I$9+СВЦЭМ!$D$10+'СЕТ СН'!$I$6-'СЕТ СН'!$I$19</f>
        <v>1351.7174590899999</v>
      </c>
      <c r="K129" s="36">
        <f>SUMIFS(СВЦЭМ!$C$39:$C$782,СВЦЭМ!$A$39:$A$782,$A129,СВЦЭМ!$B$39:$B$782,K$119)+'СЕТ СН'!$I$9+СВЦЭМ!$D$10+'СЕТ СН'!$I$6-'СЕТ СН'!$I$19</f>
        <v>1293.5071854600001</v>
      </c>
      <c r="L129" s="36">
        <f>SUMIFS(СВЦЭМ!$C$39:$C$782,СВЦЭМ!$A$39:$A$782,$A129,СВЦЭМ!$B$39:$B$782,L$119)+'СЕТ СН'!$I$9+СВЦЭМ!$D$10+'СЕТ СН'!$I$6-'СЕТ СН'!$I$19</f>
        <v>1278.99119045</v>
      </c>
      <c r="M129" s="36">
        <f>SUMIFS(СВЦЭМ!$C$39:$C$782,СВЦЭМ!$A$39:$A$782,$A129,СВЦЭМ!$B$39:$B$782,M$119)+'СЕТ СН'!$I$9+СВЦЭМ!$D$10+'СЕТ СН'!$I$6-'СЕТ СН'!$I$19</f>
        <v>1272.9300825599998</v>
      </c>
      <c r="N129" s="36">
        <f>SUMIFS(СВЦЭМ!$C$39:$C$782,СВЦЭМ!$A$39:$A$782,$A129,СВЦЭМ!$B$39:$B$782,N$119)+'СЕТ СН'!$I$9+СВЦЭМ!$D$10+'СЕТ СН'!$I$6-'СЕТ СН'!$I$19</f>
        <v>1306.43348842</v>
      </c>
      <c r="O129" s="36">
        <f>SUMIFS(СВЦЭМ!$C$39:$C$782,СВЦЭМ!$A$39:$A$782,$A129,СВЦЭМ!$B$39:$B$782,O$119)+'СЕТ СН'!$I$9+СВЦЭМ!$D$10+'СЕТ СН'!$I$6-'СЕТ СН'!$I$19</f>
        <v>1322.0492165999999</v>
      </c>
      <c r="P129" s="36">
        <f>SUMIFS(СВЦЭМ!$C$39:$C$782,СВЦЭМ!$A$39:$A$782,$A129,СВЦЭМ!$B$39:$B$782,P$119)+'СЕТ СН'!$I$9+СВЦЭМ!$D$10+'СЕТ СН'!$I$6-'СЕТ СН'!$I$19</f>
        <v>1333.58981253</v>
      </c>
      <c r="Q129" s="36">
        <f>SUMIFS(СВЦЭМ!$C$39:$C$782,СВЦЭМ!$A$39:$A$782,$A129,СВЦЭМ!$B$39:$B$782,Q$119)+'СЕТ СН'!$I$9+СВЦЭМ!$D$10+'СЕТ СН'!$I$6-'СЕТ СН'!$I$19</f>
        <v>1343.51213119</v>
      </c>
      <c r="R129" s="36">
        <f>SUMIFS(СВЦЭМ!$C$39:$C$782,СВЦЭМ!$A$39:$A$782,$A129,СВЦЭМ!$B$39:$B$782,R$119)+'СЕТ СН'!$I$9+СВЦЭМ!$D$10+'СЕТ СН'!$I$6-'СЕТ СН'!$I$19</f>
        <v>1343.15541865</v>
      </c>
      <c r="S129" s="36">
        <f>SUMIFS(СВЦЭМ!$C$39:$C$782,СВЦЭМ!$A$39:$A$782,$A129,СВЦЭМ!$B$39:$B$782,S$119)+'СЕТ СН'!$I$9+СВЦЭМ!$D$10+'СЕТ СН'!$I$6-'СЕТ СН'!$I$19</f>
        <v>1338.5875283299999</v>
      </c>
      <c r="T129" s="36">
        <f>SUMIFS(СВЦЭМ!$C$39:$C$782,СВЦЭМ!$A$39:$A$782,$A129,СВЦЭМ!$B$39:$B$782,T$119)+'СЕТ СН'!$I$9+СВЦЭМ!$D$10+'СЕТ СН'!$I$6-'СЕТ СН'!$I$19</f>
        <v>1330.1017015799998</v>
      </c>
      <c r="U129" s="36">
        <f>SUMIFS(СВЦЭМ!$C$39:$C$782,СВЦЭМ!$A$39:$A$782,$A129,СВЦЭМ!$B$39:$B$782,U$119)+'СЕТ СН'!$I$9+СВЦЭМ!$D$10+'СЕТ СН'!$I$6-'СЕТ СН'!$I$19</f>
        <v>1315.4730481399999</v>
      </c>
      <c r="V129" s="36">
        <f>SUMIFS(СВЦЭМ!$C$39:$C$782,СВЦЭМ!$A$39:$A$782,$A129,СВЦЭМ!$B$39:$B$782,V$119)+'СЕТ СН'!$I$9+СВЦЭМ!$D$10+'СЕТ СН'!$I$6-'СЕТ СН'!$I$19</f>
        <v>1313.4277134499998</v>
      </c>
      <c r="W129" s="36">
        <f>SUMIFS(СВЦЭМ!$C$39:$C$782,СВЦЭМ!$A$39:$A$782,$A129,СВЦЭМ!$B$39:$B$782,W$119)+'СЕТ СН'!$I$9+СВЦЭМ!$D$10+'СЕТ СН'!$I$6-'СЕТ СН'!$I$19</f>
        <v>1304.0676285300001</v>
      </c>
      <c r="X129" s="36">
        <f>SUMIFS(СВЦЭМ!$C$39:$C$782,СВЦЭМ!$A$39:$A$782,$A129,СВЦЭМ!$B$39:$B$782,X$119)+'СЕТ СН'!$I$9+СВЦЭМ!$D$10+'СЕТ СН'!$I$6-'СЕТ СН'!$I$19</f>
        <v>1303.50065838</v>
      </c>
      <c r="Y129" s="36">
        <f>SUMIFS(СВЦЭМ!$C$39:$C$782,СВЦЭМ!$A$39:$A$782,$A129,СВЦЭМ!$B$39:$B$782,Y$119)+'СЕТ СН'!$I$9+СВЦЭМ!$D$10+'СЕТ СН'!$I$6-'СЕТ СН'!$I$19</f>
        <v>1366.9849188799999</v>
      </c>
    </row>
    <row r="130" spans="1:25" ht="15.75" x14ac:dyDescent="0.2">
      <c r="A130" s="35">
        <f t="shared" si="3"/>
        <v>44388</v>
      </c>
      <c r="B130" s="36">
        <f>SUMIFS(СВЦЭМ!$C$39:$C$782,СВЦЭМ!$A$39:$A$782,$A130,СВЦЭМ!$B$39:$B$782,B$119)+'СЕТ СН'!$I$9+СВЦЭМ!$D$10+'СЕТ СН'!$I$6-'СЕТ СН'!$I$19</f>
        <v>1380.86803719</v>
      </c>
      <c r="C130" s="36">
        <f>SUMIFS(СВЦЭМ!$C$39:$C$782,СВЦЭМ!$A$39:$A$782,$A130,СВЦЭМ!$B$39:$B$782,C$119)+'СЕТ СН'!$I$9+СВЦЭМ!$D$10+'СЕТ СН'!$I$6-'СЕТ СН'!$I$19</f>
        <v>1445.1887504699998</v>
      </c>
      <c r="D130" s="36">
        <f>SUMIFS(СВЦЭМ!$C$39:$C$782,СВЦЭМ!$A$39:$A$782,$A130,СВЦЭМ!$B$39:$B$782,D$119)+'СЕТ СН'!$I$9+СВЦЭМ!$D$10+'СЕТ СН'!$I$6-'СЕТ СН'!$I$19</f>
        <v>1500.2467568899999</v>
      </c>
      <c r="E130" s="36">
        <f>SUMIFS(СВЦЭМ!$C$39:$C$782,СВЦЭМ!$A$39:$A$782,$A130,СВЦЭМ!$B$39:$B$782,E$119)+'СЕТ СН'!$I$9+СВЦЭМ!$D$10+'СЕТ СН'!$I$6-'СЕТ СН'!$I$19</f>
        <v>1516.9252554300001</v>
      </c>
      <c r="F130" s="36">
        <f>SUMIFS(СВЦЭМ!$C$39:$C$782,СВЦЭМ!$A$39:$A$782,$A130,СВЦЭМ!$B$39:$B$782,F$119)+'СЕТ СН'!$I$9+СВЦЭМ!$D$10+'СЕТ СН'!$I$6-'СЕТ СН'!$I$19</f>
        <v>1511.46872751</v>
      </c>
      <c r="G130" s="36">
        <f>SUMIFS(СВЦЭМ!$C$39:$C$782,СВЦЭМ!$A$39:$A$782,$A130,СВЦЭМ!$B$39:$B$782,G$119)+'СЕТ СН'!$I$9+СВЦЭМ!$D$10+'СЕТ СН'!$I$6-'СЕТ СН'!$I$19</f>
        <v>1507.60186727</v>
      </c>
      <c r="H130" s="36">
        <f>SUMIFS(СВЦЭМ!$C$39:$C$782,СВЦЭМ!$A$39:$A$782,$A130,СВЦЭМ!$B$39:$B$782,H$119)+'СЕТ СН'!$I$9+СВЦЭМ!$D$10+'СЕТ СН'!$I$6-'СЕТ СН'!$I$19</f>
        <v>1491.3846744399998</v>
      </c>
      <c r="I130" s="36">
        <f>SUMIFS(СВЦЭМ!$C$39:$C$782,СВЦЭМ!$A$39:$A$782,$A130,СВЦЭМ!$B$39:$B$782,I$119)+'СЕТ СН'!$I$9+СВЦЭМ!$D$10+'СЕТ СН'!$I$6-'СЕТ СН'!$I$19</f>
        <v>1444.3537517</v>
      </c>
      <c r="J130" s="36">
        <f>SUMIFS(СВЦЭМ!$C$39:$C$782,СВЦЭМ!$A$39:$A$782,$A130,СВЦЭМ!$B$39:$B$782,J$119)+'СЕТ СН'!$I$9+СВЦЭМ!$D$10+'СЕТ СН'!$I$6-'СЕТ СН'!$I$19</f>
        <v>1367.38943909</v>
      </c>
      <c r="K130" s="36">
        <f>SUMIFS(СВЦЭМ!$C$39:$C$782,СВЦЭМ!$A$39:$A$782,$A130,СВЦЭМ!$B$39:$B$782,K$119)+'СЕТ СН'!$I$9+СВЦЭМ!$D$10+'СЕТ СН'!$I$6-'СЕТ СН'!$I$19</f>
        <v>1328.4136181099998</v>
      </c>
      <c r="L130" s="36">
        <f>SUMIFS(СВЦЭМ!$C$39:$C$782,СВЦЭМ!$A$39:$A$782,$A130,СВЦЭМ!$B$39:$B$782,L$119)+'СЕТ СН'!$I$9+СВЦЭМ!$D$10+'СЕТ СН'!$I$6-'СЕТ СН'!$I$19</f>
        <v>1288.3549496800001</v>
      </c>
      <c r="M130" s="36">
        <f>SUMIFS(СВЦЭМ!$C$39:$C$782,СВЦЭМ!$A$39:$A$782,$A130,СВЦЭМ!$B$39:$B$782,M$119)+'СЕТ СН'!$I$9+СВЦЭМ!$D$10+'СЕТ СН'!$I$6-'СЕТ СН'!$I$19</f>
        <v>1290.08720705</v>
      </c>
      <c r="N130" s="36">
        <f>SUMIFS(СВЦЭМ!$C$39:$C$782,СВЦЭМ!$A$39:$A$782,$A130,СВЦЭМ!$B$39:$B$782,N$119)+'СЕТ СН'!$I$9+СВЦЭМ!$D$10+'СЕТ СН'!$I$6-'СЕТ СН'!$I$19</f>
        <v>1305.1518742899998</v>
      </c>
      <c r="O130" s="36">
        <f>SUMIFS(СВЦЭМ!$C$39:$C$782,СВЦЭМ!$A$39:$A$782,$A130,СВЦЭМ!$B$39:$B$782,O$119)+'СЕТ СН'!$I$9+СВЦЭМ!$D$10+'СЕТ СН'!$I$6-'СЕТ СН'!$I$19</f>
        <v>1316.11130209</v>
      </c>
      <c r="P130" s="36">
        <f>SUMIFS(СВЦЭМ!$C$39:$C$782,СВЦЭМ!$A$39:$A$782,$A130,СВЦЭМ!$B$39:$B$782,P$119)+'СЕТ СН'!$I$9+СВЦЭМ!$D$10+'СЕТ СН'!$I$6-'СЕТ СН'!$I$19</f>
        <v>1316.0940061699998</v>
      </c>
      <c r="Q130" s="36">
        <f>SUMIFS(СВЦЭМ!$C$39:$C$782,СВЦЭМ!$A$39:$A$782,$A130,СВЦЭМ!$B$39:$B$782,Q$119)+'СЕТ СН'!$I$9+СВЦЭМ!$D$10+'СЕТ СН'!$I$6-'СЕТ СН'!$I$19</f>
        <v>1318.32177772</v>
      </c>
      <c r="R130" s="36">
        <f>SUMIFS(СВЦЭМ!$C$39:$C$782,СВЦЭМ!$A$39:$A$782,$A130,СВЦЭМ!$B$39:$B$782,R$119)+'СЕТ СН'!$I$9+СВЦЭМ!$D$10+'СЕТ СН'!$I$6-'СЕТ СН'!$I$19</f>
        <v>1305.87981554</v>
      </c>
      <c r="S130" s="36">
        <f>SUMIFS(СВЦЭМ!$C$39:$C$782,СВЦЭМ!$A$39:$A$782,$A130,СВЦЭМ!$B$39:$B$782,S$119)+'СЕТ СН'!$I$9+СВЦЭМ!$D$10+'СЕТ СН'!$I$6-'СЕТ СН'!$I$19</f>
        <v>1319.44637515</v>
      </c>
      <c r="T130" s="36">
        <f>SUMIFS(СВЦЭМ!$C$39:$C$782,СВЦЭМ!$A$39:$A$782,$A130,СВЦЭМ!$B$39:$B$782,T$119)+'СЕТ СН'!$I$9+СВЦЭМ!$D$10+'СЕТ СН'!$I$6-'СЕТ СН'!$I$19</f>
        <v>1286.2105429600001</v>
      </c>
      <c r="U130" s="36">
        <f>SUMIFS(СВЦЭМ!$C$39:$C$782,СВЦЭМ!$A$39:$A$782,$A130,СВЦЭМ!$B$39:$B$782,U$119)+'СЕТ СН'!$I$9+СВЦЭМ!$D$10+'СЕТ СН'!$I$6-'СЕТ СН'!$I$19</f>
        <v>1281.23731473</v>
      </c>
      <c r="V130" s="36">
        <f>SUMIFS(СВЦЭМ!$C$39:$C$782,СВЦЭМ!$A$39:$A$782,$A130,СВЦЭМ!$B$39:$B$782,V$119)+'СЕТ СН'!$I$9+СВЦЭМ!$D$10+'СЕТ СН'!$I$6-'СЕТ СН'!$I$19</f>
        <v>1259.0818843799998</v>
      </c>
      <c r="W130" s="36">
        <f>SUMIFS(СВЦЭМ!$C$39:$C$782,СВЦЭМ!$A$39:$A$782,$A130,СВЦЭМ!$B$39:$B$782,W$119)+'СЕТ СН'!$I$9+СВЦЭМ!$D$10+'СЕТ СН'!$I$6-'СЕТ СН'!$I$19</f>
        <v>1251.8224337900001</v>
      </c>
      <c r="X130" s="36">
        <f>SUMIFS(СВЦЭМ!$C$39:$C$782,СВЦЭМ!$A$39:$A$782,$A130,СВЦЭМ!$B$39:$B$782,X$119)+'СЕТ СН'!$I$9+СВЦЭМ!$D$10+'СЕТ СН'!$I$6-'СЕТ СН'!$I$19</f>
        <v>1267.9022275100001</v>
      </c>
      <c r="Y130" s="36">
        <f>SUMIFS(СВЦЭМ!$C$39:$C$782,СВЦЭМ!$A$39:$A$782,$A130,СВЦЭМ!$B$39:$B$782,Y$119)+'СЕТ СН'!$I$9+СВЦЭМ!$D$10+'СЕТ СН'!$I$6-'СЕТ СН'!$I$19</f>
        <v>1246.9651718299999</v>
      </c>
    </row>
    <row r="131" spans="1:25" ht="15.75" x14ac:dyDescent="0.2">
      <c r="A131" s="35">
        <f t="shared" si="3"/>
        <v>44389</v>
      </c>
      <c r="B131" s="36">
        <f>SUMIFS(СВЦЭМ!$C$39:$C$782,СВЦЭМ!$A$39:$A$782,$A131,СВЦЭМ!$B$39:$B$782,B$119)+'СЕТ СН'!$I$9+СВЦЭМ!$D$10+'СЕТ СН'!$I$6-'СЕТ СН'!$I$19</f>
        <v>1335.91778013</v>
      </c>
      <c r="C131" s="36">
        <f>SUMIFS(СВЦЭМ!$C$39:$C$782,СВЦЭМ!$A$39:$A$782,$A131,СВЦЭМ!$B$39:$B$782,C$119)+'СЕТ СН'!$I$9+СВЦЭМ!$D$10+'СЕТ СН'!$I$6-'СЕТ СН'!$I$19</f>
        <v>1418.5980147599998</v>
      </c>
      <c r="D131" s="36">
        <f>SUMIFS(СВЦЭМ!$C$39:$C$782,СВЦЭМ!$A$39:$A$782,$A131,СВЦЭМ!$B$39:$B$782,D$119)+'СЕТ СН'!$I$9+СВЦЭМ!$D$10+'СЕТ СН'!$I$6-'СЕТ СН'!$I$19</f>
        <v>1472.14336116</v>
      </c>
      <c r="E131" s="36">
        <f>SUMIFS(СВЦЭМ!$C$39:$C$782,СВЦЭМ!$A$39:$A$782,$A131,СВЦЭМ!$B$39:$B$782,E$119)+'СЕТ СН'!$I$9+СВЦЭМ!$D$10+'СЕТ СН'!$I$6-'СЕТ СН'!$I$19</f>
        <v>1499.4405516500001</v>
      </c>
      <c r="F131" s="36">
        <f>SUMIFS(СВЦЭМ!$C$39:$C$782,СВЦЭМ!$A$39:$A$782,$A131,СВЦЭМ!$B$39:$B$782,F$119)+'СЕТ СН'!$I$9+СВЦЭМ!$D$10+'СЕТ СН'!$I$6-'СЕТ СН'!$I$19</f>
        <v>1518.3183883500001</v>
      </c>
      <c r="G131" s="36">
        <f>SUMIFS(СВЦЭМ!$C$39:$C$782,СВЦЭМ!$A$39:$A$782,$A131,СВЦЭМ!$B$39:$B$782,G$119)+'СЕТ СН'!$I$9+СВЦЭМ!$D$10+'СЕТ СН'!$I$6-'СЕТ СН'!$I$19</f>
        <v>1496.9999292299999</v>
      </c>
      <c r="H131" s="36">
        <f>SUMIFS(СВЦЭМ!$C$39:$C$782,СВЦЭМ!$A$39:$A$782,$A131,СВЦЭМ!$B$39:$B$782,H$119)+'СЕТ СН'!$I$9+СВЦЭМ!$D$10+'СЕТ СН'!$I$6-'СЕТ СН'!$I$19</f>
        <v>1448.47842707</v>
      </c>
      <c r="I131" s="36">
        <f>SUMIFS(СВЦЭМ!$C$39:$C$782,СВЦЭМ!$A$39:$A$782,$A131,СВЦЭМ!$B$39:$B$782,I$119)+'СЕТ СН'!$I$9+СВЦЭМ!$D$10+'СЕТ СН'!$I$6-'СЕТ СН'!$I$19</f>
        <v>1358.4429398</v>
      </c>
      <c r="J131" s="36">
        <f>SUMIFS(СВЦЭМ!$C$39:$C$782,СВЦЭМ!$A$39:$A$782,$A131,СВЦЭМ!$B$39:$B$782,J$119)+'СЕТ СН'!$I$9+СВЦЭМ!$D$10+'СЕТ СН'!$I$6-'СЕТ СН'!$I$19</f>
        <v>1299.4045786500001</v>
      </c>
      <c r="K131" s="36">
        <f>SUMIFS(СВЦЭМ!$C$39:$C$782,СВЦЭМ!$A$39:$A$782,$A131,СВЦЭМ!$B$39:$B$782,K$119)+'СЕТ СН'!$I$9+СВЦЭМ!$D$10+'СЕТ СН'!$I$6-'СЕТ СН'!$I$19</f>
        <v>1327.2855185599999</v>
      </c>
      <c r="L131" s="36">
        <f>SUMIFS(СВЦЭМ!$C$39:$C$782,СВЦЭМ!$A$39:$A$782,$A131,СВЦЭМ!$B$39:$B$782,L$119)+'СЕТ СН'!$I$9+СВЦЭМ!$D$10+'СЕТ СН'!$I$6-'СЕТ СН'!$I$19</f>
        <v>1335.2723165299999</v>
      </c>
      <c r="M131" s="36">
        <f>SUMIFS(СВЦЭМ!$C$39:$C$782,СВЦЭМ!$A$39:$A$782,$A131,СВЦЭМ!$B$39:$B$782,M$119)+'СЕТ СН'!$I$9+СВЦЭМ!$D$10+'СЕТ СН'!$I$6-'СЕТ СН'!$I$19</f>
        <v>1342.7374580999999</v>
      </c>
      <c r="N131" s="36">
        <f>SUMIFS(СВЦЭМ!$C$39:$C$782,СВЦЭМ!$A$39:$A$782,$A131,СВЦЭМ!$B$39:$B$782,N$119)+'СЕТ СН'!$I$9+СВЦЭМ!$D$10+'СЕТ СН'!$I$6-'СЕТ СН'!$I$19</f>
        <v>1350.09606798</v>
      </c>
      <c r="O131" s="36">
        <f>SUMIFS(СВЦЭМ!$C$39:$C$782,СВЦЭМ!$A$39:$A$782,$A131,СВЦЭМ!$B$39:$B$782,O$119)+'СЕТ СН'!$I$9+СВЦЭМ!$D$10+'СЕТ СН'!$I$6-'СЕТ СН'!$I$19</f>
        <v>1359.5943323699998</v>
      </c>
      <c r="P131" s="36">
        <f>SUMIFS(СВЦЭМ!$C$39:$C$782,СВЦЭМ!$A$39:$A$782,$A131,СВЦЭМ!$B$39:$B$782,P$119)+'СЕТ СН'!$I$9+СВЦЭМ!$D$10+'СЕТ СН'!$I$6-'СЕТ СН'!$I$19</f>
        <v>1327.2272327400001</v>
      </c>
      <c r="Q131" s="36">
        <f>SUMIFS(СВЦЭМ!$C$39:$C$782,СВЦЭМ!$A$39:$A$782,$A131,СВЦЭМ!$B$39:$B$782,Q$119)+'СЕТ СН'!$I$9+СВЦЭМ!$D$10+'СЕТ СН'!$I$6-'СЕТ СН'!$I$19</f>
        <v>1341.0236401799998</v>
      </c>
      <c r="R131" s="36">
        <f>SUMIFS(СВЦЭМ!$C$39:$C$782,СВЦЭМ!$A$39:$A$782,$A131,СВЦЭМ!$B$39:$B$782,R$119)+'СЕТ СН'!$I$9+СВЦЭМ!$D$10+'СЕТ СН'!$I$6-'СЕТ СН'!$I$19</f>
        <v>1327.0958092799999</v>
      </c>
      <c r="S131" s="36">
        <f>SUMIFS(СВЦЭМ!$C$39:$C$782,СВЦЭМ!$A$39:$A$782,$A131,СВЦЭМ!$B$39:$B$782,S$119)+'СЕТ СН'!$I$9+СВЦЭМ!$D$10+'СЕТ СН'!$I$6-'СЕТ СН'!$I$19</f>
        <v>1312.3746928599999</v>
      </c>
      <c r="T131" s="36">
        <f>SUMIFS(СВЦЭМ!$C$39:$C$782,СВЦЭМ!$A$39:$A$782,$A131,СВЦЭМ!$B$39:$B$782,T$119)+'СЕТ СН'!$I$9+СВЦЭМ!$D$10+'СЕТ СН'!$I$6-'СЕТ СН'!$I$19</f>
        <v>1358.0465385799998</v>
      </c>
      <c r="U131" s="36">
        <f>SUMIFS(СВЦЭМ!$C$39:$C$782,СВЦЭМ!$A$39:$A$782,$A131,СВЦЭМ!$B$39:$B$782,U$119)+'СЕТ СН'!$I$9+СВЦЭМ!$D$10+'СЕТ СН'!$I$6-'СЕТ СН'!$I$19</f>
        <v>1382.5459329199998</v>
      </c>
      <c r="V131" s="36">
        <f>SUMIFS(СВЦЭМ!$C$39:$C$782,СВЦЭМ!$A$39:$A$782,$A131,СВЦЭМ!$B$39:$B$782,V$119)+'СЕТ СН'!$I$9+СВЦЭМ!$D$10+'СЕТ СН'!$I$6-'СЕТ СН'!$I$19</f>
        <v>1402.2759498299999</v>
      </c>
      <c r="W131" s="36">
        <f>SUMIFS(СВЦЭМ!$C$39:$C$782,СВЦЭМ!$A$39:$A$782,$A131,СВЦЭМ!$B$39:$B$782,W$119)+'СЕТ СН'!$I$9+СВЦЭМ!$D$10+'СЕТ СН'!$I$6-'СЕТ СН'!$I$19</f>
        <v>1398.4678713799999</v>
      </c>
      <c r="X131" s="36">
        <f>SUMIFS(СВЦЭМ!$C$39:$C$782,СВЦЭМ!$A$39:$A$782,$A131,СВЦЭМ!$B$39:$B$782,X$119)+'СЕТ СН'!$I$9+СВЦЭМ!$D$10+'СЕТ СН'!$I$6-'СЕТ СН'!$I$19</f>
        <v>1352.8484954099999</v>
      </c>
      <c r="Y131" s="36">
        <f>SUMIFS(СВЦЭМ!$C$39:$C$782,СВЦЭМ!$A$39:$A$782,$A131,СВЦЭМ!$B$39:$B$782,Y$119)+'СЕТ СН'!$I$9+СВЦЭМ!$D$10+'СЕТ СН'!$I$6-'СЕТ СН'!$I$19</f>
        <v>1310.48848413</v>
      </c>
    </row>
    <row r="132" spans="1:25" ht="15.75" x14ac:dyDescent="0.2">
      <c r="A132" s="35">
        <f t="shared" si="3"/>
        <v>44390</v>
      </c>
      <c r="B132" s="36">
        <f>SUMIFS(СВЦЭМ!$C$39:$C$782,СВЦЭМ!$A$39:$A$782,$A132,СВЦЭМ!$B$39:$B$782,B$119)+'СЕТ СН'!$I$9+СВЦЭМ!$D$10+'СЕТ СН'!$I$6-'СЕТ СН'!$I$19</f>
        <v>1382.98262469</v>
      </c>
      <c r="C132" s="36">
        <f>SUMIFS(СВЦЭМ!$C$39:$C$782,СВЦЭМ!$A$39:$A$782,$A132,СВЦЭМ!$B$39:$B$782,C$119)+'СЕТ СН'!$I$9+СВЦЭМ!$D$10+'СЕТ СН'!$I$6-'СЕТ СН'!$I$19</f>
        <v>1463.0533289599998</v>
      </c>
      <c r="D132" s="36">
        <f>SUMIFS(СВЦЭМ!$C$39:$C$782,СВЦЭМ!$A$39:$A$782,$A132,СВЦЭМ!$B$39:$B$782,D$119)+'СЕТ СН'!$I$9+СВЦЭМ!$D$10+'СЕТ СН'!$I$6-'СЕТ СН'!$I$19</f>
        <v>1516.32565269</v>
      </c>
      <c r="E132" s="36">
        <f>SUMIFS(СВЦЭМ!$C$39:$C$782,СВЦЭМ!$A$39:$A$782,$A132,СВЦЭМ!$B$39:$B$782,E$119)+'СЕТ СН'!$I$9+СВЦЭМ!$D$10+'СЕТ СН'!$I$6-'СЕТ СН'!$I$19</f>
        <v>1515.8285977599999</v>
      </c>
      <c r="F132" s="36">
        <f>SUMIFS(СВЦЭМ!$C$39:$C$782,СВЦЭМ!$A$39:$A$782,$A132,СВЦЭМ!$B$39:$B$782,F$119)+'СЕТ СН'!$I$9+СВЦЭМ!$D$10+'СЕТ СН'!$I$6-'СЕТ СН'!$I$19</f>
        <v>1517.7942548999999</v>
      </c>
      <c r="G132" s="36">
        <f>SUMIFS(СВЦЭМ!$C$39:$C$782,СВЦЭМ!$A$39:$A$782,$A132,СВЦЭМ!$B$39:$B$782,G$119)+'СЕТ СН'!$I$9+СВЦЭМ!$D$10+'СЕТ СН'!$I$6-'СЕТ СН'!$I$19</f>
        <v>1509.5546755199998</v>
      </c>
      <c r="H132" s="36">
        <f>SUMIFS(СВЦЭМ!$C$39:$C$782,СВЦЭМ!$A$39:$A$782,$A132,СВЦЭМ!$B$39:$B$782,H$119)+'СЕТ СН'!$I$9+СВЦЭМ!$D$10+'СЕТ СН'!$I$6-'СЕТ СН'!$I$19</f>
        <v>1463.9899547999999</v>
      </c>
      <c r="I132" s="36">
        <f>SUMIFS(СВЦЭМ!$C$39:$C$782,СВЦЭМ!$A$39:$A$782,$A132,СВЦЭМ!$B$39:$B$782,I$119)+'СЕТ СН'!$I$9+СВЦЭМ!$D$10+'СЕТ СН'!$I$6-'СЕТ СН'!$I$19</f>
        <v>1384.8355333300001</v>
      </c>
      <c r="J132" s="36">
        <f>SUMIFS(СВЦЭМ!$C$39:$C$782,СВЦЭМ!$A$39:$A$782,$A132,СВЦЭМ!$B$39:$B$782,J$119)+'СЕТ СН'!$I$9+СВЦЭМ!$D$10+'СЕТ СН'!$I$6-'СЕТ СН'!$I$19</f>
        <v>1323.4961250599999</v>
      </c>
      <c r="K132" s="36">
        <f>SUMIFS(СВЦЭМ!$C$39:$C$782,СВЦЭМ!$A$39:$A$782,$A132,СВЦЭМ!$B$39:$B$782,K$119)+'СЕТ СН'!$I$9+СВЦЭМ!$D$10+'СЕТ СН'!$I$6-'СЕТ СН'!$I$19</f>
        <v>1325.0450673199998</v>
      </c>
      <c r="L132" s="36">
        <f>SUMIFS(СВЦЭМ!$C$39:$C$782,СВЦЭМ!$A$39:$A$782,$A132,СВЦЭМ!$B$39:$B$782,L$119)+'СЕТ СН'!$I$9+СВЦЭМ!$D$10+'СЕТ СН'!$I$6-'СЕТ СН'!$I$19</f>
        <v>1386.4310730299999</v>
      </c>
      <c r="M132" s="36">
        <f>SUMIFS(СВЦЭМ!$C$39:$C$782,СВЦЭМ!$A$39:$A$782,$A132,СВЦЭМ!$B$39:$B$782,M$119)+'СЕТ СН'!$I$9+СВЦЭМ!$D$10+'СЕТ СН'!$I$6-'СЕТ СН'!$I$19</f>
        <v>1447.3752564399999</v>
      </c>
      <c r="N132" s="36">
        <f>SUMIFS(СВЦЭМ!$C$39:$C$782,СВЦЭМ!$A$39:$A$782,$A132,СВЦЭМ!$B$39:$B$782,N$119)+'СЕТ СН'!$I$9+СВЦЭМ!$D$10+'СЕТ СН'!$I$6-'СЕТ СН'!$I$19</f>
        <v>1346.0822392099999</v>
      </c>
      <c r="O132" s="36">
        <f>SUMIFS(СВЦЭМ!$C$39:$C$782,СВЦЭМ!$A$39:$A$782,$A132,СВЦЭМ!$B$39:$B$782,O$119)+'СЕТ СН'!$I$9+СВЦЭМ!$D$10+'СЕТ СН'!$I$6-'СЕТ СН'!$I$19</f>
        <v>1342.3839627899999</v>
      </c>
      <c r="P132" s="36">
        <f>SUMIFS(СВЦЭМ!$C$39:$C$782,СВЦЭМ!$A$39:$A$782,$A132,СВЦЭМ!$B$39:$B$782,P$119)+'СЕТ СН'!$I$9+СВЦЭМ!$D$10+'СЕТ СН'!$I$6-'СЕТ СН'!$I$19</f>
        <v>1320.4212925299998</v>
      </c>
      <c r="Q132" s="36">
        <f>SUMIFS(СВЦЭМ!$C$39:$C$782,СВЦЭМ!$A$39:$A$782,$A132,СВЦЭМ!$B$39:$B$782,Q$119)+'СЕТ СН'!$I$9+СВЦЭМ!$D$10+'СЕТ СН'!$I$6-'СЕТ СН'!$I$19</f>
        <v>1316.6610153199999</v>
      </c>
      <c r="R132" s="36">
        <f>SUMIFS(СВЦЭМ!$C$39:$C$782,СВЦЭМ!$A$39:$A$782,$A132,СВЦЭМ!$B$39:$B$782,R$119)+'СЕТ СН'!$I$9+СВЦЭМ!$D$10+'СЕТ СН'!$I$6-'СЕТ СН'!$I$19</f>
        <v>1319.47220709</v>
      </c>
      <c r="S132" s="36">
        <f>SUMIFS(СВЦЭМ!$C$39:$C$782,СВЦЭМ!$A$39:$A$782,$A132,СВЦЭМ!$B$39:$B$782,S$119)+'СЕТ СН'!$I$9+СВЦЭМ!$D$10+'СЕТ СН'!$I$6-'СЕТ СН'!$I$19</f>
        <v>1318.00287751</v>
      </c>
      <c r="T132" s="36">
        <f>SUMIFS(СВЦЭМ!$C$39:$C$782,СВЦЭМ!$A$39:$A$782,$A132,СВЦЭМ!$B$39:$B$782,T$119)+'СЕТ СН'!$I$9+СВЦЭМ!$D$10+'СЕТ СН'!$I$6-'СЕТ СН'!$I$19</f>
        <v>1367.73560653</v>
      </c>
      <c r="U132" s="36">
        <f>SUMIFS(СВЦЭМ!$C$39:$C$782,СВЦЭМ!$A$39:$A$782,$A132,СВЦЭМ!$B$39:$B$782,U$119)+'СЕТ СН'!$I$9+СВЦЭМ!$D$10+'СЕТ СН'!$I$6-'СЕТ СН'!$I$19</f>
        <v>1388.0961577399999</v>
      </c>
      <c r="V132" s="36">
        <f>SUMIFS(СВЦЭМ!$C$39:$C$782,СВЦЭМ!$A$39:$A$782,$A132,СВЦЭМ!$B$39:$B$782,V$119)+'СЕТ СН'!$I$9+СВЦЭМ!$D$10+'СЕТ СН'!$I$6-'СЕТ СН'!$I$19</f>
        <v>1392.3280728999998</v>
      </c>
      <c r="W132" s="36">
        <f>SUMIFS(СВЦЭМ!$C$39:$C$782,СВЦЭМ!$A$39:$A$782,$A132,СВЦЭМ!$B$39:$B$782,W$119)+'СЕТ СН'!$I$9+СВЦЭМ!$D$10+'СЕТ СН'!$I$6-'СЕТ СН'!$I$19</f>
        <v>1392.4763576</v>
      </c>
      <c r="X132" s="36">
        <f>SUMIFS(СВЦЭМ!$C$39:$C$782,СВЦЭМ!$A$39:$A$782,$A132,СВЦЭМ!$B$39:$B$782,X$119)+'СЕТ СН'!$I$9+СВЦЭМ!$D$10+'СЕТ СН'!$I$6-'СЕТ СН'!$I$19</f>
        <v>1368.1350543799999</v>
      </c>
      <c r="Y132" s="36">
        <f>SUMIFS(СВЦЭМ!$C$39:$C$782,СВЦЭМ!$A$39:$A$782,$A132,СВЦЭМ!$B$39:$B$782,Y$119)+'СЕТ СН'!$I$9+СВЦЭМ!$D$10+'СЕТ СН'!$I$6-'СЕТ СН'!$I$19</f>
        <v>1322.500931</v>
      </c>
    </row>
    <row r="133" spans="1:25" ht="15.75" x14ac:dyDescent="0.2">
      <c r="A133" s="35">
        <f t="shared" si="3"/>
        <v>44391</v>
      </c>
      <c r="B133" s="36">
        <f>SUMIFS(СВЦЭМ!$C$39:$C$782,СВЦЭМ!$A$39:$A$782,$A133,СВЦЭМ!$B$39:$B$782,B$119)+'СЕТ СН'!$I$9+СВЦЭМ!$D$10+'СЕТ СН'!$I$6-'СЕТ СН'!$I$19</f>
        <v>1383.0170389800001</v>
      </c>
      <c r="C133" s="36">
        <f>SUMIFS(СВЦЭМ!$C$39:$C$782,СВЦЭМ!$A$39:$A$782,$A133,СВЦЭМ!$B$39:$B$782,C$119)+'СЕТ СН'!$I$9+СВЦЭМ!$D$10+'СЕТ СН'!$I$6-'СЕТ СН'!$I$19</f>
        <v>1463.1337490400001</v>
      </c>
      <c r="D133" s="36">
        <f>SUMIFS(СВЦЭМ!$C$39:$C$782,СВЦЭМ!$A$39:$A$782,$A133,СВЦЭМ!$B$39:$B$782,D$119)+'СЕТ СН'!$I$9+СВЦЭМ!$D$10+'СЕТ СН'!$I$6-'СЕТ СН'!$I$19</f>
        <v>1523.37047523</v>
      </c>
      <c r="E133" s="36">
        <f>SUMIFS(СВЦЭМ!$C$39:$C$782,СВЦЭМ!$A$39:$A$782,$A133,СВЦЭМ!$B$39:$B$782,E$119)+'СЕТ СН'!$I$9+СВЦЭМ!$D$10+'СЕТ СН'!$I$6-'СЕТ СН'!$I$19</f>
        <v>1495.50529732</v>
      </c>
      <c r="F133" s="36">
        <f>SUMIFS(СВЦЭМ!$C$39:$C$782,СВЦЭМ!$A$39:$A$782,$A133,СВЦЭМ!$B$39:$B$782,F$119)+'СЕТ СН'!$I$9+СВЦЭМ!$D$10+'СЕТ СН'!$I$6-'СЕТ СН'!$I$19</f>
        <v>1501.7794391499999</v>
      </c>
      <c r="G133" s="36">
        <f>SUMIFS(СВЦЭМ!$C$39:$C$782,СВЦЭМ!$A$39:$A$782,$A133,СВЦЭМ!$B$39:$B$782,G$119)+'СЕТ СН'!$I$9+СВЦЭМ!$D$10+'СЕТ СН'!$I$6-'СЕТ СН'!$I$19</f>
        <v>1502.29930668</v>
      </c>
      <c r="H133" s="36">
        <f>SUMIFS(СВЦЭМ!$C$39:$C$782,СВЦЭМ!$A$39:$A$782,$A133,СВЦЭМ!$B$39:$B$782,H$119)+'СЕТ СН'!$I$9+СВЦЭМ!$D$10+'СЕТ СН'!$I$6-'СЕТ СН'!$I$19</f>
        <v>1479.1096874</v>
      </c>
      <c r="I133" s="36">
        <f>SUMIFS(СВЦЭМ!$C$39:$C$782,СВЦЭМ!$A$39:$A$782,$A133,СВЦЭМ!$B$39:$B$782,I$119)+'СЕТ СН'!$I$9+СВЦЭМ!$D$10+'СЕТ СН'!$I$6-'СЕТ СН'!$I$19</f>
        <v>1454.3035571599999</v>
      </c>
      <c r="J133" s="36">
        <f>SUMIFS(СВЦЭМ!$C$39:$C$782,СВЦЭМ!$A$39:$A$782,$A133,СВЦЭМ!$B$39:$B$782,J$119)+'СЕТ СН'!$I$9+СВЦЭМ!$D$10+'СЕТ СН'!$I$6-'СЕТ СН'!$I$19</f>
        <v>1465.7145624</v>
      </c>
      <c r="K133" s="36">
        <f>SUMIFS(СВЦЭМ!$C$39:$C$782,СВЦЭМ!$A$39:$A$782,$A133,СВЦЭМ!$B$39:$B$782,K$119)+'СЕТ СН'!$I$9+СВЦЭМ!$D$10+'СЕТ СН'!$I$6-'СЕТ СН'!$I$19</f>
        <v>1482.9542206000001</v>
      </c>
      <c r="L133" s="36">
        <f>SUMIFS(СВЦЭМ!$C$39:$C$782,СВЦЭМ!$A$39:$A$782,$A133,СВЦЭМ!$B$39:$B$782,L$119)+'СЕТ СН'!$I$9+СВЦЭМ!$D$10+'СЕТ СН'!$I$6-'СЕТ СН'!$I$19</f>
        <v>1491.9992393699999</v>
      </c>
      <c r="M133" s="36">
        <f>SUMIFS(СВЦЭМ!$C$39:$C$782,СВЦЭМ!$A$39:$A$782,$A133,СВЦЭМ!$B$39:$B$782,M$119)+'СЕТ СН'!$I$9+СВЦЭМ!$D$10+'СЕТ СН'!$I$6-'СЕТ СН'!$I$19</f>
        <v>1502.6959966300001</v>
      </c>
      <c r="N133" s="36">
        <f>SUMIFS(СВЦЭМ!$C$39:$C$782,СВЦЭМ!$A$39:$A$782,$A133,СВЦЭМ!$B$39:$B$782,N$119)+'СЕТ СН'!$I$9+СВЦЭМ!$D$10+'СЕТ СН'!$I$6-'СЕТ СН'!$I$19</f>
        <v>1516.2119557199999</v>
      </c>
      <c r="O133" s="36">
        <f>SUMIFS(СВЦЭМ!$C$39:$C$782,СВЦЭМ!$A$39:$A$782,$A133,СВЦЭМ!$B$39:$B$782,O$119)+'СЕТ СН'!$I$9+СВЦЭМ!$D$10+'СЕТ СН'!$I$6-'СЕТ СН'!$I$19</f>
        <v>1517.3558580499998</v>
      </c>
      <c r="P133" s="36">
        <f>SUMIFS(СВЦЭМ!$C$39:$C$782,СВЦЭМ!$A$39:$A$782,$A133,СВЦЭМ!$B$39:$B$782,P$119)+'СЕТ СН'!$I$9+СВЦЭМ!$D$10+'СЕТ СН'!$I$6-'СЕТ СН'!$I$19</f>
        <v>1515.5896727700001</v>
      </c>
      <c r="Q133" s="36">
        <f>SUMIFS(СВЦЭМ!$C$39:$C$782,СВЦЭМ!$A$39:$A$782,$A133,СВЦЭМ!$B$39:$B$782,Q$119)+'СЕТ СН'!$I$9+СВЦЭМ!$D$10+'СЕТ СН'!$I$6-'СЕТ СН'!$I$19</f>
        <v>1515.9482648399999</v>
      </c>
      <c r="R133" s="36">
        <f>SUMIFS(СВЦЭМ!$C$39:$C$782,СВЦЭМ!$A$39:$A$782,$A133,СВЦЭМ!$B$39:$B$782,R$119)+'СЕТ СН'!$I$9+СВЦЭМ!$D$10+'СЕТ СН'!$I$6-'СЕТ СН'!$I$19</f>
        <v>1516.5616443899999</v>
      </c>
      <c r="S133" s="36">
        <f>SUMIFS(СВЦЭМ!$C$39:$C$782,СВЦЭМ!$A$39:$A$782,$A133,СВЦЭМ!$B$39:$B$782,S$119)+'СЕТ СН'!$I$9+СВЦЭМ!$D$10+'СЕТ СН'!$I$6-'СЕТ СН'!$I$19</f>
        <v>1494.2674823499999</v>
      </c>
      <c r="T133" s="36">
        <f>SUMIFS(СВЦЭМ!$C$39:$C$782,СВЦЭМ!$A$39:$A$782,$A133,СВЦЭМ!$B$39:$B$782,T$119)+'СЕТ СН'!$I$9+СВЦЭМ!$D$10+'СЕТ СН'!$I$6-'СЕТ СН'!$I$19</f>
        <v>1473.99497959</v>
      </c>
      <c r="U133" s="36">
        <f>SUMIFS(СВЦЭМ!$C$39:$C$782,СВЦЭМ!$A$39:$A$782,$A133,СВЦЭМ!$B$39:$B$782,U$119)+'СЕТ СН'!$I$9+СВЦЭМ!$D$10+'СЕТ СН'!$I$6-'СЕТ СН'!$I$19</f>
        <v>1458.83356396</v>
      </c>
      <c r="V133" s="36">
        <f>SUMIFS(СВЦЭМ!$C$39:$C$782,СВЦЭМ!$A$39:$A$782,$A133,СВЦЭМ!$B$39:$B$782,V$119)+'СЕТ СН'!$I$9+СВЦЭМ!$D$10+'СЕТ СН'!$I$6-'СЕТ СН'!$I$19</f>
        <v>1462.2132181699999</v>
      </c>
      <c r="W133" s="36">
        <f>SUMIFS(СВЦЭМ!$C$39:$C$782,СВЦЭМ!$A$39:$A$782,$A133,СВЦЭМ!$B$39:$B$782,W$119)+'СЕТ СН'!$I$9+СВЦЭМ!$D$10+'СЕТ СН'!$I$6-'СЕТ СН'!$I$19</f>
        <v>1473.57882518</v>
      </c>
      <c r="X133" s="36">
        <f>SUMIFS(СВЦЭМ!$C$39:$C$782,СВЦЭМ!$A$39:$A$782,$A133,СВЦЭМ!$B$39:$B$782,X$119)+'СЕТ СН'!$I$9+СВЦЭМ!$D$10+'СЕТ СН'!$I$6-'СЕТ СН'!$I$19</f>
        <v>1442.9374057999999</v>
      </c>
      <c r="Y133" s="36">
        <f>SUMIFS(СВЦЭМ!$C$39:$C$782,СВЦЭМ!$A$39:$A$782,$A133,СВЦЭМ!$B$39:$B$782,Y$119)+'СЕТ СН'!$I$9+СВЦЭМ!$D$10+'СЕТ СН'!$I$6-'СЕТ СН'!$I$19</f>
        <v>1416.07957188</v>
      </c>
    </row>
    <row r="134" spans="1:25" ht="15.75" x14ac:dyDescent="0.2">
      <c r="A134" s="35">
        <f t="shared" si="3"/>
        <v>44392</v>
      </c>
      <c r="B134" s="36">
        <f>SUMIFS(СВЦЭМ!$C$39:$C$782,СВЦЭМ!$A$39:$A$782,$A134,СВЦЭМ!$B$39:$B$782,B$119)+'СЕТ СН'!$I$9+СВЦЭМ!$D$10+'СЕТ СН'!$I$6-'СЕТ СН'!$I$19</f>
        <v>1458.72421179</v>
      </c>
      <c r="C134" s="36">
        <f>SUMIFS(СВЦЭМ!$C$39:$C$782,СВЦЭМ!$A$39:$A$782,$A134,СВЦЭМ!$B$39:$B$782,C$119)+'СЕТ СН'!$I$9+СВЦЭМ!$D$10+'СЕТ СН'!$I$6-'СЕТ СН'!$I$19</f>
        <v>1550.19383279</v>
      </c>
      <c r="D134" s="36">
        <f>SUMIFS(СВЦЭМ!$C$39:$C$782,СВЦЭМ!$A$39:$A$782,$A134,СВЦЭМ!$B$39:$B$782,D$119)+'СЕТ СН'!$I$9+СВЦЭМ!$D$10+'СЕТ СН'!$I$6-'СЕТ СН'!$I$19</f>
        <v>1595.89359625</v>
      </c>
      <c r="E134" s="36">
        <f>SUMIFS(СВЦЭМ!$C$39:$C$782,СВЦЭМ!$A$39:$A$782,$A134,СВЦЭМ!$B$39:$B$782,E$119)+'СЕТ СН'!$I$9+СВЦЭМ!$D$10+'СЕТ СН'!$I$6-'СЕТ СН'!$I$19</f>
        <v>1623.75676135</v>
      </c>
      <c r="F134" s="36">
        <f>SUMIFS(СВЦЭМ!$C$39:$C$782,СВЦЭМ!$A$39:$A$782,$A134,СВЦЭМ!$B$39:$B$782,F$119)+'СЕТ СН'!$I$9+СВЦЭМ!$D$10+'СЕТ СН'!$I$6-'СЕТ СН'!$I$19</f>
        <v>1609.2675337799999</v>
      </c>
      <c r="G134" s="36">
        <f>SUMIFS(СВЦЭМ!$C$39:$C$782,СВЦЭМ!$A$39:$A$782,$A134,СВЦЭМ!$B$39:$B$782,G$119)+'СЕТ СН'!$I$9+СВЦЭМ!$D$10+'СЕТ СН'!$I$6-'СЕТ СН'!$I$19</f>
        <v>1584.15474109</v>
      </c>
      <c r="H134" s="36">
        <f>SUMIFS(СВЦЭМ!$C$39:$C$782,СВЦЭМ!$A$39:$A$782,$A134,СВЦЭМ!$B$39:$B$782,H$119)+'СЕТ СН'!$I$9+СВЦЭМ!$D$10+'СЕТ СН'!$I$6-'СЕТ СН'!$I$19</f>
        <v>1540.51315972</v>
      </c>
      <c r="I134" s="36">
        <f>SUMIFS(СВЦЭМ!$C$39:$C$782,СВЦЭМ!$A$39:$A$782,$A134,СВЦЭМ!$B$39:$B$782,I$119)+'СЕТ СН'!$I$9+СВЦЭМ!$D$10+'СЕТ СН'!$I$6-'СЕТ СН'!$I$19</f>
        <v>1445.8144614399998</v>
      </c>
      <c r="J134" s="36">
        <f>SUMIFS(СВЦЭМ!$C$39:$C$782,СВЦЭМ!$A$39:$A$782,$A134,СВЦЭМ!$B$39:$B$782,J$119)+'СЕТ СН'!$I$9+СВЦЭМ!$D$10+'СЕТ СН'!$I$6-'СЕТ СН'!$I$19</f>
        <v>1367.72406103</v>
      </c>
      <c r="K134" s="36">
        <f>SUMIFS(СВЦЭМ!$C$39:$C$782,СВЦЭМ!$A$39:$A$782,$A134,СВЦЭМ!$B$39:$B$782,K$119)+'СЕТ СН'!$I$9+СВЦЭМ!$D$10+'СЕТ СН'!$I$6-'СЕТ СН'!$I$19</f>
        <v>1382.77470335</v>
      </c>
      <c r="L134" s="36">
        <f>SUMIFS(СВЦЭМ!$C$39:$C$782,СВЦЭМ!$A$39:$A$782,$A134,СВЦЭМ!$B$39:$B$782,L$119)+'СЕТ СН'!$I$9+СВЦЭМ!$D$10+'СЕТ СН'!$I$6-'СЕТ СН'!$I$19</f>
        <v>1406.0874660099998</v>
      </c>
      <c r="M134" s="36">
        <f>SUMIFS(СВЦЭМ!$C$39:$C$782,СВЦЭМ!$A$39:$A$782,$A134,СВЦЭМ!$B$39:$B$782,M$119)+'СЕТ СН'!$I$9+СВЦЭМ!$D$10+'СЕТ СН'!$I$6-'СЕТ СН'!$I$19</f>
        <v>1368.0054000999999</v>
      </c>
      <c r="N134" s="36">
        <f>SUMIFS(СВЦЭМ!$C$39:$C$782,СВЦЭМ!$A$39:$A$782,$A134,СВЦЭМ!$B$39:$B$782,N$119)+'СЕТ СН'!$I$9+СВЦЭМ!$D$10+'СЕТ СН'!$I$6-'СЕТ СН'!$I$19</f>
        <v>1404.7409298699999</v>
      </c>
      <c r="O134" s="36">
        <f>SUMIFS(СВЦЭМ!$C$39:$C$782,СВЦЭМ!$A$39:$A$782,$A134,СВЦЭМ!$B$39:$B$782,O$119)+'СЕТ СН'!$I$9+СВЦЭМ!$D$10+'СЕТ СН'!$I$6-'СЕТ СН'!$I$19</f>
        <v>1406.5305454899999</v>
      </c>
      <c r="P134" s="36">
        <f>SUMIFS(СВЦЭМ!$C$39:$C$782,СВЦЭМ!$A$39:$A$782,$A134,СВЦЭМ!$B$39:$B$782,P$119)+'СЕТ СН'!$I$9+СВЦЭМ!$D$10+'СЕТ СН'!$I$6-'СЕТ СН'!$I$19</f>
        <v>1416.04183908</v>
      </c>
      <c r="Q134" s="36">
        <f>SUMIFS(СВЦЭМ!$C$39:$C$782,СВЦЭМ!$A$39:$A$782,$A134,СВЦЭМ!$B$39:$B$782,Q$119)+'СЕТ СН'!$I$9+СВЦЭМ!$D$10+'СЕТ СН'!$I$6-'СЕТ СН'!$I$19</f>
        <v>1432.8123335400001</v>
      </c>
      <c r="R134" s="36">
        <f>SUMIFS(СВЦЭМ!$C$39:$C$782,СВЦЭМ!$A$39:$A$782,$A134,СВЦЭМ!$B$39:$B$782,R$119)+'СЕТ СН'!$I$9+СВЦЭМ!$D$10+'СЕТ СН'!$I$6-'СЕТ СН'!$I$19</f>
        <v>1426.4552515099999</v>
      </c>
      <c r="S134" s="36">
        <f>SUMIFS(СВЦЭМ!$C$39:$C$782,СВЦЭМ!$A$39:$A$782,$A134,СВЦЭМ!$B$39:$B$782,S$119)+'СЕТ СН'!$I$9+СВЦЭМ!$D$10+'СЕТ СН'!$I$6-'СЕТ СН'!$I$19</f>
        <v>1388.5362117899999</v>
      </c>
      <c r="T134" s="36">
        <f>SUMIFS(СВЦЭМ!$C$39:$C$782,СВЦЭМ!$A$39:$A$782,$A134,СВЦЭМ!$B$39:$B$782,T$119)+'СЕТ СН'!$I$9+СВЦЭМ!$D$10+'СЕТ СН'!$I$6-'СЕТ СН'!$I$19</f>
        <v>1384.4378893399999</v>
      </c>
      <c r="U134" s="36">
        <f>SUMIFS(СВЦЭМ!$C$39:$C$782,СВЦЭМ!$A$39:$A$782,$A134,СВЦЭМ!$B$39:$B$782,U$119)+'СЕТ СН'!$I$9+СВЦЭМ!$D$10+'СЕТ СН'!$I$6-'СЕТ СН'!$I$19</f>
        <v>1415.66248301</v>
      </c>
      <c r="V134" s="36">
        <f>SUMIFS(СВЦЭМ!$C$39:$C$782,СВЦЭМ!$A$39:$A$782,$A134,СВЦЭМ!$B$39:$B$782,V$119)+'СЕТ СН'!$I$9+СВЦЭМ!$D$10+'СЕТ СН'!$I$6-'СЕТ СН'!$I$19</f>
        <v>1407.7771735900001</v>
      </c>
      <c r="W134" s="36">
        <f>SUMIFS(СВЦЭМ!$C$39:$C$782,СВЦЭМ!$A$39:$A$782,$A134,СВЦЭМ!$B$39:$B$782,W$119)+'СЕТ СН'!$I$9+СВЦЭМ!$D$10+'СЕТ СН'!$I$6-'СЕТ СН'!$I$19</f>
        <v>1440.0818040199999</v>
      </c>
      <c r="X134" s="36">
        <f>SUMIFS(СВЦЭМ!$C$39:$C$782,СВЦЭМ!$A$39:$A$782,$A134,СВЦЭМ!$B$39:$B$782,X$119)+'СЕТ СН'!$I$9+СВЦЭМ!$D$10+'СЕТ СН'!$I$6-'СЕТ СН'!$I$19</f>
        <v>1397.0308477599999</v>
      </c>
      <c r="Y134" s="36">
        <f>SUMIFS(СВЦЭМ!$C$39:$C$782,СВЦЭМ!$A$39:$A$782,$A134,СВЦЭМ!$B$39:$B$782,Y$119)+'СЕТ СН'!$I$9+СВЦЭМ!$D$10+'СЕТ СН'!$I$6-'СЕТ СН'!$I$19</f>
        <v>1373.8314429799998</v>
      </c>
    </row>
    <row r="135" spans="1:25" ht="15.75" x14ac:dyDescent="0.2">
      <c r="A135" s="35">
        <f t="shared" si="3"/>
        <v>44393</v>
      </c>
      <c r="B135" s="36">
        <f>SUMIFS(СВЦЭМ!$C$39:$C$782,СВЦЭМ!$A$39:$A$782,$A135,СВЦЭМ!$B$39:$B$782,B$119)+'СЕТ СН'!$I$9+СВЦЭМ!$D$10+'СЕТ СН'!$I$6-'СЕТ СН'!$I$19</f>
        <v>1376.8188124999999</v>
      </c>
      <c r="C135" s="36">
        <f>SUMIFS(СВЦЭМ!$C$39:$C$782,СВЦЭМ!$A$39:$A$782,$A135,СВЦЭМ!$B$39:$B$782,C$119)+'СЕТ СН'!$I$9+СВЦЭМ!$D$10+'СЕТ СН'!$I$6-'СЕТ СН'!$I$19</f>
        <v>1455.5146704399999</v>
      </c>
      <c r="D135" s="36">
        <f>SUMIFS(СВЦЭМ!$C$39:$C$782,СВЦЭМ!$A$39:$A$782,$A135,СВЦЭМ!$B$39:$B$782,D$119)+'СЕТ СН'!$I$9+СВЦЭМ!$D$10+'СЕТ СН'!$I$6-'СЕТ СН'!$I$19</f>
        <v>1503.4953736</v>
      </c>
      <c r="E135" s="36">
        <f>SUMIFS(СВЦЭМ!$C$39:$C$782,СВЦЭМ!$A$39:$A$782,$A135,СВЦЭМ!$B$39:$B$782,E$119)+'СЕТ СН'!$I$9+СВЦЭМ!$D$10+'СЕТ СН'!$I$6-'СЕТ СН'!$I$19</f>
        <v>1525.56730984</v>
      </c>
      <c r="F135" s="36">
        <f>SUMIFS(СВЦЭМ!$C$39:$C$782,СВЦЭМ!$A$39:$A$782,$A135,СВЦЭМ!$B$39:$B$782,F$119)+'СЕТ СН'!$I$9+СВЦЭМ!$D$10+'СЕТ СН'!$I$6-'СЕТ СН'!$I$19</f>
        <v>1526.39253431</v>
      </c>
      <c r="G135" s="36">
        <f>SUMIFS(СВЦЭМ!$C$39:$C$782,СВЦЭМ!$A$39:$A$782,$A135,СВЦЭМ!$B$39:$B$782,G$119)+'СЕТ СН'!$I$9+СВЦЭМ!$D$10+'СЕТ СН'!$I$6-'СЕТ СН'!$I$19</f>
        <v>1503.1704145499998</v>
      </c>
      <c r="H135" s="36">
        <f>SUMIFS(СВЦЭМ!$C$39:$C$782,СВЦЭМ!$A$39:$A$782,$A135,СВЦЭМ!$B$39:$B$782,H$119)+'СЕТ СН'!$I$9+СВЦЭМ!$D$10+'СЕТ СН'!$I$6-'СЕТ СН'!$I$19</f>
        <v>1469.6503961399999</v>
      </c>
      <c r="I135" s="36">
        <f>SUMIFS(СВЦЭМ!$C$39:$C$782,СВЦЭМ!$A$39:$A$782,$A135,СВЦЭМ!$B$39:$B$782,I$119)+'СЕТ СН'!$I$9+СВЦЭМ!$D$10+'СЕТ СН'!$I$6-'СЕТ СН'!$I$19</f>
        <v>1413.0188865999999</v>
      </c>
      <c r="J135" s="36">
        <f>SUMIFS(СВЦЭМ!$C$39:$C$782,СВЦЭМ!$A$39:$A$782,$A135,СВЦЭМ!$B$39:$B$782,J$119)+'СЕТ СН'!$I$9+СВЦЭМ!$D$10+'СЕТ СН'!$I$6-'СЕТ СН'!$I$19</f>
        <v>1354.97419055</v>
      </c>
      <c r="K135" s="36">
        <f>SUMIFS(СВЦЭМ!$C$39:$C$782,СВЦЭМ!$A$39:$A$782,$A135,СВЦЭМ!$B$39:$B$782,K$119)+'СЕТ СН'!$I$9+СВЦЭМ!$D$10+'СЕТ СН'!$I$6-'СЕТ СН'!$I$19</f>
        <v>1404.3938062699999</v>
      </c>
      <c r="L135" s="36">
        <f>SUMIFS(СВЦЭМ!$C$39:$C$782,СВЦЭМ!$A$39:$A$782,$A135,СВЦЭМ!$B$39:$B$782,L$119)+'СЕТ СН'!$I$9+СВЦЭМ!$D$10+'СЕТ СН'!$I$6-'СЕТ СН'!$I$19</f>
        <v>1419.9837963099999</v>
      </c>
      <c r="M135" s="36">
        <f>SUMIFS(СВЦЭМ!$C$39:$C$782,СВЦЭМ!$A$39:$A$782,$A135,СВЦЭМ!$B$39:$B$782,M$119)+'СЕТ СН'!$I$9+СВЦЭМ!$D$10+'СЕТ СН'!$I$6-'СЕТ СН'!$I$19</f>
        <v>1351.8019330899999</v>
      </c>
      <c r="N135" s="36">
        <f>SUMIFS(СВЦЭМ!$C$39:$C$782,СВЦЭМ!$A$39:$A$782,$A135,СВЦЭМ!$B$39:$B$782,N$119)+'СЕТ СН'!$I$9+СВЦЭМ!$D$10+'СЕТ СН'!$I$6-'СЕТ СН'!$I$19</f>
        <v>1292.2134274299999</v>
      </c>
      <c r="O135" s="36">
        <f>SUMIFS(СВЦЭМ!$C$39:$C$782,СВЦЭМ!$A$39:$A$782,$A135,СВЦЭМ!$B$39:$B$782,O$119)+'СЕТ СН'!$I$9+СВЦЭМ!$D$10+'СЕТ СН'!$I$6-'СЕТ СН'!$I$19</f>
        <v>1312.86703302</v>
      </c>
      <c r="P135" s="36">
        <f>SUMIFS(СВЦЭМ!$C$39:$C$782,СВЦЭМ!$A$39:$A$782,$A135,СВЦЭМ!$B$39:$B$782,P$119)+'СЕТ СН'!$I$9+СВЦЭМ!$D$10+'СЕТ СН'!$I$6-'СЕТ СН'!$I$19</f>
        <v>1320.9441837700001</v>
      </c>
      <c r="Q135" s="36">
        <f>SUMIFS(СВЦЭМ!$C$39:$C$782,СВЦЭМ!$A$39:$A$782,$A135,СВЦЭМ!$B$39:$B$782,Q$119)+'СЕТ СН'!$I$9+СВЦЭМ!$D$10+'СЕТ СН'!$I$6-'СЕТ СН'!$I$19</f>
        <v>1317.3512126800001</v>
      </c>
      <c r="R135" s="36">
        <f>SUMIFS(СВЦЭМ!$C$39:$C$782,СВЦЭМ!$A$39:$A$782,$A135,СВЦЭМ!$B$39:$B$782,R$119)+'СЕТ СН'!$I$9+СВЦЭМ!$D$10+'СЕТ СН'!$I$6-'СЕТ СН'!$I$19</f>
        <v>1308.32450438</v>
      </c>
      <c r="S135" s="36">
        <f>SUMIFS(СВЦЭМ!$C$39:$C$782,СВЦЭМ!$A$39:$A$782,$A135,СВЦЭМ!$B$39:$B$782,S$119)+'СЕТ СН'!$I$9+СВЦЭМ!$D$10+'СЕТ СН'!$I$6-'СЕТ СН'!$I$19</f>
        <v>1360.97105543</v>
      </c>
      <c r="T135" s="36">
        <f>SUMIFS(СВЦЭМ!$C$39:$C$782,СВЦЭМ!$A$39:$A$782,$A135,СВЦЭМ!$B$39:$B$782,T$119)+'СЕТ СН'!$I$9+СВЦЭМ!$D$10+'СЕТ СН'!$I$6-'СЕТ СН'!$I$19</f>
        <v>1363.8329308499999</v>
      </c>
      <c r="U135" s="36">
        <f>SUMIFS(СВЦЭМ!$C$39:$C$782,СВЦЭМ!$A$39:$A$782,$A135,СВЦЭМ!$B$39:$B$782,U$119)+'СЕТ СН'!$I$9+СВЦЭМ!$D$10+'СЕТ СН'!$I$6-'СЕТ СН'!$I$19</f>
        <v>1372.9062954000001</v>
      </c>
      <c r="V135" s="36">
        <f>SUMIFS(СВЦЭМ!$C$39:$C$782,СВЦЭМ!$A$39:$A$782,$A135,СВЦЭМ!$B$39:$B$782,V$119)+'СЕТ СН'!$I$9+СВЦЭМ!$D$10+'СЕТ СН'!$I$6-'СЕТ СН'!$I$19</f>
        <v>1373.90127448</v>
      </c>
      <c r="W135" s="36">
        <f>SUMIFS(СВЦЭМ!$C$39:$C$782,СВЦЭМ!$A$39:$A$782,$A135,СВЦЭМ!$B$39:$B$782,W$119)+'СЕТ СН'!$I$9+СВЦЭМ!$D$10+'СЕТ СН'!$I$6-'СЕТ СН'!$I$19</f>
        <v>1400.6442361899999</v>
      </c>
      <c r="X135" s="36">
        <f>SUMIFS(СВЦЭМ!$C$39:$C$782,СВЦЭМ!$A$39:$A$782,$A135,СВЦЭМ!$B$39:$B$782,X$119)+'СЕТ СН'!$I$9+СВЦЭМ!$D$10+'СЕТ СН'!$I$6-'СЕТ СН'!$I$19</f>
        <v>1385.14157499</v>
      </c>
      <c r="Y135" s="36">
        <f>SUMIFS(СВЦЭМ!$C$39:$C$782,СВЦЭМ!$A$39:$A$782,$A135,СВЦЭМ!$B$39:$B$782,Y$119)+'СЕТ СН'!$I$9+СВЦЭМ!$D$10+'СЕТ СН'!$I$6-'СЕТ СН'!$I$19</f>
        <v>1323.0784241199999</v>
      </c>
    </row>
    <row r="136" spans="1:25" ht="15.75" x14ac:dyDescent="0.2">
      <c r="A136" s="35">
        <f t="shared" si="3"/>
        <v>44394</v>
      </c>
      <c r="B136" s="36">
        <f>SUMIFS(СВЦЭМ!$C$39:$C$782,СВЦЭМ!$A$39:$A$782,$A136,СВЦЭМ!$B$39:$B$782,B$119)+'СЕТ СН'!$I$9+СВЦЭМ!$D$10+'СЕТ СН'!$I$6-'СЕТ СН'!$I$19</f>
        <v>1358.3774826099998</v>
      </c>
      <c r="C136" s="36">
        <f>SUMIFS(СВЦЭМ!$C$39:$C$782,СВЦЭМ!$A$39:$A$782,$A136,СВЦЭМ!$B$39:$B$782,C$119)+'СЕТ СН'!$I$9+СВЦЭМ!$D$10+'СЕТ СН'!$I$6-'СЕТ СН'!$I$19</f>
        <v>1428.7462572499999</v>
      </c>
      <c r="D136" s="36">
        <f>SUMIFS(СВЦЭМ!$C$39:$C$782,СВЦЭМ!$A$39:$A$782,$A136,СВЦЭМ!$B$39:$B$782,D$119)+'СЕТ СН'!$I$9+СВЦЭМ!$D$10+'СЕТ СН'!$I$6-'СЕТ СН'!$I$19</f>
        <v>1473.8329489399998</v>
      </c>
      <c r="E136" s="36">
        <f>SUMIFS(СВЦЭМ!$C$39:$C$782,СВЦЭМ!$A$39:$A$782,$A136,СВЦЭМ!$B$39:$B$782,E$119)+'СЕТ СН'!$I$9+СВЦЭМ!$D$10+'СЕТ СН'!$I$6-'СЕТ СН'!$I$19</f>
        <v>1486.58031592</v>
      </c>
      <c r="F136" s="36">
        <f>SUMIFS(СВЦЭМ!$C$39:$C$782,СВЦЭМ!$A$39:$A$782,$A136,СВЦЭМ!$B$39:$B$782,F$119)+'СЕТ СН'!$I$9+СВЦЭМ!$D$10+'СЕТ СН'!$I$6-'СЕТ СН'!$I$19</f>
        <v>1485.36031486</v>
      </c>
      <c r="G136" s="36">
        <f>SUMIFS(СВЦЭМ!$C$39:$C$782,СВЦЭМ!$A$39:$A$782,$A136,СВЦЭМ!$B$39:$B$782,G$119)+'СЕТ СН'!$I$9+СВЦЭМ!$D$10+'СЕТ СН'!$I$6-'СЕТ СН'!$I$19</f>
        <v>1495.8135955099999</v>
      </c>
      <c r="H136" s="36">
        <f>SUMIFS(СВЦЭМ!$C$39:$C$782,СВЦЭМ!$A$39:$A$782,$A136,СВЦЭМ!$B$39:$B$782,H$119)+'СЕТ СН'!$I$9+СВЦЭМ!$D$10+'СЕТ СН'!$I$6-'СЕТ СН'!$I$19</f>
        <v>1478.86216784</v>
      </c>
      <c r="I136" s="36">
        <f>SUMIFS(СВЦЭМ!$C$39:$C$782,СВЦЭМ!$A$39:$A$782,$A136,СВЦЭМ!$B$39:$B$782,I$119)+'СЕТ СН'!$I$9+СВЦЭМ!$D$10+'СЕТ СН'!$I$6-'СЕТ СН'!$I$19</f>
        <v>1420.4498800599999</v>
      </c>
      <c r="J136" s="36">
        <f>SUMIFS(СВЦЭМ!$C$39:$C$782,СВЦЭМ!$A$39:$A$782,$A136,СВЦЭМ!$B$39:$B$782,J$119)+'СЕТ СН'!$I$9+СВЦЭМ!$D$10+'СЕТ СН'!$I$6-'СЕТ СН'!$I$19</f>
        <v>1376.6814501899999</v>
      </c>
      <c r="K136" s="36">
        <f>SUMIFS(СВЦЭМ!$C$39:$C$782,СВЦЭМ!$A$39:$A$782,$A136,СВЦЭМ!$B$39:$B$782,K$119)+'СЕТ СН'!$I$9+СВЦЭМ!$D$10+'СЕТ СН'!$I$6-'СЕТ СН'!$I$19</f>
        <v>1342.2190386699999</v>
      </c>
      <c r="L136" s="36">
        <f>SUMIFS(СВЦЭМ!$C$39:$C$782,СВЦЭМ!$A$39:$A$782,$A136,СВЦЭМ!$B$39:$B$782,L$119)+'СЕТ СН'!$I$9+СВЦЭМ!$D$10+'СЕТ СН'!$I$6-'СЕТ СН'!$I$19</f>
        <v>1375.2742458399998</v>
      </c>
      <c r="M136" s="36">
        <f>SUMIFS(СВЦЭМ!$C$39:$C$782,СВЦЭМ!$A$39:$A$782,$A136,СВЦЭМ!$B$39:$B$782,M$119)+'СЕТ СН'!$I$9+СВЦЭМ!$D$10+'СЕТ СН'!$I$6-'СЕТ СН'!$I$19</f>
        <v>1331.3287650899999</v>
      </c>
      <c r="N136" s="36">
        <f>SUMIFS(СВЦЭМ!$C$39:$C$782,СВЦЭМ!$A$39:$A$782,$A136,СВЦЭМ!$B$39:$B$782,N$119)+'СЕТ СН'!$I$9+СВЦЭМ!$D$10+'СЕТ СН'!$I$6-'СЕТ СН'!$I$19</f>
        <v>1340.6915524399999</v>
      </c>
      <c r="O136" s="36">
        <f>SUMIFS(СВЦЭМ!$C$39:$C$782,СВЦЭМ!$A$39:$A$782,$A136,СВЦЭМ!$B$39:$B$782,O$119)+'СЕТ СН'!$I$9+СВЦЭМ!$D$10+'СЕТ СН'!$I$6-'СЕТ СН'!$I$19</f>
        <v>1352.4245385199999</v>
      </c>
      <c r="P136" s="36">
        <f>SUMIFS(СВЦЭМ!$C$39:$C$782,СВЦЭМ!$A$39:$A$782,$A136,СВЦЭМ!$B$39:$B$782,P$119)+'СЕТ СН'!$I$9+СВЦЭМ!$D$10+'СЕТ СН'!$I$6-'СЕТ СН'!$I$19</f>
        <v>1384.93010624</v>
      </c>
      <c r="Q136" s="36">
        <f>SUMIFS(СВЦЭМ!$C$39:$C$782,СВЦЭМ!$A$39:$A$782,$A136,СВЦЭМ!$B$39:$B$782,Q$119)+'СЕТ СН'!$I$9+СВЦЭМ!$D$10+'СЕТ СН'!$I$6-'СЕТ СН'!$I$19</f>
        <v>1405.74114917</v>
      </c>
      <c r="R136" s="36">
        <f>SUMIFS(СВЦЭМ!$C$39:$C$782,СВЦЭМ!$A$39:$A$782,$A136,СВЦЭМ!$B$39:$B$782,R$119)+'СЕТ СН'!$I$9+СВЦЭМ!$D$10+'СЕТ СН'!$I$6-'СЕТ СН'!$I$19</f>
        <v>1386.3484841899999</v>
      </c>
      <c r="S136" s="36">
        <f>SUMIFS(СВЦЭМ!$C$39:$C$782,СВЦЭМ!$A$39:$A$782,$A136,СВЦЭМ!$B$39:$B$782,S$119)+'СЕТ СН'!$I$9+СВЦЭМ!$D$10+'СЕТ СН'!$I$6-'СЕТ СН'!$I$19</f>
        <v>1356.46489647</v>
      </c>
      <c r="T136" s="36">
        <f>SUMIFS(СВЦЭМ!$C$39:$C$782,СВЦЭМ!$A$39:$A$782,$A136,СВЦЭМ!$B$39:$B$782,T$119)+'СЕТ СН'!$I$9+СВЦЭМ!$D$10+'СЕТ СН'!$I$6-'СЕТ СН'!$I$19</f>
        <v>1390.41619451</v>
      </c>
      <c r="U136" s="36">
        <f>SUMIFS(СВЦЭМ!$C$39:$C$782,СВЦЭМ!$A$39:$A$782,$A136,СВЦЭМ!$B$39:$B$782,U$119)+'СЕТ СН'!$I$9+СВЦЭМ!$D$10+'СЕТ СН'!$I$6-'СЕТ СН'!$I$19</f>
        <v>1397.0568008199998</v>
      </c>
      <c r="V136" s="36">
        <f>SUMIFS(СВЦЭМ!$C$39:$C$782,СВЦЭМ!$A$39:$A$782,$A136,СВЦЭМ!$B$39:$B$782,V$119)+'СЕТ СН'!$I$9+СВЦЭМ!$D$10+'СЕТ СН'!$I$6-'СЕТ СН'!$I$19</f>
        <v>1394.8296659600001</v>
      </c>
      <c r="W136" s="36">
        <f>SUMIFS(СВЦЭМ!$C$39:$C$782,СВЦЭМ!$A$39:$A$782,$A136,СВЦЭМ!$B$39:$B$782,W$119)+'СЕТ СН'!$I$9+СВЦЭМ!$D$10+'СЕТ СН'!$I$6-'СЕТ СН'!$I$19</f>
        <v>1408.97571917</v>
      </c>
      <c r="X136" s="36">
        <f>SUMIFS(СВЦЭМ!$C$39:$C$782,СВЦЭМ!$A$39:$A$782,$A136,СВЦЭМ!$B$39:$B$782,X$119)+'СЕТ СН'!$I$9+СВЦЭМ!$D$10+'СЕТ СН'!$I$6-'СЕТ СН'!$I$19</f>
        <v>1381.3216296199998</v>
      </c>
      <c r="Y136" s="36">
        <f>SUMIFS(СВЦЭМ!$C$39:$C$782,СВЦЭМ!$A$39:$A$782,$A136,СВЦЭМ!$B$39:$B$782,Y$119)+'СЕТ СН'!$I$9+СВЦЭМ!$D$10+'СЕТ СН'!$I$6-'СЕТ СН'!$I$19</f>
        <v>1337.5604730199998</v>
      </c>
    </row>
    <row r="137" spans="1:25" ht="15.75" x14ac:dyDescent="0.2">
      <c r="A137" s="35">
        <f t="shared" si="3"/>
        <v>44395</v>
      </c>
      <c r="B137" s="36">
        <f>SUMIFS(СВЦЭМ!$C$39:$C$782,СВЦЭМ!$A$39:$A$782,$A137,СВЦЭМ!$B$39:$B$782,B$119)+'СЕТ СН'!$I$9+СВЦЭМ!$D$10+'СЕТ СН'!$I$6-'СЕТ СН'!$I$19</f>
        <v>1362.7843723000001</v>
      </c>
      <c r="C137" s="36">
        <f>SUMIFS(СВЦЭМ!$C$39:$C$782,СВЦЭМ!$A$39:$A$782,$A137,СВЦЭМ!$B$39:$B$782,C$119)+'СЕТ СН'!$I$9+СВЦЭМ!$D$10+'СЕТ СН'!$I$6-'СЕТ СН'!$I$19</f>
        <v>1422.5369125299999</v>
      </c>
      <c r="D137" s="36">
        <f>SUMIFS(СВЦЭМ!$C$39:$C$782,СВЦЭМ!$A$39:$A$782,$A137,СВЦЭМ!$B$39:$B$782,D$119)+'СЕТ СН'!$I$9+СВЦЭМ!$D$10+'СЕТ СН'!$I$6-'СЕТ СН'!$I$19</f>
        <v>1458.25736996</v>
      </c>
      <c r="E137" s="36">
        <f>SUMIFS(СВЦЭМ!$C$39:$C$782,СВЦЭМ!$A$39:$A$782,$A137,СВЦЭМ!$B$39:$B$782,E$119)+'СЕТ СН'!$I$9+СВЦЭМ!$D$10+'СЕТ СН'!$I$6-'СЕТ СН'!$I$19</f>
        <v>1471.42695052</v>
      </c>
      <c r="F137" s="36">
        <f>SUMIFS(СВЦЭМ!$C$39:$C$782,СВЦЭМ!$A$39:$A$782,$A137,СВЦЭМ!$B$39:$B$782,F$119)+'СЕТ СН'!$I$9+СВЦЭМ!$D$10+'СЕТ СН'!$I$6-'СЕТ СН'!$I$19</f>
        <v>1487.1056487799999</v>
      </c>
      <c r="G137" s="36">
        <f>SUMIFS(СВЦЭМ!$C$39:$C$782,СВЦЭМ!$A$39:$A$782,$A137,СВЦЭМ!$B$39:$B$782,G$119)+'СЕТ СН'!$I$9+СВЦЭМ!$D$10+'СЕТ СН'!$I$6-'СЕТ СН'!$I$19</f>
        <v>1499.16017399</v>
      </c>
      <c r="H137" s="36">
        <f>SUMIFS(СВЦЭМ!$C$39:$C$782,СВЦЭМ!$A$39:$A$782,$A137,СВЦЭМ!$B$39:$B$782,H$119)+'СЕТ СН'!$I$9+СВЦЭМ!$D$10+'СЕТ СН'!$I$6-'СЕТ СН'!$I$19</f>
        <v>1476.1634373299999</v>
      </c>
      <c r="I137" s="36">
        <f>SUMIFS(СВЦЭМ!$C$39:$C$782,СВЦЭМ!$A$39:$A$782,$A137,СВЦЭМ!$B$39:$B$782,I$119)+'СЕТ СН'!$I$9+СВЦЭМ!$D$10+'СЕТ СН'!$I$6-'СЕТ СН'!$I$19</f>
        <v>1420.56697123</v>
      </c>
      <c r="J137" s="36">
        <f>SUMIFS(СВЦЭМ!$C$39:$C$782,СВЦЭМ!$A$39:$A$782,$A137,СВЦЭМ!$B$39:$B$782,J$119)+'СЕТ СН'!$I$9+СВЦЭМ!$D$10+'СЕТ СН'!$I$6-'СЕТ СН'!$I$19</f>
        <v>1348.2200030700001</v>
      </c>
      <c r="K137" s="36">
        <f>SUMIFS(СВЦЭМ!$C$39:$C$782,СВЦЭМ!$A$39:$A$782,$A137,СВЦЭМ!$B$39:$B$782,K$119)+'СЕТ СН'!$I$9+СВЦЭМ!$D$10+'СЕТ СН'!$I$6-'СЕТ СН'!$I$19</f>
        <v>1325.4469581399999</v>
      </c>
      <c r="L137" s="36">
        <f>SUMIFS(СВЦЭМ!$C$39:$C$782,СВЦЭМ!$A$39:$A$782,$A137,СВЦЭМ!$B$39:$B$782,L$119)+'СЕТ СН'!$I$9+СВЦЭМ!$D$10+'СЕТ СН'!$I$6-'СЕТ СН'!$I$19</f>
        <v>1317.2793994499998</v>
      </c>
      <c r="M137" s="36">
        <f>SUMIFS(СВЦЭМ!$C$39:$C$782,СВЦЭМ!$A$39:$A$782,$A137,СВЦЭМ!$B$39:$B$782,M$119)+'СЕТ СН'!$I$9+СВЦЭМ!$D$10+'СЕТ СН'!$I$6-'СЕТ СН'!$I$19</f>
        <v>1326.4600042699999</v>
      </c>
      <c r="N137" s="36">
        <f>SUMIFS(СВЦЭМ!$C$39:$C$782,СВЦЭМ!$A$39:$A$782,$A137,СВЦЭМ!$B$39:$B$782,N$119)+'СЕТ СН'!$I$9+СВЦЭМ!$D$10+'СЕТ СН'!$I$6-'СЕТ СН'!$I$19</f>
        <v>1348.6419890100001</v>
      </c>
      <c r="O137" s="36">
        <f>SUMIFS(СВЦЭМ!$C$39:$C$782,СВЦЭМ!$A$39:$A$782,$A137,СВЦЭМ!$B$39:$B$782,O$119)+'СЕТ СН'!$I$9+СВЦЭМ!$D$10+'СЕТ СН'!$I$6-'СЕТ СН'!$I$19</f>
        <v>1359.46609685</v>
      </c>
      <c r="P137" s="36">
        <f>SUMIFS(СВЦЭМ!$C$39:$C$782,СВЦЭМ!$A$39:$A$782,$A137,СВЦЭМ!$B$39:$B$782,P$119)+'СЕТ СН'!$I$9+СВЦЭМ!$D$10+'СЕТ СН'!$I$6-'СЕТ СН'!$I$19</f>
        <v>1354.5137108899999</v>
      </c>
      <c r="Q137" s="36">
        <f>SUMIFS(СВЦЭМ!$C$39:$C$782,СВЦЭМ!$A$39:$A$782,$A137,СВЦЭМ!$B$39:$B$782,Q$119)+'СЕТ СН'!$I$9+СВЦЭМ!$D$10+'СЕТ СН'!$I$6-'СЕТ СН'!$I$19</f>
        <v>1372.6727486499999</v>
      </c>
      <c r="R137" s="36">
        <f>SUMIFS(СВЦЭМ!$C$39:$C$782,СВЦЭМ!$A$39:$A$782,$A137,СВЦЭМ!$B$39:$B$782,R$119)+'СЕТ СН'!$I$9+СВЦЭМ!$D$10+'СЕТ СН'!$I$6-'СЕТ СН'!$I$19</f>
        <v>1355.0040431299999</v>
      </c>
      <c r="S137" s="36">
        <f>SUMIFS(СВЦЭМ!$C$39:$C$782,СВЦЭМ!$A$39:$A$782,$A137,СВЦЭМ!$B$39:$B$782,S$119)+'СЕТ СН'!$I$9+СВЦЭМ!$D$10+'СЕТ СН'!$I$6-'СЕТ СН'!$I$19</f>
        <v>1361.99524572</v>
      </c>
      <c r="T137" s="36">
        <f>SUMIFS(СВЦЭМ!$C$39:$C$782,СВЦЭМ!$A$39:$A$782,$A137,СВЦЭМ!$B$39:$B$782,T$119)+'СЕТ СН'!$I$9+СВЦЭМ!$D$10+'СЕТ СН'!$I$6-'СЕТ СН'!$I$19</f>
        <v>1363.6974330999999</v>
      </c>
      <c r="U137" s="36">
        <f>SUMIFS(СВЦЭМ!$C$39:$C$782,СВЦЭМ!$A$39:$A$782,$A137,СВЦЭМ!$B$39:$B$782,U$119)+'СЕТ СН'!$I$9+СВЦЭМ!$D$10+'СЕТ СН'!$I$6-'СЕТ СН'!$I$19</f>
        <v>1329.4662887300001</v>
      </c>
      <c r="V137" s="36">
        <f>SUMIFS(СВЦЭМ!$C$39:$C$782,СВЦЭМ!$A$39:$A$782,$A137,СВЦЭМ!$B$39:$B$782,V$119)+'СЕТ СН'!$I$9+СВЦЭМ!$D$10+'СЕТ СН'!$I$6-'СЕТ СН'!$I$19</f>
        <v>1332.74148369</v>
      </c>
      <c r="W137" s="36">
        <f>SUMIFS(СВЦЭМ!$C$39:$C$782,СВЦЭМ!$A$39:$A$782,$A137,СВЦЭМ!$B$39:$B$782,W$119)+'СЕТ СН'!$I$9+СВЦЭМ!$D$10+'СЕТ СН'!$I$6-'СЕТ СН'!$I$19</f>
        <v>1302.4916479399999</v>
      </c>
      <c r="X137" s="36">
        <f>SUMIFS(СВЦЭМ!$C$39:$C$782,СВЦЭМ!$A$39:$A$782,$A137,СВЦЭМ!$B$39:$B$782,X$119)+'СЕТ СН'!$I$9+СВЦЭМ!$D$10+'СЕТ СН'!$I$6-'СЕТ СН'!$I$19</f>
        <v>1331.2335508900001</v>
      </c>
      <c r="Y137" s="36">
        <f>SUMIFS(СВЦЭМ!$C$39:$C$782,СВЦЭМ!$A$39:$A$782,$A137,СВЦЭМ!$B$39:$B$782,Y$119)+'СЕТ СН'!$I$9+СВЦЭМ!$D$10+'СЕТ СН'!$I$6-'СЕТ СН'!$I$19</f>
        <v>1390.47453006</v>
      </c>
    </row>
    <row r="138" spans="1:25" ht="15.75" x14ac:dyDescent="0.2">
      <c r="A138" s="35">
        <f t="shared" si="3"/>
        <v>44396</v>
      </c>
      <c r="B138" s="36">
        <f>SUMIFS(СВЦЭМ!$C$39:$C$782,СВЦЭМ!$A$39:$A$782,$A138,СВЦЭМ!$B$39:$B$782,B$119)+'СЕТ СН'!$I$9+СВЦЭМ!$D$10+'СЕТ СН'!$I$6-'СЕТ СН'!$I$19</f>
        <v>1465.56424434</v>
      </c>
      <c r="C138" s="36">
        <f>SUMIFS(СВЦЭМ!$C$39:$C$782,СВЦЭМ!$A$39:$A$782,$A138,СВЦЭМ!$B$39:$B$782,C$119)+'СЕТ СН'!$I$9+СВЦЭМ!$D$10+'СЕТ СН'!$I$6-'СЕТ СН'!$I$19</f>
        <v>1527.0314070099998</v>
      </c>
      <c r="D138" s="36">
        <f>SUMIFS(СВЦЭМ!$C$39:$C$782,СВЦЭМ!$A$39:$A$782,$A138,СВЦЭМ!$B$39:$B$782,D$119)+'СЕТ СН'!$I$9+СВЦЭМ!$D$10+'СЕТ СН'!$I$6-'СЕТ СН'!$I$19</f>
        <v>1547.9720350099999</v>
      </c>
      <c r="E138" s="36">
        <f>SUMIFS(СВЦЭМ!$C$39:$C$782,СВЦЭМ!$A$39:$A$782,$A138,СВЦЭМ!$B$39:$B$782,E$119)+'СЕТ СН'!$I$9+СВЦЭМ!$D$10+'СЕТ СН'!$I$6-'СЕТ СН'!$I$19</f>
        <v>1544.64714577</v>
      </c>
      <c r="F138" s="36">
        <f>SUMIFS(СВЦЭМ!$C$39:$C$782,СВЦЭМ!$A$39:$A$782,$A138,СВЦЭМ!$B$39:$B$782,F$119)+'СЕТ СН'!$I$9+СВЦЭМ!$D$10+'СЕТ СН'!$I$6-'СЕТ СН'!$I$19</f>
        <v>1540.96033558</v>
      </c>
      <c r="G138" s="36">
        <f>SUMIFS(СВЦЭМ!$C$39:$C$782,СВЦЭМ!$A$39:$A$782,$A138,СВЦЭМ!$B$39:$B$782,G$119)+'СЕТ СН'!$I$9+СВЦЭМ!$D$10+'СЕТ СН'!$I$6-'СЕТ СН'!$I$19</f>
        <v>1529.7507694799999</v>
      </c>
      <c r="H138" s="36">
        <f>SUMIFS(СВЦЭМ!$C$39:$C$782,СВЦЭМ!$A$39:$A$782,$A138,СВЦЭМ!$B$39:$B$782,H$119)+'СЕТ СН'!$I$9+СВЦЭМ!$D$10+'СЕТ СН'!$I$6-'СЕТ СН'!$I$19</f>
        <v>1551.9572814000001</v>
      </c>
      <c r="I138" s="36">
        <f>SUMIFS(СВЦЭМ!$C$39:$C$782,СВЦЭМ!$A$39:$A$782,$A138,СВЦЭМ!$B$39:$B$782,I$119)+'СЕТ СН'!$I$9+СВЦЭМ!$D$10+'СЕТ СН'!$I$6-'СЕТ СН'!$I$19</f>
        <v>1477.83667468</v>
      </c>
      <c r="J138" s="36">
        <f>SUMIFS(СВЦЭМ!$C$39:$C$782,СВЦЭМ!$A$39:$A$782,$A138,СВЦЭМ!$B$39:$B$782,J$119)+'СЕТ СН'!$I$9+СВЦЭМ!$D$10+'СЕТ СН'!$I$6-'СЕТ СН'!$I$19</f>
        <v>1421.6989066699998</v>
      </c>
      <c r="K138" s="36">
        <f>SUMIFS(СВЦЭМ!$C$39:$C$782,СВЦЭМ!$A$39:$A$782,$A138,СВЦЭМ!$B$39:$B$782,K$119)+'СЕТ СН'!$I$9+СВЦЭМ!$D$10+'СЕТ СН'!$I$6-'СЕТ СН'!$I$19</f>
        <v>1374.4336057</v>
      </c>
      <c r="L138" s="36">
        <f>SUMIFS(СВЦЭМ!$C$39:$C$782,СВЦЭМ!$A$39:$A$782,$A138,СВЦЭМ!$B$39:$B$782,L$119)+'СЕТ СН'!$I$9+СВЦЭМ!$D$10+'СЕТ СН'!$I$6-'СЕТ СН'!$I$19</f>
        <v>1346.6710317699999</v>
      </c>
      <c r="M138" s="36">
        <f>SUMIFS(СВЦЭМ!$C$39:$C$782,СВЦЭМ!$A$39:$A$782,$A138,СВЦЭМ!$B$39:$B$782,M$119)+'СЕТ СН'!$I$9+СВЦЭМ!$D$10+'СЕТ СН'!$I$6-'СЕТ СН'!$I$19</f>
        <v>1370.4957463400001</v>
      </c>
      <c r="N138" s="36">
        <f>SUMIFS(СВЦЭМ!$C$39:$C$782,СВЦЭМ!$A$39:$A$782,$A138,СВЦЭМ!$B$39:$B$782,N$119)+'СЕТ СН'!$I$9+СВЦЭМ!$D$10+'СЕТ СН'!$I$6-'СЕТ СН'!$I$19</f>
        <v>1375.87819911</v>
      </c>
      <c r="O138" s="36">
        <f>SUMIFS(СВЦЭМ!$C$39:$C$782,СВЦЭМ!$A$39:$A$782,$A138,СВЦЭМ!$B$39:$B$782,O$119)+'СЕТ СН'!$I$9+СВЦЭМ!$D$10+'СЕТ СН'!$I$6-'СЕТ СН'!$I$19</f>
        <v>1391.6524509400001</v>
      </c>
      <c r="P138" s="36">
        <f>SUMIFS(СВЦЭМ!$C$39:$C$782,СВЦЭМ!$A$39:$A$782,$A138,СВЦЭМ!$B$39:$B$782,P$119)+'СЕТ СН'!$I$9+СВЦЭМ!$D$10+'СЕТ СН'!$I$6-'СЕТ СН'!$I$19</f>
        <v>1374.28196624</v>
      </c>
      <c r="Q138" s="36">
        <f>SUMIFS(СВЦЭМ!$C$39:$C$782,СВЦЭМ!$A$39:$A$782,$A138,СВЦЭМ!$B$39:$B$782,Q$119)+'СЕТ СН'!$I$9+СВЦЭМ!$D$10+'СЕТ СН'!$I$6-'СЕТ СН'!$I$19</f>
        <v>1365.4067037300001</v>
      </c>
      <c r="R138" s="36">
        <f>SUMIFS(СВЦЭМ!$C$39:$C$782,СВЦЭМ!$A$39:$A$782,$A138,СВЦЭМ!$B$39:$B$782,R$119)+'СЕТ СН'!$I$9+СВЦЭМ!$D$10+'СЕТ СН'!$I$6-'СЕТ СН'!$I$19</f>
        <v>1353.10173285</v>
      </c>
      <c r="S138" s="36">
        <f>SUMIFS(СВЦЭМ!$C$39:$C$782,СВЦЭМ!$A$39:$A$782,$A138,СВЦЭМ!$B$39:$B$782,S$119)+'СЕТ СН'!$I$9+СВЦЭМ!$D$10+'СЕТ СН'!$I$6-'СЕТ СН'!$I$19</f>
        <v>1339.4754528499998</v>
      </c>
      <c r="T138" s="36">
        <f>SUMIFS(СВЦЭМ!$C$39:$C$782,СВЦЭМ!$A$39:$A$782,$A138,СВЦЭМ!$B$39:$B$782,T$119)+'СЕТ СН'!$I$9+СВЦЭМ!$D$10+'СЕТ СН'!$I$6-'СЕТ СН'!$I$19</f>
        <v>1328.7291131500001</v>
      </c>
      <c r="U138" s="36">
        <f>SUMIFS(СВЦЭМ!$C$39:$C$782,СВЦЭМ!$A$39:$A$782,$A138,СВЦЭМ!$B$39:$B$782,U$119)+'СЕТ СН'!$I$9+СВЦЭМ!$D$10+'СЕТ СН'!$I$6-'СЕТ СН'!$I$19</f>
        <v>1336.79691366</v>
      </c>
      <c r="V138" s="36">
        <f>SUMIFS(СВЦЭМ!$C$39:$C$782,СВЦЭМ!$A$39:$A$782,$A138,СВЦЭМ!$B$39:$B$782,V$119)+'СЕТ СН'!$I$9+СВЦЭМ!$D$10+'СЕТ СН'!$I$6-'СЕТ СН'!$I$19</f>
        <v>1337.4037112400001</v>
      </c>
      <c r="W138" s="36">
        <f>SUMIFS(СВЦЭМ!$C$39:$C$782,СВЦЭМ!$A$39:$A$782,$A138,СВЦЭМ!$B$39:$B$782,W$119)+'СЕТ СН'!$I$9+СВЦЭМ!$D$10+'СЕТ СН'!$I$6-'СЕТ СН'!$I$19</f>
        <v>1348.1104802699999</v>
      </c>
      <c r="X138" s="36">
        <f>SUMIFS(СВЦЭМ!$C$39:$C$782,СВЦЭМ!$A$39:$A$782,$A138,СВЦЭМ!$B$39:$B$782,X$119)+'СЕТ СН'!$I$9+СВЦЭМ!$D$10+'СЕТ СН'!$I$6-'СЕТ СН'!$I$19</f>
        <v>1344.2570615999998</v>
      </c>
      <c r="Y138" s="36">
        <f>SUMIFS(СВЦЭМ!$C$39:$C$782,СВЦЭМ!$A$39:$A$782,$A138,СВЦЭМ!$B$39:$B$782,Y$119)+'СЕТ СН'!$I$9+СВЦЭМ!$D$10+'СЕТ СН'!$I$6-'СЕТ СН'!$I$19</f>
        <v>1375.7242496199999</v>
      </c>
    </row>
    <row r="139" spans="1:25" ht="15.75" x14ac:dyDescent="0.2">
      <c r="A139" s="35">
        <f t="shared" si="3"/>
        <v>44397</v>
      </c>
      <c r="B139" s="36">
        <f>SUMIFS(СВЦЭМ!$C$39:$C$782,СВЦЭМ!$A$39:$A$782,$A139,СВЦЭМ!$B$39:$B$782,B$119)+'СЕТ СН'!$I$9+СВЦЭМ!$D$10+'СЕТ СН'!$I$6-'СЕТ СН'!$I$19</f>
        <v>1428.6725369400001</v>
      </c>
      <c r="C139" s="36">
        <f>SUMIFS(СВЦЭМ!$C$39:$C$782,СВЦЭМ!$A$39:$A$782,$A139,СВЦЭМ!$B$39:$B$782,C$119)+'СЕТ СН'!$I$9+СВЦЭМ!$D$10+'СЕТ СН'!$I$6-'СЕТ СН'!$I$19</f>
        <v>1511.5866850399998</v>
      </c>
      <c r="D139" s="36">
        <f>SUMIFS(СВЦЭМ!$C$39:$C$782,СВЦЭМ!$A$39:$A$782,$A139,СВЦЭМ!$B$39:$B$782,D$119)+'СЕТ СН'!$I$9+СВЦЭМ!$D$10+'СЕТ СН'!$I$6-'СЕТ СН'!$I$19</f>
        <v>1568.89690937</v>
      </c>
      <c r="E139" s="36">
        <f>SUMIFS(СВЦЭМ!$C$39:$C$782,СВЦЭМ!$A$39:$A$782,$A139,СВЦЭМ!$B$39:$B$782,E$119)+'СЕТ СН'!$I$9+СВЦЭМ!$D$10+'СЕТ СН'!$I$6-'СЕТ СН'!$I$19</f>
        <v>1574.12503081</v>
      </c>
      <c r="F139" s="36">
        <f>SUMIFS(СВЦЭМ!$C$39:$C$782,СВЦЭМ!$A$39:$A$782,$A139,СВЦЭМ!$B$39:$B$782,F$119)+'СЕТ СН'!$I$9+СВЦЭМ!$D$10+'СЕТ СН'!$I$6-'СЕТ СН'!$I$19</f>
        <v>1586.44105681</v>
      </c>
      <c r="G139" s="36">
        <f>SUMIFS(СВЦЭМ!$C$39:$C$782,СВЦЭМ!$A$39:$A$782,$A139,СВЦЭМ!$B$39:$B$782,G$119)+'СЕТ СН'!$I$9+СВЦЭМ!$D$10+'СЕТ СН'!$I$6-'СЕТ СН'!$I$19</f>
        <v>1553.0041030899999</v>
      </c>
      <c r="H139" s="36">
        <f>SUMIFS(СВЦЭМ!$C$39:$C$782,СВЦЭМ!$A$39:$A$782,$A139,СВЦЭМ!$B$39:$B$782,H$119)+'СЕТ СН'!$I$9+СВЦЭМ!$D$10+'СЕТ СН'!$I$6-'СЕТ СН'!$I$19</f>
        <v>1497.5295384399999</v>
      </c>
      <c r="I139" s="36">
        <f>SUMIFS(СВЦЭМ!$C$39:$C$782,СВЦЭМ!$A$39:$A$782,$A139,СВЦЭМ!$B$39:$B$782,I$119)+'СЕТ СН'!$I$9+СВЦЭМ!$D$10+'СЕТ СН'!$I$6-'СЕТ СН'!$I$19</f>
        <v>1416.6033540200001</v>
      </c>
      <c r="J139" s="36">
        <f>SUMIFS(СВЦЭМ!$C$39:$C$782,СВЦЭМ!$A$39:$A$782,$A139,СВЦЭМ!$B$39:$B$782,J$119)+'СЕТ СН'!$I$9+СВЦЭМ!$D$10+'СЕТ СН'!$I$6-'СЕТ СН'!$I$19</f>
        <v>1345.9109844</v>
      </c>
      <c r="K139" s="36">
        <f>SUMIFS(СВЦЭМ!$C$39:$C$782,СВЦЭМ!$A$39:$A$782,$A139,СВЦЭМ!$B$39:$B$782,K$119)+'СЕТ СН'!$I$9+СВЦЭМ!$D$10+'СЕТ СН'!$I$6-'СЕТ СН'!$I$19</f>
        <v>1325.10195325</v>
      </c>
      <c r="L139" s="36">
        <f>SUMIFS(СВЦЭМ!$C$39:$C$782,СВЦЭМ!$A$39:$A$782,$A139,СВЦЭМ!$B$39:$B$782,L$119)+'СЕТ СН'!$I$9+СВЦЭМ!$D$10+'СЕТ СН'!$I$6-'СЕТ СН'!$I$19</f>
        <v>1319.4332998599998</v>
      </c>
      <c r="M139" s="36">
        <f>SUMIFS(СВЦЭМ!$C$39:$C$782,СВЦЭМ!$A$39:$A$782,$A139,СВЦЭМ!$B$39:$B$782,M$119)+'СЕТ СН'!$I$9+СВЦЭМ!$D$10+'СЕТ СН'!$I$6-'СЕТ СН'!$I$19</f>
        <v>1307.7453473199998</v>
      </c>
      <c r="N139" s="36">
        <f>SUMIFS(СВЦЭМ!$C$39:$C$782,СВЦЭМ!$A$39:$A$782,$A139,СВЦЭМ!$B$39:$B$782,N$119)+'СЕТ СН'!$I$9+СВЦЭМ!$D$10+'СЕТ СН'!$I$6-'СЕТ СН'!$I$19</f>
        <v>1339.8220067499999</v>
      </c>
      <c r="O139" s="36">
        <f>SUMIFS(СВЦЭМ!$C$39:$C$782,СВЦЭМ!$A$39:$A$782,$A139,СВЦЭМ!$B$39:$B$782,O$119)+'СЕТ СН'!$I$9+СВЦЭМ!$D$10+'СЕТ СН'!$I$6-'СЕТ СН'!$I$19</f>
        <v>1329.31830027</v>
      </c>
      <c r="P139" s="36">
        <f>SUMIFS(СВЦЭМ!$C$39:$C$782,СВЦЭМ!$A$39:$A$782,$A139,СВЦЭМ!$B$39:$B$782,P$119)+'СЕТ СН'!$I$9+СВЦЭМ!$D$10+'СЕТ СН'!$I$6-'СЕТ СН'!$I$19</f>
        <v>1343.1469207299999</v>
      </c>
      <c r="Q139" s="36">
        <f>SUMIFS(СВЦЭМ!$C$39:$C$782,СВЦЭМ!$A$39:$A$782,$A139,СВЦЭМ!$B$39:$B$782,Q$119)+'СЕТ СН'!$I$9+СВЦЭМ!$D$10+'СЕТ СН'!$I$6-'СЕТ СН'!$I$19</f>
        <v>1328.40750697</v>
      </c>
      <c r="R139" s="36">
        <f>SUMIFS(СВЦЭМ!$C$39:$C$782,СВЦЭМ!$A$39:$A$782,$A139,СВЦЭМ!$B$39:$B$782,R$119)+'СЕТ СН'!$I$9+СВЦЭМ!$D$10+'СЕТ СН'!$I$6-'СЕТ СН'!$I$19</f>
        <v>1345.1868166199999</v>
      </c>
      <c r="S139" s="36">
        <f>SUMIFS(СВЦЭМ!$C$39:$C$782,СВЦЭМ!$A$39:$A$782,$A139,СВЦЭМ!$B$39:$B$782,S$119)+'СЕТ СН'!$I$9+СВЦЭМ!$D$10+'СЕТ СН'!$I$6-'СЕТ СН'!$I$19</f>
        <v>1311.6698421399999</v>
      </c>
      <c r="T139" s="36">
        <f>SUMIFS(СВЦЭМ!$C$39:$C$782,СВЦЭМ!$A$39:$A$782,$A139,СВЦЭМ!$B$39:$B$782,T$119)+'СЕТ СН'!$I$9+СВЦЭМ!$D$10+'СЕТ СН'!$I$6-'СЕТ СН'!$I$19</f>
        <v>1358.1231599799999</v>
      </c>
      <c r="U139" s="36">
        <f>SUMIFS(СВЦЭМ!$C$39:$C$782,СВЦЭМ!$A$39:$A$782,$A139,СВЦЭМ!$B$39:$B$782,U$119)+'СЕТ СН'!$I$9+СВЦЭМ!$D$10+'СЕТ СН'!$I$6-'СЕТ СН'!$I$19</f>
        <v>1361.3722259299998</v>
      </c>
      <c r="V139" s="36">
        <f>SUMIFS(СВЦЭМ!$C$39:$C$782,СВЦЭМ!$A$39:$A$782,$A139,СВЦЭМ!$B$39:$B$782,V$119)+'СЕТ СН'!$I$9+СВЦЭМ!$D$10+'СЕТ СН'!$I$6-'СЕТ СН'!$I$19</f>
        <v>1370.42117923</v>
      </c>
      <c r="W139" s="36">
        <f>SUMIFS(СВЦЭМ!$C$39:$C$782,СВЦЭМ!$A$39:$A$782,$A139,СВЦЭМ!$B$39:$B$782,W$119)+'СЕТ СН'!$I$9+СВЦЭМ!$D$10+'СЕТ СН'!$I$6-'СЕТ СН'!$I$19</f>
        <v>1391.9089968600001</v>
      </c>
      <c r="X139" s="36">
        <f>SUMIFS(СВЦЭМ!$C$39:$C$782,СВЦЭМ!$A$39:$A$782,$A139,СВЦЭМ!$B$39:$B$782,X$119)+'СЕТ СН'!$I$9+СВЦЭМ!$D$10+'СЕТ СН'!$I$6-'СЕТ СН'!$I$19</f>
        <v>1372.0646745499998</v>
      </c>
      <c r="Y139" s="36">
        <f>SUMIFS(СВЦЭМ!$C$39:$C$782,СВЦЭМ!$A$39:$A$782,$A139,СВЦЭМ!$B$39:$B$782,Y$119)+'СЕТ СН'!$I$9+СВЦЭМ!$D$10+'СЕТ СН'!$I$6-'СЕТ СН'!$I$19</f>
        <v>1371.67174699</v>
      </c>
    </row>
    <row r="140" spans="1:25" ht="15.75" x14ac:dyDescent="0.2">
      <c r="A140" s="35">
        <f t="shared" si="3"/>
        <v>44398</v>
      </c>
      <c r="B140" s="36">
        <f>SUMIFS(СВЦЭМ!$C$39:$C$782,СВЦЭМ!$A$39:$A$782,$A140,СВЦЭМ!$B$39:$B$782,B$119)+'СЕТ СН'!$I$9+СВЦЭМ!$D$10+'СЕТ СН'!$I$6-'СЕТ СН'!$I$19</f>
        <v>1544.5594775</v>
      </c>
      <c r="C140" s="36">
        <f>SUMIFS(СВЦЭМ!$C$39:$C$782,СВЦЭМ!$A$39:$A$782,$A140,СВЦЭМ!$B$39:$B$782,C$119)+'СЕТ СН'!$I$9+СВЦЭМ!$D$10+'СЕТ СН'!$I$6-'СЕТ СН'!$I$19</f>
        <v>1622.0393457799998</v>
      </c>
      <c r="D140" s="36">
        <f>SUMIFS(СВЦЭМ!$C$39:$C$782,СВЦЭМ!$A$39:$A$782,$A140,СВЦЭМ!$B$39:$B$782,D$119)+'СЕТ СН'!$I$9+СВЦЭМ!$D$10+'СЕТ СН'!$I$6-'СЕТ СН'!$I$19</f>
        <v>1695.5421314299999</v>
      </c>
      <c r="E140" s="36">
        <f>SUMIFS(СВЦЭМ!$C$39:$C$782,СВЦЭМ!$A$39:$A$782,$A140,СВЦЭМ!$B$39:$B$782,E$119)+'СЕТ СН'!$I$9+СВЦЭМ!$D$10+'СЕТ СН'!$I$6-'СЕТ СН'!$I$19</f>
        <v>1708.7477631899999</v>
      </c>
      <c r="F140" s="36">
        <f>SUMIFS(СВЦЭМ!$C$39:$C$782,СВЦЭМ!$A$39:$A$782,$A140,СВЦЭМ!$B$39:$B$782,F$119)+'СЕТ СН'!$I$9+СВЦЭМ!$D$10+'СЕТ СН'!$I$6-'СЕТ СН'!$I$19</f>
        <v>1717.84346078</v>
      </c>
      <c r="G140" s="36">
        <f>SUMIFS(СВЦЭМ!$C$39:$C$782,СВЦЭМ!$A$39:$A$782,$A140,СВЦЭМ!$B$39:$B$782,G$119)+'СЕТ СН'!$I$9+СВЦЭМ!$D$10+'СЕТ СН'!$I$6-'СЕТ СН'!$I$19</f>
        <v>1689.8886281099999</v>
      </c>
      <c r="H140" s="36">
        <f>SUMIFS(СВЦЭМ!$C$39:$C$782,СВЦЭМ!$A$39:$A$782,$A140,СВЦЭМ!$B$39:$B$782,H$119)+'СЕТ СН'!$I$9+СВЦЭМ!$D$10+'СЕТ СН'!$I$6-'СЕТ СН'!$I$19</f>
        <v>1667.88108081</v>
      </c>
      <c r="I140" s="36">
        <f>SUMIFS(СВЦЭМ!$C$39:$C$782,СВЦЭМ!$A$39:$A$782,$A140,СВЦЭМ!$B$39:$B$782,I$119)+'СЕТ СН'!$I$9+СВЦЭМ!$D$10+'СЕТ СН'!$I$6-'СЕТ СН'!$I$19</f>
        <v>1571.45921763</v>
      </c>
      <c r="J140" s="36">
        <f>SUMIFS(СВЦЭМ!$C$39:$C$782,СВЦЭМ!$A$39:$A$782,$A140,СВЦЭМ!$B$39:$B$782,J$119)+'СЕТ СН'!$I$9+СВЦЭМ!$D$10+'СЕТ СН'!$I$6-'СЕТ СН'!$I$19</f>
        <v>1510.1697503999999</v>
      </c>
      <c r="K140" s="36">
        <f>SUMIFS(СВЦЭМ!$C$39:$C$782,СВЦЭМ!$A$39:$A$782,$A140,СВЦЭМ!$B$39:$B$782,K$119)+'СЕТ СН'!$I$9+СВЦЭМ!$D$10+'СЕТ СН'!$I$6-'СЕТ СН'!$I$19</f>
        <v>1447.6714280599999</v>
      </c>
      <c r="L140" s="36">
        <f>SUMIFS(СВЦЭМ!$C$39:$C$782,СВЦЭМ!$A$39:$A$782,$A140,СВЦЭМ!$B$39:$B$782,L$119)+'СЕТ СН'!$I$9+СВЦЭМ!$D$10+'СЕТ СН'!$I$6-'СЕТ СН'!$I$19</f>
        <v>1396.4495201599998</v>
      </c>
      <c r="M140" s="36">
        <f>SUMIFS(СВЦЭМ!$C$39:$C$782,СВЦЭМ!$A$39:$A$782,$A140,СВЦЭМ!$B$39:$B$782,M$119)+'СЕТ СН'!$I$9+СВЦЭМ!$D$10+'СЕТ СН'!$I$6-'СЕТ СН'!$I$19</f>
        <v>1403.9028344200001</v>
      </c>
      <c r="N140" s="36">
        <f>SUMIFS(СВЦЭМ!$C$39:$C$782,СВЦЭМ!$A$39:$A$782,$A140,СВЦЭМ!$B$39:$B$782,N$119)+'СЕТ СН'!$I$9+СВЦЭМ!$D$10+'СЕТ СН'!$I$6-'СЕТ СН'!$I$19</f>
        <v>1439.8419709499999</v>
      </c>
      <c r="O140" s="36">
        <f>SUMIFS(СВЦЭМ!$C$39:$C$782,СВЦЭМ!$A$39:$A$782,$A140,СВЦЭМ!$B$39:$B$782,O$119)+'СЕТ СН'!$I$9+СВЦЭМ!$D$10+'СЕТ СН'!$I$6-'СЕТ СН'!$I$19</f>
        <v>1441.6082740699999</v>
      </c>
      <c r="P140" s="36">
        <f>SUMIFS(СВЦЭМ!$C$39:$C$782,СВЦЭМ!$A$39:$A$782,$A140,СВЦЭМ!$B$39:$B$782,P$119)+'СЕТ СН'!$I$9+СВЦЭМ!$D$10+'СЕТ СН'!$I$6-'СЕТ СН'!$I$19</f>
        <v>1460.8459275199998</v>
      </c>
      <c r="Q140" s="36">
        <f>SUMIFS(СВЦЭМ!$C$39:$C$782,СВЦЭМ!$A$39:$A$782,$A140,СВЦЭМ!$B$39:$B$782,Q$119)+'СЕТ СН'!$I$9+СВЦЭМ!$D$10+'СЕТ СН'!$I$6-'СЕТ СН'!$I$19</f>
        <v>1434.1877107199998</v>
      </c>
      <c r="R140" s="36">
        <f>SUMIFS(СВЦЭМ!$C$39:$C$782,СВЦЭМ!$A$39:$A$782,$A140,СВЦЭМ!$B$39:$B$782,R$119)+'СЕТ СН'!$I$9+СВЦЭМ!$D$10+'СЕТ СН'!$I$6-'СЕТ СН'!$I$19</f>
        <v>1437.8189331999999</v>
      </c>
      <c r="S140" s="36">
        <f>SUMIFS(СВЦЭМ!$C$39:$C$782,СВЦЭМ!$A$39:$A$782,$A140,СВЦЭМ!$B$39:$B$782,S$119)+'СЕТ СН'!$I$9+СВЦЭМ!$D$10+'СЕТ СН'!$I$6-'СЕТ СН'!$I$19</f>
        <v>1420.00555706</v>
      </c>
      <c r="T140" s="36">
        <f>SUMIFS(СВЦЭМ!$C$39:$C$782,СВЦЭМ!$A$39:$A$782,$A140,СВЦЭМ!$B$39:$B$782,T$119)+'СЕТ СН'!$I$9+СВЦЭМ!$D$10+'СЕТ СН'!$I$6-'СЕТ СН'!$I$19</f>
        <v>1406.1350331399999</v>
      </c>
      <c r="U140" s="36">
        <f>SUMIFS(СВЦЭМ!$C$39:$C$782,СВЦЭМ!$A$39:$A$782,$A140,СВЦЭМ!$B$39:$B$782,U$119)+'СЕТ СН'!$I$9+СВЦЭМ!$D$10+'СЕТ СН'!$I$6-'СЕТ СН'!$I$19</f>
        <v>1428.17046742</v>
      </c>
      <c r="V140" s="36">
        <f>SUMIFS(СВЦЭМ!$C$39:$C$782,СВЦЭМ!$A$39:$A$782,$A140,СВЦЭМ!$B$39:$B$782,V$119)+'СЕТ СН'!$I$9+СВЦЭМ!$D$10+'СЕТ СН'!$I$6-'СЕТ СН'!$I$19</f>
        <v>1435.7102807699998</v>
      </c>
      <c r="W140" s="36">
        <f>SUMIFS(СВЦЭМ!$C$39:$C$782,СВЦЭМ!$A$39:$A$782,$A140,СВЦЭМ!$B$39:$B$782,W$119)+'СЕТ СН'!$I$9+СВЦЭМ!$D$10+'СЕТ СН'!$I$6-'СЕТ СН'!$I$19</f>
        <v>1416.94504835</v>
      </c>
      <c r="X140" s="36">
        <f>SUMIFS(СВЦЭМ!$C$39:$C$782,СВЦЭМ!$A$39:$A$782,$A140,СВЦЭМ!$B$39:$B$782,X$119)+'СЕТ СН'!$I$9+СВЦЭМ!$D$10+'СЕТ СН'!$I$6-'СЕТ СН'!$I$19</f>
        <v>1455.4758534099999</v>
      </c>
      <c r="Y140" s="36">
        <f>SUMIFS(СВЦЭМ!$C$39:$C$782,СВЦЭМ!$A$39:$A$782,$A140,СВЦЭМ!$B$39:$B$782,Y$119)+'СЕТ СН'!$I$9+СВЦЭМ!$D$10+'СЕТ СН'!$I$6-'СЕТ СН'!$I$19</f>
        <v>1513.17419473</v>
      </c>
    </row>
    <row r="141" spans="1:25" ht="15.75" x14ac:dyDescent="0.2">
      <c r="A141" s="35">
        <f t="shared" si="3"/>
        <v>44399</v>
      </c>
      <c r="B141" s="36">
        <f>SUMIFS(СВЦЭМ!$C$39:$C$782,СВЦЭМ!$A$39:$A$782,$A141,СВЦЭМ!$B$39:$B$782,B$119)+'СЕТ СН'!$I$9+СВЦЭМ!$D$10+'СЕТ СН'!$I$6-'СЕТ СН'!$I$19</f>
        <v>1441.70016652</v>
      </c>
      <c r="C141" s="36">
        <f>SUMIFS(СВЦЭМ!$C$39:$C$782,СВЦЭМ!$A$39:$A$782,$A141,СВЦЭМ!$B$39:$B$782,C$119)+'СЕТ СН'!$I$9+СВЦЭМ!$D$10+'СЕТ СН'!$I$6-'СЕТ СН'!$I$19</f>
        <v>1503.5537269299998</v>
      </c>
      <c r="D141" s="36">
        <f>SUMIFS(СВЦЭМ!$C$39:$C$782,СВЦЭМ!$A$39:$A$782,$A141,СВЦЭМ!$B$39:$B$782,D$119)+'СЕТ СН'!$I$9+СВЦЭМ!$D$10+'СЕТ СН'!$I$6-'СЕТ СН'!$I$19</f>
        <v>1499.57544426</v>
      </c>
      <c r="E141" s="36">
        <f>SUMIFS(СВЦЭМ!$C$39:$C$782,СВЦЭМ!$A$39:$A$782,$A141,СВЦЭМ!$B$39:$B$782,E$119)+'СЕТ СН'!$I$9+СВЦЭМ!$D$10+'СЕТ СН'!$I$6-'СЕТ СН'!$I$19</f>
        <v>1522.30796046</v>
      </c>
      <c r="F141" s="36">
        <f>SUMIFS(СВЦЭМ!$C$39:$C$782,СВЦЭМ!$A$39:$A$782,$A141,СВЦЭМ!$B$39:$B$782,F$119)+'СЕТ СН'!$I$9+СВЦЭМ!$D$10+'СЕТ СН'!$I$6-'СЕТ СН'!$I$19</f>
        <v>1520.9118443499999</v>
      </c>
      <c r="G141" s="36">
        <f>SUMIFS(СВЦЭМ!$C$39:$C$782,СВЦЭМ!$A$39:$A$782,$A141,СВЦЭМ!$B$39:$B$782,G$119)+'СЕТ СН'!$I$9+СВЦЭМ!$D$10+'СЕТ СН'!$I$6-'СЕТ СН'!$I$19</f>
        <v>1505.0800968999999</v>
      </c>
      <c r="H141" s="36">
        <f>SUMIFS(СВЦЭМ!$C$39:$C$782,СВЦЭМ!$A$39:$A$782,$A141,СВЦЭМ!$B$39:$B$782,H$119)+'СЕТ СН'!$I$9+СВЦЭМ!$D$10+'СЕТ СН'!$I$6-'СЕТ СН'!$I$19</f>
        <v>1455.7255255699999</v>
      </c>
      <c r="I141" s="36">
        <f>SUMIFS(СВЦЭМ!$C$39:$C$782,СВЦЭМ!$A$39:$A$782,$A141,СВЦЭМ!$B$39:$B$782,I$119)+'СЕТ СН'!$I$9+СВЦЭМ!$D$10+'СЕТ СН'!$I$6-'СЕТ СН'!$I$19</f>
        <v>1400.35292282</v>
      </c>
      <c r="J141" s="36">
        <f>SUMIFS(СВЦЭМ!$C$39:$C$782,СВЦЭМ!$A$39:$A$782,$A141,СВЦЭМ!$B$39:$B$782,J$119)+'СЕТ СН'!$I$9+СВЦЭМ!$D$10+'СЕТ СН'!$I$6-'СЕТ СН'!$I$19</f>
        <v>1326.6068747300001</v>
      </c>
      <c r="K141" s="36">
        <f>SUMIFS(СВЦЭМ!$C$39:$C$782,СВЦЭМ!$A$39:$A$782,$A141,СВЦЭМ!$B$39:$B$782,K$119)+'СЕТ СН'!$I$9+СВЦЭМ!$D$10+'СЕТ СН'!$I$6-'СЕТ СН'!$I$19</f>
        <v>1303.46855624</v>
      </c>
      <c r="L141" s="36">
        <f>SUMIFS(СВЦЭМ!$C$39:$C$782,СВЦЭМ!$A$39:$A$782,$A141,СВЦЭМ!$B$39:$B$782,L$119)+'СЕТ СН'!$I$9+СВЦЭМ!$D$10+'СЕТ СН'!$I$6-'СЕТ СН'!$I$19</f>
        <v>1322.4437542999999</v>
      </c>
      <c r="M141" s="36">
        <f>SUMIFS(СВЦЭМ!$C$39:$C$782,СВЦЭМ!$A$39:$A$782,$A141,СВЦЭМ!$B$39:$B$782,M$119)+'СЕТ СН'!$I$9+СВЦЭМ!$D$10+'СЕТ СН'!$I$6-'СЕТ СН'!$I$19</f>
        <v>1285.5345573</v>
      </c>
      <c r="N141" s="36">
        <f>SUMIFS(СВЦЭМ!$C$39:$C$782,СВЦЭМ!$A$39:$A$782,$A141,СВЦЭМ!$B$39:$B$782,N$119)+'СЕТ СН'!$I$9+СВЦЭМ!$D$10+'СЕТ СН'!$I$6-'СЕТ СН'!$I$19</f>
        <v>1291.7368755699999</v>
      </c>
      <c r="O141" s="36">
        <f>SUMIFS(СВЦЭМ!$C$39:$C$782,СВЦЭМ!$A$39:$A$782,$A141,СВЦЭМ!$B$39:$B$782,O$119)+'СЕТ СН'!$I$9+СВЦЭМ!$D$10+'СЕТ СН'!$I$6-'СЕТ СН'!$I$19</f>
        <v>1289.0186549599998</v>
      </c>
      <c r="P141" s="36">
        <f>SUMIFS(СВЦЭМ!$C$39:$C$782,СВЦЭМ!$A$39:$A$782,$A141,СВЦЭМ!$B$39:$B$782,P$119)+'СЕТ СН'!$I$9+СВЦЭМ!$D$10+'СЕТ СН'!$I$6-'СЕТ СН'!$I$19</f>
        <v>1289.6063984699999</v>
      </c>
      <c r="Q141" s="36">
        <f>SUMIFS(СВЦЭМ!$C$39:$C$782,СВЦЭМ!$A$39:$A$782,$A141,СВЦЭМ!$B$39:$B$782,Q$119)+'СЕТ СН'!$I$9+СВЦЭМ!$D$10+'СЕТ СН'!$I$6-'СЕТ СН'!$I$19</f>
        <v>1288.3557853499999</v>
      </c>
      <c r="R141" s="36">
        <f>SUMIFS(СВЦЭМ!$C$39:$C$782,СВЦЭМ!$A$39:$A$782,$A141,СВЦЭМ!$B$39:$B$782,R$119)+'СЕТ СН'!$I$9+СВЦЭМ!$D$10+'СЕТ СН'!$I$6-'СЕТ СН'!$I$19</f>
        <v>1313.7781811300001</v>
      </c>
      <c r="S141" s="36">
        <f>SUMIFS(СВЦЭМ!$C$39:$C$782,СВЦЭМ!$A$39:$A$782,$A141,СВЦЭМ!$B$39:$B$782,S$119)+'СЕТ СН'!$I$9+СВЦЭМ!$D$10+'СЕТ СН'!$I$6-'СЕТ СН'!$I$19</f>
        <v>1282.5996881799999</v>
      </c>
      <c r="T141" s="36">
        <f>SUMIFS(СВЦЭМ!$C$39:$C$782,СВЦЭМ!$A$39:$A$782,$A141,СВЦЭМ!$B$39:$B$782,T$119)+'СЕТ СН'!$I$9+СВЦЭМ!$D$10+'СЕТ СН'!$I$6-'СЕТ СН'!$I$19</f>
        <v>1358.4916533000001</v>
      </c>
      <c r="U141" s="36">
        <f>SUMIFS(СВЦЭМ!$C$39:$C$782,СВЦЭМ!$A$39:$A$782,$A141,СВЦЭМ!$B$39:$B$782,U$119)+'СЕТ СН'!$I$9+СВЦЭМ!$D$10+'СЕТ СН'!$I$6-'СЕТ СН'!$I$19</f>
        <v>1370.73714537</v>
      </c>
      <c r="V141" s="36">
        <f>SUMIFS(СВЦЭМ!$C$39:$C$782,СВЦЭМ!$A$39:$A$782,$A141,СВЦЭМ!$B$39:$B$782,V$119)+'СЕТ СН'!$I$9+СВЦЭМ!$D$10+'СЕТ СН'!$I$6-'СЕТ СН'!$I$19</f>
        <v>1364.58783264</v>
      </c>
      <c r="W141" s="36">
        <f>SUMIFS(СВЦЭМ!$C$39:$C$782,СВЦЭМ!$A$39:$A$782,$A141,СВЦЭМ!$B$39:$B$782,W$119)+'СЕТ СН'!$I$9+СВЦЭМ!$D$10+'СЕТ СН'!$I$6-'СЕТ СН'!$I$19</f>
        <v>1382.7401090600001</v>
      </c>
      <c r="X141" s="36">
        <f>SUMIFS(СВЦЭМ!$C$39:$C$782,СВЦЭМ!$A$39:$A$782,$A141,СВЦЭМ!$B$39:$B$782,X$119)+'СЕТ СН'!$I$9+СВЦЭМ!$D$10+'СЕТ СН'!$I$6-'СЕТ СН'!$I$19</f>
        <v>1355.5713486</v>
      </c>
      <c r="Y141" s="36">
        <f>SUMIFS(СВЦЭМ!$C$39:$C$782,СВЦЭМ!$A$39:$A$782,$A141,СВЦЭМ!$B$39:$B$782,Y$119)+'СЕТ СН'!$I$9+СВЦЭМ!$D$10+'СЕТ СН'!$I$6-'СЕТ СН'!$I$19</f>
        <v>1338.8531604</v>
      </c>
    </row>
    <row r="142" spans="1:25" ht="15.75" x14ac:dyDescent="0.2">
      <c r="A142" s="35">
        <f t="shared" si="3"/>
        <v>44400</v>
      </c>
      <c r="B142" s="36">
        <f>SUMIFS(СВЦЭМ!$C$39:$C$782,СВЦЭМ!$A$39:$A$782,$A142,СВЦЭМ!$B$39:$B$782,B$119)+'СЕТ СН'!$I$9+СВЦЭМ!$D$10+'СЕТ СН'!$I$6-'СЕТ СН'!$I$19</f>
        <v>1371.6990263399998</v>
      </c>
      <c r="C142" s="36">
        <f>SUMIFS(СВЦЭМ!$C$39:$C$782,СВЦЭМ!$A$39:$A$782,$A142,СВЦЭМ!$B$39:$B$782,C$119)+'СЕТ СН'!$I$9+СВЦЭМ!$D$10+'СЕТ СН'!$I$6-'СЕТ СН'!$I$19</f>
        <v>1419.34237061</v>
      </c>
      <c r="D142" s="36">
        <f>SUMIFS(СВЦЭМ!$C$39:$C$782,СВЦЭМ!$A$39:$A$782,$A142,СВЦЭМ!$B$39:$B$782,D$119)+'СЕТ СН'!$I$9+СВЦЭМ!$D$10+'СЕТ СН'!$I$6-'СЕТ СН'!$I$19</f>
        <v>1439.9185221299999</v>
      </c>
      <c r="E142" s="36">
        <f>SUMIFS(СВЦЭМ!$C$39:$C$782,СВЦЭМ!$A$39:$A$782,$A142,СВЦЭМ!$B$39:$B$782,E$119)+'СЕТ СН'!$I$9+СВЦЭМ!$D$10+'СЕТ СН'!$I$6-'СЕТ СН'!$I$19</f>
        <v>1480.6662765000001</v>
      </c>
      <c r="F142" s="36">
        <f>SUMIFS(СВЦЭМ!$C$39:$C$782,СВЦЭМ!$A$39:$A$782,$A142,СВЦЭМ!$B$39:$B$782,F$119)+'СЕТ СН'!$I$9+СВЦЭМ!$D$10+'СЕТ СН'!$I$6-'СЕТ СН'!$I$19</f>
        <v>1476.34522167</v>
      </c>
      <c r="G142" s="36">
        <f>SUMIFS(СВЦЭМ!$C$39:$C$782,СВЦЭМ!$A$39:$A$782,$A142,СВЦЭМ!$B$39:$B$782,G$119)+'СЕТ СН'!$I$9+СВЦЭМ!$D$10+'СЕТ СН'!$I$6-'СЕТ СН'!$I$19</f>
        <v>1450.26796651</v>
      </c>
      <c r="H142" s="36">
        <f>SUMIFS(СВЦЭМ!$C$39:$C$782,СВЦЭМ!$A$39:$A$782,$A142,СВЦЭМ!$B$39:$B$782,H$119)+'СЕТ СН'!$I$9+СВЦЭМ!$D$10+'СЕТ СН'!$I$6-'СЕТ СН'!$I$19</f>
        <v>1413.64993147</v>
      </c>
      <c r="I142" s="36">
        <f>SUMIFS(СВЦЭМ!$C$39:$C$782,СВЦЭМ!$A$39:$A$782,$A142,СВЦЭМ!$B$39:$B$782,I$119)+'СЕТ СН'!$I$9+СВЦЭМ!$D$10+'СЕТ СН'!$I$6-'СЕТ СН'!$I$19</f>
        <v>1301.7716276799999</v>
      </c>
      <c r="J142" s="36">
        <f>SUMIFS(СВЦЭМ!$C$39:$C$782,СВЦЭМ!$A$39:$A$782,$A142,СВЦЭМ!$B$39:$B$782,J$119)+'СЕТ СН'!$I$9+СВЦЭМ!$D$10+'СЕТ СН'!$I$6-'СЕТ СН'!$I$19</f>
        <v>1287.6418982800001</v>
      </c>
      <c r="K142" s="36">
        <f>SUMIFS(СВЦЭМ!$C$39:$C$782,СВЦЭМ!$A$39:$A$782,$A142,СВЦЭМ!$B$39:$B$782,K$119)+'СЕТ СН'!$I$9+СВЦЭМ!$D$10+'СЕТ СН'!$I$6-'СЕТ СН'!$I$19</f>
        <v>1309.6731923</v>
      </c>
      <c r="L142" s="36">
        <f>SUMIFS(СВЦЭМ!$C$39:$C$782,СВЦЭМ!$A$39:$A$782,$A142,СВЦЭМ!$B$39:$B$782,L$119)+'СЕТ СН'!$I$9+СВЦЭМ!$D$10+'СЕТ СН'!$I$6-'СЕТ СН'!$I$19</f>
        <v>1332.6702725800001</v>
      </c>
      <c r="M142" s="36">
        <f>SUMIFS(СВЦЭМ!$C$39:$C$782,СВЦЭМ!$A$39:$A$782,$A142,СВЦЭМ!$B$39:$B$782,M$119)+'СЕТ СН'!$I$9+СВЦЭМ!$D$10+'СЕТ СН'!$I$6-'СЕТ СН'!$I$19</f>
        <v>1321.5642844499998</v>
      </c>
      <c r="N142" s="36">
        <f>SUMIFS(СВЦЭМ!$C$39:$C$782,СВЦЭМ!$A$39:$A$782,$A142,СВЦЭМ!$B$39:$B$782,N$119)+'СЕТ СН'!$I$9+СВЦЭМ!$D$10+'СЕТ СН'!$I$6-'СЕТ СН'!$I$19</f>
        <v>1319.14659764</v>
      </c>
      <c r="O142" s="36">
        <f>SUMIFS(СВЦЭМ!$C$39:$C$782,СВЦЭМ!$A$39:$A$782,$A142,СВЦЭМ!$B$39:$B$782,O$119)+'СЕТ СН'!$I$9+СВЦЭМ!$D$10+'СЕТ СН'!$I$6-'СЕТ СН'!$I$19</f>
        <v>1297.8318703099999</v>
      </c>
      <c r="P142" s="36">
        <f>SUMIFS(СВЦЭМ!$C$39:$C$782,СВЦЭМ!$A$39:$A$782,$A142,СВЦЭМ!$B$39:$B$782,P$119)+'СЕТ СН'!$I$9+СВЦЭМ!$D$10+'СЕТ СН'!$I$6-'СЕТ СН'!$I$19</f>
        <v>1301.0793289600001</v>
      </c>
      <c r="Q142" s="36">
        <f>SUMIFS(СВЦЭМ!$C$39:$C$782,СВЦЭМ!$A$39:$A$782,$A142,СВЦЭМ!$B$39:$B$782,Q$119)+'СЕТ СН'!$I$9+СВЦЭМ!$D$10+'СЕТ СН'!$I$6-'СЕТ СН'!$I$19</f>
        <v>1296.6919528799999</v>
      </c>
      <c r="R142" s="36">
        <f>SUMIFS(СВЦЭМ!$C$39:$C$782,СВЦЭМ!$A$39:$A$782,$A142,СВЦЭМ!$B$39:$B$782,R$119)+'СЕТ СН'!$I$9+СВЦЭМ!$D$10+'СЕТ СН'!$I$6-'СЕТ СН'!$I$19</f>
        <v>1303.4641086299998</v>
      </c>
      <c r="S142" s="36">
        <f>SUMIFS(СВЦЭМ!$C$39:$C$782,СВЦЭМ!$A$39:$A$782,$A142,СВЦЭМ!$B$39:$B$782,S$119)+'СЕТ СН'!$I$9+СВЦЭМ!$D$10+'СЕТ СН'!$I$6-'СЕТ СН'!$I$19</f>
        <v>1327.5037880699999</v>
      </c>
      <c r="T142" s="36">
        <f>SUMIFS(СВЦЭМ!$C$39:$C$782,СВЦЭМ!$A$39:$A$782,$A142,СВЦЭМ!$B$39:$B$782,T$119)+'СЕТ СН'!$I$9+СВЦЭМ!$D$10+'СЕТ СН'!$I$6-'СЕТ СН'!$I$19</f>
        <v>1346.6879743700001</v>
      </c>
      <c r="U142" s="36">
        <f>SUMIFS(СВЦЭМ!$C$39:$C$782,СВЦЭМ!$A$39:$A$782,$A142,СВЦЭМ!$B$39:$B$782,U$119)+'СЕТ СН'!$I$9+СВЦЭМ!$D$10+'СЕТ СН'!$I$6-'СЕТ СН'!$I$19</f>
        <v>1343.2555877899999</v>
      </c>
      <c r="V142" s="36">
        <f>SUMIFS(СВЦЭМ!$C$39:$C$782,СВЦЭМ!$A$39:$A$782,$A142,СВЦЭМ!$B$39:$B$782,V$119)+'СЕТ СН'!$I$9+СВЦЭМ!$D$10+'СЕТ СН'!$I$6-'СЕТ СН'!$I$19</f>
        <v>1330.6796366200001</v>
      </c>
      <c r="W142" s="36">
        <f>SUMIFS(СВЦЭМ!$C$39:$C$782,СВЦЭМ!$A$39:$A$782,$A142,СВЦЭМ!$B$39:$B$782,W$119)+'СЕТ СН'!$I$9+СВЦЭМ!$D$10+'СЕТ СН'!$I$6-'СЕТ СН'!$I$19</f>
        <v>1338.2839780199999</v>
      </c>
      <c r="X142" s="36">
        <f>SUMIFS(СВЦЭМ!$C$39:$C$782,СВЦЭМ!$A$39:$A$782,$A142,СВЦЭМ!$B$39:$B$782,X$119)+'СЕТ СН'!$I$9+СВЦЭМ!$D$10+'СЕТ СН'!$I$6-'СЕТ СН'!$I$19</f>
        <v>1345.87146637</v>
      </c>
      <c r="Y142" s="36">
        <f>SUMIFS(СВЦЭМ!$C$39:$C$782,СВЦЭМ!$A$39:$A$782,$A142,СВЦЭМ!$B$39:$B$782,Y$119)+'СЕТ СН'!$I$9+СВЦЭМ!$D$10+'СЕТ СН'!$I$6-'СЕТ СН'!$I$19</f>
        <v>1324.1270447500001</v>
      </c>
    </row>
    <row r="143" spans="1:25" ht="15.75" x14ac:dyDescent="0.2">
      <c r="A143" s="35">
        <f t="shared" si="3"/>
        <v>44401</v>
      </c>
      <c r="B143" s="36">
        <f>SUMIFS(СВЦЭМ!$C$39:$C$782,СВЦЭМ!$A$39:$A$782,$A143,СВЦЭМ!$B$39:$B$782,B$119)+'СЕТ СН'!$I$9+СВЦЭМ!$D$10+'СЕТ СН'!$I$6-'СЕТ СН'!$I$19</f>
        <v>1376.7352088499999</v>
      </c>
      <c r="C143" s="36">
        <f>SUMIFS(СВЦЭМ!$C$39:$C$782,СВЦЭМ!$A$39:$A$782,$A143,СВЦЭМ!$B$39:$B$782,C$119)+'СЕТ СН'!$I$9+СВЦЭМ!$D$10+'СЕТ СН'!$I$6-'СЕТ СН'!$I$19</f>
        <v>1347.5700909100001</v>
      </c>
      <c r="D143" s="36">
        <f>SUMIFS(СВЦЭМ!$C$39:$C$782,СВЦЭМ!$A$39:$A$782,$A143,СВЦЭМ!$B$39:$B$782,D$119)+'СЕТ СН'!$I$9+СВЦЭМ!$D$10+'СЕТ СН'!$I$6-'СЕТ СН'!$I$19</f>
        <v>1433.64840007</v>
      </c>
      <c r="E143" s="36">
        <f>SUMIFS(СВЦЭМ!$C$39:$C$782,СВЦЭМ!$A$39:$A$782,$A143,СВЦЭМ!$B$39:$B$782,E$119)+'СЕТ СН'!$I$9+СВЦЭМ!$D$10+'СЕТ СН'!$I$6-'СЕТ СН'!$I$19</f>
        <v>1450.4436882999998</v>
      </c>
      <c r="F143" s="36">
        <f>SUMIFS(СВЦЭМ!$C$39:$C$782,СВЦЭМ!$A$39:$A$782,$A143,СВЦЭМ!$B$39:$B$782,F$119)+'СЕТ СН'!$I$9+СВЦЭМ!$D$10+'СЕТ СН'!$I$6-'СЕТ СН'!$I$19</f>
        <v>1444.1297981399998</v>
      </c>
      <c r="G143" s="36">
        <f>SUMIFS(СВЦЭМ!$C$39:$C$782,СВЦЭМ!$A$39:$A$782,$A143,СВЦЭМ!$B$39:$B$782,G$119)+'СЕТ СН'!$I$9+СВЦЭМ!$D$10+'СЕТ СН'!$I$6-'СЕТ СН'!$I$19</f>
        <v>1425.3228464199999</v>
      </c>
      <c r="H143" s="36">
        <f>SUMIFS(СВЦЭМ!$C$39:$C$782,СВЦЭМ!$A$39:$A$782,$A143,СВЦЭМ!$B$39:$B$782,H$119)+'СЕТ СН'!$I$9+СВЦЭМ!$D$10+'СЕТ СН'!$I$6-'СЕТ СН'!$I$19</f>
        <v>1416.86436527</v>
      </c>
      <c r="I143" s="36">
        <f>SUMIFS(СВЦЭМ!$C$39:$C$782,СВЦЭМ!$A$39:$A$782,$A143,СВЦЭМ!$B$39:$B$782,I$119)+'СЕТ СН'!$I$9+СВЦЭМ!$D$10+'СЕТ СН'!$I$6-'СЕТ СН'!$I$19</f>
        <v>1333.9127045099999</v>
      </c>
      <c r="J143" s="36">
        <f>SUMIFS(СВЦЭМ!$C$39:$C$782,СВЦЭМ!$A$39:$A$782,$A143,СВЦЭМ!$B$39:$B$782,J$119)+'СЕТ СН'!$I$9+СВЦЭМ!$D$10+'СЕТ СН'!$I$6-'СЕТ СН'!$I$19</f>
        <v>1312.5609465</v>
      </c>
      <c r="K143" s="36">
        <f>SUMIFS(СВЦЭМ!$C$39:$C$782,СВЦЭМ!$A$39:$A$782,$A143,СВЦЭМ!$B$39:$B$782,K$119)+'СЕТ СН'!$I$9+СВЦЭМ!$D$10+'СЕТ СН'!$I$6-'СЕТ СН'!$I$19</f>
        <v>1289.54073576</v>
      </c>
      <c r="L143" s="36">
        <f>SUMIFS(СВЦЭМ!$C$39:$C$782,СВЦЭМ!$A$39:$A$782,$A143,СВЦЭМ!$B$39:$B$782,L$119)+'СЕТ СН'!$I$9+СВЦЭМ!$D$10+'СЕТ СН'!$I$6-'СЕТ СН'!$I$19</f>
        <v>1317.0078207699999</v>
      </c>
      <c r="M143" s="36">
        <f>SUMIFS(СВЦЭМ!$C$39:$C$782,СВЦЭМ!$A$39:$A$782,$A143,СВЦЭМ!$B$39:$B$782,M$119)+'СЕТ СН'!$I$9+СВЦЭМ!$D$10+'СЕТ СН'!$I$6-'СЕТ СН'!$I$19</f>
        <v>1299.3349406499999</v>
      </c>
      <c r="N143" s="36">
        <f>SUMIFS(СВЦЭМ!$C$39:$C$782,СВЦЭМ!$A$39:$A$782,$A143,СВЦЭМ!$B$39:$B$782,N$119)+'СЕТ СН'!$I$9+СВЦЭМ!$D$10+'СЕТ СН'!$I$6-'СЕТ СН'!$I$19</f>
        <v>1304.0586374099998</v>
      </c>
      <c r="O143" s="36">
        <f>SUMIFS(СВЦЭМ!$C$39:$C$782,СВЦЭМ!$A$39:$A$782,$A143,СВЦЭМ!$B$39:$B$782,O$119)+'СЕТ СН'!$I$9+СВЦЭМ!$D$10+'СЕТ СН'!$I$6-'СЕТ СН'!$I$19</f>
        <v>1337.81698704</v>
      </c>
      <c r="P143" s="36">
        <f>SUMIFS(СВЦЭМ!$C$39:$C$782,СВЦЭМ!$A$39:$A$782,$A143,СВЦЭМ!$B$39:$B$782,P$119)+'СЕТ СН'!$I$9+СВЦЭМ!$D$10+'СЕТ СН'!$I$6-'СЕТ СН'!$I$19</f>
        <v>1354.9409730499999</v>
      </c>
      <c r="Q143" s="36">
        <f>SUMIFS(СВЦЭМ!$C$39:$C$782,СВЦЭМ!$A$39:$A$782,$A143,СВЦЭМ!$B$39:$B$782,Q$119)+'СЕТ СН'!$I$9+СВЦЭМ!$D$10+'СЕТ СН'!$I$6-'СЕТ СН'!$I$19</f>
        <v>1345.25196482</v>
      </c>
      <c r="R143" s="36">
        <f>SUMIFS(СВЦЭМ!$C$39:$C$782,СВЦЭМ!$A$39:$A$782,$A143,СВЦЭМ!$B$39:$B$782,R$119)+'СЕТ СН'!$I$9+СВЦЭМ!$D$10+'СЕТ СН'!$I$6-'СЕТ СН'!$I$19</f>
        <v>1328.84740629</v>
      </c>
      <c r="S143" s="36">
        <f>SUMIFS(СВЦЭМ!$C$39:$C$782,СВЦЭМ!$A$39:$A$782,$A143,СВЦЭМ!$B$39:$B$782,S$119)+'СЕТ СН'!$I$9+СВЦЭМ!$D$10+'СЕТ СН'!$I$6-'СЕТ СН'!$I$19</f>
        <v>1285.5787984200001</v>
      </c>
      <c r="T143" s="36">
        <f>SUMIFS(СВЦЭМ!$C$39:$C$782,СВЦЭМ!$A$39:$A$782,$A143,СВЦЭМ!$B$39:$B$782,T$119)+'СЕТ СН'!$I$9+СВЦЭМ!$D$10+'СЕТ СН'!$I$6-'СЕТ СН'!$I$19</f>
        <v>1304.33564123</v>
      </c>
      <c r="U143" s="36">
        <f>SUMIFS(СВЦЭМ!$C$39:$C$782,СВЦЭМ!$A$39:$A$782,$A143,СВЦЭМ!$B$39:$B$782,U$119)+'СЕТ СН'!$I$9+СВЦЭМ!$D$10+'СЕТ СН'!$I$6-'СЕТ СН'!$I$19</f>
        <v>1263.7584813399999</v>
      </c>
      <c r="V143" s="36">
        <f>SUMIFS(СВЦЭМ!$C$39:$C$782,СВЦЭМ!$A$39:$A$782,$A143,СВЦЭМ!$B$39:$B$782,V$119)+'СЕТ СН'!$I$9+СВЦЭМ!$D$10+'СЕТ СН'!$I$6-'СЕТ СН'!$I$19</f>
        <v>1265.3359449899999</v>
      </c>
      <c r="W143" s="36">
        <f>SUMIFS(СВЦЭМ!$C$39:$C$782,СВЦЭМ!$A$39:$A$782,$A143,СВЦЭМ!$B$39:$B$782,W$119)+'СЕТ СН'!$I$9+СВЦЭМ!$D$10+'СЕТ СН'!$I$6-'СЕТ СН'!$I$19</f>
        <v>1284.6690677299998</v>
      </c>
      <c r="X143" s="36">
        <f>SUMIFS(СВЦЭМ!$C$39:$C$782,СВЦЭМ!$A$39:$A$782,$A143,СВЦЭМ!$B$39:$B$782,X$119)+'СЕТ СН'!$I$9+СВЦЭМ!$D$10+'СЕТ СН'!$I$6-'СЕТ СН'!$I$19</f>
        <v>1328.7242062599998</v>
      </c>
      <c r="Y143" s="36">
        <f>SUMIFS(СВЦЭМ!$C$39:$C$782,СВЦЭМ!$A$39:$A$782,$A143,СВЦЭМ!$B$39:$B$782,Y$119)+'СЕТ СН'!$I$9+СВЦЭМ!$D$10+'СЕТ СН'!$I$6-'СЕТ СН'!$I$19</f>
        <v>1339.10058841</v>
      </c>
    </row>
    <row r="144" spans="1:25" ht="15.75" x14ac:dyDescent="0.2">
      <c r="A144" s="35">
        <f t="shared" si="3"/>
        <v>44402</v>
      </c>
      <c r="B144" s="36">
        <f>SUMIFS(СВЦЭМ!$C$39:$C$782,СВЦЭМ!$A$39:$A$782,$A144,СВЦЭМ!$B$39:$B$782,B$119)+'СЕТ СН'!$I$9+СВЦЭМ!$D$10+'СЕТ СН'!$I$6-'СЕТ СН'!$I$19</f>
        <v>1311.21075963</v>
      </c>
      <c r="C144" s="36">
        <f>SUMIFS(СВЦЭМ!$C$39:$C$782,СВЦЭМ!$A$39:$A$782,$A144,СВЦЭМ!$B$39:$B$782,C$119)+'СЕТ СН'!$I$9+СВЦЭМ!$D$10+'СЕТ СН'!$I$6-'СЕТ СН'!$I$19</f>
        <v>1388.6120951299999</v>
      </c>
      <c r="D144" s="36">
        <f>SUMIFS(СВЦЭМ!$C$39:$C$782,СВЦЭМ!$A$39:$A$782,$A144,СВЦЭМ!$B$39:$B$782,D$119)+'СЕТ СН'!$I$9+СВЦЭМ!$D$10+'СЕТ СН'!$I$6-'СЕТ СН'!$I$19</f>
        <v>1417.9149055299999</v>
      </c>
      <c r="E144" s="36">
        <f>SUMIFS(СВЦЭМ!$C$39:$C$782,СВЦЭМ!$A$39:$A$782,$A144,СВЦЭМ!$B$39:$B$782,E$119)+'СЕТ СН'!$I$9+СВЦЭМ!$D$10+'СЕТ СН'!$I$6-'СЕТ СН'!$I$19</f>
        <v>1433.6611281199998</v>
      </c>
      <c r="F144" s="36">
        <f>SUMIFS(СВЦЭМ!$C$39:$C$782,СВЦЭМ!$A$39:$A$782,$A144,СВЦЭМ!$B$39:$B$782,F$119)+'СЕТ СН'!$I$9+СВЦЭМ!$D$10+'СЕТ СН'!$I$6-'СЕТ СН'!$I$19</f>
        <v>1440.1917899999999</v>
      </c>
      <c r="G144" s="36">
        <f>SUMIFS(СВЦЭМ!$C$39:$C$782,СВЦЭМ!$A$39:$A$782,$A144,СВЦЭМ!$B$39:$B$782,G$119)+'СЕТ СН'!$I$9+СВЦЭМ!$D$10+'СЕТ СН'!$I$6-'СЕТ СН'!$I$19</f>
        <v>1431.9451291400001</v>
      </c>
      <c r="H144" s="36">
        <f>SUMIFS(СВЦЭМ!$C$39:$C$782,СВЦЭМ!$A$39:$A$782,$A144,СВЦЭМ!$B$39:$B$782,H$119)+'СЕТ СН'!$I$9+СВЦЭМ!$D$10+'СЕТ СН'!$I$6-'СЕТ СН'!$I$19</f>
        <v>1411.21934543</v>
      </c>
      <c r="I144" s="36">
        <f>SUMIFS(СВЦЭМ!$C$39:$C$782,СВЦЭМ!$A$39:$A$782,$A144,СВЦЭМ!$B$39:$B$782,I$119)+'СЕТ СН'!$I$9+СВЦЭМ!$D$10+'СЕТ СН'!$I$6-'СЕТ СН'!$I$19</f>
        <v>1358.9129054800001</v>
      </c>
      <c r="J144" s="36">
        <f>SUMIFS(СВЦЭМ!$C$39:$C$782,СВЦЭМ!$A$39:$A$782,$A144,СВЦЭМ!$B$39:$B$782,J$119)+'СЕТ СН'!$I$9+СВЦЭМ!$D$10+'СЕТ СН'!$I$6-'СЕТ СН'!$I$19</f>
        <v>1293.5629143599999</v>
      </c>
      <c r="K144" s="36">
        <f>SUMIFS(СВЦЭМ!$C$39:$C$782,СВЦЭМ!$A$39:$A$782,$A144,СВЦЭМ!$B$39:$B$782,K$119)+'СЕТ СН'!$I$9+СВЦЭМ!$D$10+'СЕТ СН'!$I$6-'СЕТ СН'!$I$19</f>
        <v>1261.1639248399999</v>
      </c>
      <c r="L144" s="36">
        <f>SUMIFS(СВЦЭМ!$C$39:$C$782,СВЦЭМ!$A$39:$A$782,$A144,СВЦЭМ!$B$39:$B$782,L$119)+'СЕТ СН'!$I$9+СВЦЭМ!$D$10+'СЕТ СН'!$I$6-'СЕТ СН'!$I$19</f>
        <v>1260.87058875</v>
      </c>
      <c r="M144" s="36">
        <f>SUMIFS(СВЦЭМ!$C$39:$C$782,СВЦЭМ!$A$39:$A$782,$A144,СВЦЭМ!$B$39:$B$782,M$119)+'СЕТ СН'!$I$9+СВЦЭМ!$D$10+'СЕТ СН'!$I$6-'СЕТ СН'!$I$19</f>
        <v>1275.6157729399999</v>
      </c>
      <c r="N144" s="36">
        <f>SUMIFS(СВЦЭМ!$C$39:$C$782,СВЦЭМ!$A$39:$A$782,$A144,СВЦЭМ!$B$39:$B$782,N$119)+'СЕТ СН'!$I$9+СВЦЭМ!$D$10+'СЕТ СН'!$I$6-'СЕТ СН'!$I$19</f>
        <v>1321.6206282099999</v>
      </c>
      <c r="O144" s="36">
        <f>SUMIFS(СВЦЭМ!$C$39:$C$782,СВЦЭМ!$A$39:$A$782,$A144,СВЦЭМ!$B$39:$B$782,O$119)+'СЕТ СН'!$I$9+СВЦЭМ!$D$10+'СЕТ СН'!$I$6-'СЕТ СН'!$I$19</f>
        <v>1360.64290093</v>
      </c>
      <c r="P144" s="36">
        <f>SUMIFS(СВЦЭМ!$C$39:$C$782,СВЦЭМ!$A$39:$A$782,$A144,СВЦЭМ!$B$39:$B$782,P$119)+'СЕТ СН'!$I$9+СВЦЭМ!$D$10+'СЕТ СН'!$I$6-'СЕТ СН'!$I$19</f>
        <v>1361.0025982500001</v>
      </c>
      <c r="Q144" s="36">
        <f>SUMIFS(СВЦЭМ!$C$39:$C$782,СВЦЭМ!$A$39:$A$782,$A144,СВЦЭМ!$B$39:$B$782,Q$119)+'СЕТ СН'!$I$9+СВЦЭМ!$D$10+'СЕТ СН'!$I$6-'СЕТ СН'!$I$19</f>
        <v>1366.5564706599998</v>
      </c>
      <c r="R144" s="36">
        <f>SUMIFS(СВЦЭМ!$C$39:$C$782,СВЦЭМ!$A$39:$A$782,$A144,СВЦЭМ!$B$39:$B$782,R$119)+'СЕТ СН'!$I$9+СВЦЭМ!$D$10+'СЕТ СН'!$I$6-'СЕТ СН'!$I$19</f>
        <v>1324.3542674800001</v>
      </c>
      <c r="S144" s="36">
        <f>SUMIFS(СВЦЭМ!$C$39:$C$782,СВЦЭМ!$A$39:$A$782,$A144,СВЦЭМ!$B$39:$B$782,S$119)+'СЕТ СН'!$I$9+СВЦЭМ!$D$10+'СЕТ СН'!$I$6-'СЕТ СН'!$I$19</f>
        <v>1305.35139626</v>
      </c>
      <c r="T144" s="36">
        <f>SUMIFS(СВЦЭМ!$C$39:$C$782,СВЦЭМ!$A$39:$A$782,$A144,СВЦЭМ!$B$39:$B$782,T$119)+'СЕТ СН'!$I$9+СВЦЭМ!$D$10+'СЕТ СН'!$I$6-'СЕТ СН'!$I$19</f>
        <v>1276.6575917599998</v>
      </c>
      <c r="U144" s="36">
        <f>SUMIFS(СВЦЭМ!$C$39:$C$782,СВЦЭМ!$A$39:$A$782,$A144,СВЦЭМ!$B$39:$B$782,U$119)+'СЕТ СН'!$I$9+СВЦЭМ!$D$10+'СЕТ СН'!$I$6-'СЕТ СН'!$I$19</f>
        <v>1266.4231160899999</v>
      </c>
      <c r="V144" s="36">
        <f>SUMIFS(СВЦЭМ!$C$39:$C$782,СВЦЭМ!$A$39:$A$782,$A144,СВЦЭМ!$B$39:$B$782,V$119)+'СЕТ СН'!$I$9+СВЦЭМ!$D$10+'СЕТ СН'!$I$6-'СЕТ СН'!$I$19</f>
        <v>1269.6772593199998</v>
      </c>
      <c r="W144" s="36">
        <f>SUMIFS(СВЦЭМ!$C$39:$C$782,СВЦЭМ!$A$39:$A$782,$A144,СВЦЭМ!$B$39:$B$782,W$119)+'СЕТ СН'!$I$9+СВЦЭМ!$D$10+'СЕТ СН'!$I$6-'СЕТ СН'!$I$19</f>
        <v>1312.23448521</v>
      </c>
      <c r="X144" s="36">
        <f>SUMIFS(СВЦЭМ!$C$39:$C$782,СВЦЭМ!$A$39:$A$782,$A144,СВЦЭМ!$B$39:$B$782,X$119)+'СЕТ СН'!$I$9+СВЦЭМ!$D$10+'СЕТ СН'!$I$6-'СЕТ СН'!$I$19</f>
        <v>1273.68179373</v>
      </c>
      <c r="Y144" s="36">
        <f>SUMIFS(СВЦЭМ!$C$39:$C$782,СВЦЭМ!$A$39:$A$782,$A144,СВЦЭМ!$B$39:$B$782,Y$119)+'СЕТ СН'!$I$9+СВЦЭМ!$D$10+'СЕТ СН'!$I$6-'СЕТ СН'!$I$19</f>
        <v>1292.89522119</v>
      </c>
    </row>
    <row r="145" spans="1:26" ht="15.75" x14ac:dyDescent="0.2">
      <c r="A145" s="35">
        <f t="shared" si="3"/>
        <v>44403</v>
      </c>
      <c r="B145" s="36">
        <f>SUMIFS(СВЦЭМ!$C$39:$C$782,СВЦЭМ!$A$39:$A$782,$A145,СВЦЭМ!$B$39:$B$782,B$119)+'СЕТ СН'!$I$9+СВЦЭМ!$D$10+'СЕТ СН'!$I$6-'СЕТ СН'!$I$19</f>
        <v>1321.90181287</v>
      </c>
      <c r="C145" s="36">
        <f>SUMIFS(СВЦЭМ!$C$39:$C$782,СВЦЭМ!$A$39:$A$782,$A145,СВЦЭМ!$B$39:$B$782,C$119)+'СЕТ СН'!$I$9+СВЦЭМ!$D$10+'СЕТ СН'!$I$6-'СЕТ СН'!$I$19</f>
        <v>1385.4603261499999</v>
      </c>
      <c r="D145" s="36">
        <f>SUMIFS(СВЦЭМ!$C$39:$C$782,СВЦЭМ!$A$39:$A$782,$A145,СВЦЭМ!$B$39:$B$782,D$119)+'СЕТ СН'!$I$9+СВЦЭМ!$D$10+'СЕТ СН'!$I$6-'СЕТ СН'!$I$19</f>
        <v>1415.1899727499999</v>
      </c>
      <c r="E145" s="36">
        <f>SUMIFS(СВЦЭМ!$C$39:$C$782,СВЦЭМ!$A$39:$A$782,$A145,СВЦЭМ!$B$39:$B$782,E$119)+'СЕТ СН'!$I$9+СВЦЭМ!$D$10+'СЕТ СН'!$I$6-'СЕТ СН'!$I$19</f>
        <v>1418.25246913</v>
      </c>
      <c r="F145" s="36">
        <f>SUMIFS(СВЦЭМ!$C$39:$C$782,СВЦЭМ!$A$39:$A$782,$A145,СВЦЭМ!$B$39:$B$782,F$119)+'СЕТ СН'!$I$9+СВЦЭМ!$D$10+'СЕТ СН'!$I$6-'СЕТ СН'!$I$19</f>
        <v>1415.9968738600001</v>
      </c>
      <c r="G145" s="36">
        <f>SUMIFS(СВЦЭМ!$C$39:$C$782,СВЦЭМ!$A$39:$A$782,$A145,СВЦЭМ!$B$39:$B$782,G$119)+'СЕТ СН'!$I$9+СВЦЭМ!$D$10+'СЕТ СН'!$I$6-'СЕТ СН'!$I$19</f>
        <v>1406.7853653699999</v>
      </c>
      <c r="H145" s="36">
        <f>SUMIFS(СВЦЭМ!$C$39:$C$782,СВЦЭМ!$A$39:$A$782,$A145,СВЦЭМ!$B$39:$B$782,H$119)+'СЕТ СН'!$I$9+СВЦЭМ!$D$10+'СЕТ СН'!$I$6-'СЕТ СН'!$I$19</f>
        <v>1395.3505751299999</v>
      </c>
      <c r="I145" s="36">
        <f>SUMIFS(СВЦЭМ!$C$39:$C$782,СВЦЭМ!$A$39:$A$782,$A145,СВЦЭМ!$B$39:$B$782,I$119)+'СЕТ СН'!$I$9+СВЦЭМ!$D$10+'СЕТ СН'!$I$6-'СЕТ СН'!$I$19</f>
        <v>1332.0787258400001</v>
      </c>
      <c r="J145" s="36">
        <f>SUMIFS(СВЦЭМ!$C$39:$C$782,СВЦЭМ!$A$39:$A$782,$A145,СВЦЭМ!$B$39:$B$782,J$119)+'СЕТ СН'!$I$9+СВЦЭМ!$D$10+'СЕТ СН'!$I$6-'СЕТ СН'!$I$19</f>
        <v>1285.47063166</v>
      </c>
      <c r="K145" s="36">
        <f>SUMIFS(СВЦЭМ!$C$39:$C$782,СВЦЭМ!$A$39:$A$782,$A145,СВЦЭМ!$B$39:$B$782,K$119)+'СЕТ СН'!$I$9+СВЦЭМ!$D$10+'СЕТ СН'!$I$6-'СЕТ СН'!$I$19</f>
        <v>1337.3859365999999</v>
      </c>
      <c r="L145" s="36">
        <f>SUMIFS(СВЦЭМ!$C$39:$C$782,СВЦЭМ!$A$39:$A$782,$A145,СВЦЭМ!$B$39:$B$782,L$119)+'СЕТ СН'!$I$9+СВЦЭМ!$D$10+'СЕТ СН'!$I$6-'СЕТ СН'!$I$19</f>
        <v>1367.7745853900001</v>
      </c>
      <c r="M145" s="36">
        <f>SUMIFS(СВЦЭМ!$C$39:$C$782,СВЦЭМ!$A$39:$A$782,$A145,СВЦЭМ!$B$39:$B$782,M$119)+'СЕТ СН'!$I$9+СВЦЭМ!$D$10+'СЕТ СН'!$I$6-'СЕТ СН'!$I$19</f>
        <v>1341.8175704599998</v>
      </c>
      <c r="N145" s="36">
        <f>SUMIFS(СВЦЭМ!$C$39:$C$782,СВЦЭМ!$A$39:$A$782,$A145,СВЦЭМ!$B$39:$B$782,N$119)+'СЕТ СН'!$I$9+СВЦЭМ!$D$10+'СЕТ СН'!$I$6-'СЕТ СН'!$I$19</f>
        <v>1388.2508222599999</v>
      </c>
      <c r="O145" s="36">
        <f>SUMIFS(СВЦЭМ!$C$39:$C$782,СВЦЭМ!$A$39:$A$782,$A145,СВЦЭМ!$B$39:$B$782,O$119)+'СЕТ СН'!$I$9+СВЦЭМ!$D$10+'СЕТ СН'!$I$6-'СЕТ СН'!$I$19</f>
        <v>1371.46262738</v>
      </c>
      <c r="P145" s="36">
        <f>SUMIFS(СВЦЭМ!$C$39:$C$782,СВЦЭМ!$A$39:$A$782,$A145,СВЦЭМ!$B$39:$B$782,P$119)+'СЕТ СН'!$I$9+СВЦЭМ!$D$10+'СЕТ СН'!$I$6-'СЕТ СН'!$I$19</f>
        <v>1380.2942923999999</v>
      </c>
      <c r="Q145" s="36">
        <f>SUMIFS(СВЦЭМ!$C$39:$C$782,СВЦЭМ!$A$39:$A$782,$A145,СВЦЭМ!$B$39:$B$782,Q$119)+'СЕТ СН'!$I$9+СВЦЭМ!$D$10+'СЕТ СН'!$I$6-'СЕТ СН'!$I$19</f>
        <v>1373.2634799299999</v>
      </c>
      <c r="R145" s="36">
        <f>SUMIFS(СВЦЭМ!$C$39:$C$782,СВЦЭМ!$A$39:$A$782,$A145,СВЦЭМ!$B$39:$B$782,R$119)+'СЕТ СН'!$I$9+СВЦЭМ!$D$10+'СЕТ СН'!$I$6-'СЕТ СН'!$I$19</f>
        <v>1382.4870688400001</v>
      </c>
      <c r="S145" s="36">
        <f>SUMIFS(СВЦЭМ!$C$39:$C$782,СВЦЭМ!$A$39:$A$782,$A145,СВЦЭМ!$B$39:$B$782,S$119)+'СЕТ СН'!$I$9+СВЦЭМ!$D$10+'СЕТ СН'!$I$6-'СЕТ СН'!$I$19</f>
        <v>1303.5849743599999</v>
      </c>
      <c r="T145" s="36">
        <f>SUMIFS(СВЦЭМ!$C$39:$C$782,СВЦЭМ!$A$39:$A$782,$A145,СВЦЭМ!$B$39:$B$782,T$119)+'СЕТ СН'!$I$9+СВЦЭМ!$D$10+'СЕТ СН'!$I$6-'СЕТ СН'!$I$19</f>
        <v>1287.95729134</v>
      </c>
      <c r="U145" s="36">
        <f>SUMIFS(СВЦЭМ!$C$39:$C$782,СВЦЭМ!$A$39:$A$782,$A145,СВЦЭМ!$B$39:$B$782,U$119)+'СЕТ СН'!$I$9+СВЦЭМ!$D$10+'СЕТ СН'!$I$6-'СЕТ СН'!$I$19</f>
        <v>1291.6530458499999</v>
      </c>
      <c r="V145" s="36">
        <f>SUMIFS(СВЦЭМ!$C$39:$C$782,СВЦЭМ!$A$39:$A$782,$A145,СВЦЭМ!$B$39:$B$782,V$119)+'СЕТ СН'!$I$9+СВЦЭМ!$D$10+'СЕТ СН'!$I$6-'СЕТ СН'!$I$19</f>
        <v>1287.36052625</v>
      </c>
      <c r="W145" s="36">
        <f>SUMIFS(СВЦЭМ!$C$39:$C$782,СВЦЭМ!$A$39:$A$782,$A145,СВЦЭМ!$B$39:$B$782,W$119)+'СЕТ СН'!$I$9+СВЦЭМ!$D$10+'СЕТ СН'!$I$6-'СЕТ СН'!$I$19</f>
        <v>1339.24466884</v>
      </c>
      <c r="X145" s="36">
        <f>SUMIFS(СВЦЭМ!$C$39:$C$782,СВЦЭМ!$A$39:$A$782,$A145,СВЦЭМ!$B$39:$B$782,X$119)+'СЕТ СН'!$I$9+СВЦЭМ!$D$10+'СЕТ СН'!$I$6-'СЕТ СН'!$I$19</f>
        <v>1304.65968828</v>
      </c>
      <c r="Y145" s="36">
        <f>SUMIFS(СВЦЭМ!$C$39:$C$782,СВЦЭМ!$A$39:$A$782,$A145,СВЦЭМ!$B$39:$B$782,Y$119)+'СЕТ СН'!$I$9+СВЦЭМ!$D$10+'СЕТ СН'!$I$6-'СЕТ СН'!$I$19</f>
        <v>1243.8939155799999</v>
      </c>
    </row>
    <row r="146" spans="1:26" ht="15.75" x14ac:dyDescent="0.2">
      <c r="A146" s="35">
        <f t="shared" si="3"/>
        <v>44404</v>
      </c>
      <c r="B146" s="36">
        <f>SUMIFS(СВЦЭМ!$C$39:$C$782,СВЦЭМ!$A$39:$A$782,$A146,СВЦЭМ!$B$39:$B$782,B$119)+'СЕТ СН'!$I$9+СВЦЭМ!$D$10+'СЕТ СН'!$I$6-'СЕТ СН'!$I$19</f>
        <v>1440.77429613</v>
      </c>
      <c r="C146" s="36">
        <f>SUMIFS(СВЦЭМ!$C$39:$C$782,СВЦЭМ!$A$39:$A$782,$A146,СВЦЭМ!$B$39:$B$782,C$119)+'СЕТ СН'!$I$9+СВЦЭМ!$D$10+'СЕТ СН'!$I$6-'СЕТ СН'!$I$19</f>
        <v>1497.0392320799999</v>
      </c>
      <c r="D146" s="36">
        <f>SUMIFS(СВЦЭМ!$C$39:$C$782,СВЦЭМ!$A$39:$A$782,$A146,СВЦЭМ!$B$39:$B$782,D$119)+'СЕТ СН'!$I$9+СВЦЭМ!$D$10+'СЕТ СН'!$I$6-'СЕТ СН'!$I$19</f>
        <v>1526.52768636</v>
      </c>
      <c r="E146" s="36">
        <f>SUMIFS(СВЦЭМ!$C$39:$C$782,СВЦЭМ!$A$39:$A$782,$A146,СВЦЭМ!$B$39:$B$782,E$119)+'СЕТ СН'!$I$9+СВЦЭМ!$D$10+'СЕТ СН'!$I$6-'СЕТ СН'!$I$19</f>
        <v>1546.4624806499999</v>
      </c>
      <c r="F146" s="36">
        <f>SUMIFS(СВЦЭМ!$C$39:$C$782,СВЦЭМ!$A$39:$A$782,$A146,СВЦЭМ!$B$39:$B$782,F$119)+'СЕТ СН'!$I$9+СВЦЭМ!$D$10+'СЕТ СН'!$I$6-'СЕТ СН'!$I$19</f>
        <v>1542.83751736</v>
      </c>
      <c r="G146" s="36">
        <f>SUMIFS(СВЦЭМ!$C$39:$C$782,СВЦЭМ!$A$39:$A$782,$A146,СВЦЭМ!$B$39:$B$782,G$119)+'СЕТ СН'!$I$9+СВЦЭМ!$D$10+'СЕТ СН'!$I$6-'СЕТ СН'!$I$19</f>
        <v>1525.4838072399998</v>
      </c>
      <c r="H146" s="36">
        <f>SUMIFS(СВЦЭМ!$C$39:$C$782,СВЦЭМ!$A$39:$A$782,$A146,СВЦЭМ!$B$39:$B$782,H$119)+'СЕТ СН'!$I$9+СВЦЭМ!$D$10+'СЕТ СН'!$I$6-'СЕТ СН'!$I$19</f>
        <v>1495.3599592400001</v>
      </c>
      <c r="I146" s="36">
        <f>SUMIFS(СВЦЭМ!$C$39:$C$782,СВЦЭМ!$A$39:$A$782,$A146,СВЦЭМ!$B$39:$B$782,I$119)+'СЕТ СН'!$I$9+СВЦЭМ!$D$10+'СЕТ СН'!$I$6-'СЕТ СН'!$I$19</f>
        <v>1432.5372577999999</v>
      </c>
      <c r="J146" s="36">
        <f>SUMIFS(СВЦЭМ!$C$39:$C$782,СВЦЭМ!$A$39:$A$782,$A146,СВЦЭМ!$B$39:$B$782,J$119)+'СЕТ СН'!$I$9+СВЦЭМ!$D$10+'СЕТ СН'!$I$6-'СЕТ СН'!$I$19</f>
        <v>1389.37736898</v>
      </c>
      <c r="K146" s="36">
        <f>SUMIFS(СВЦЭМ!$C$39:$C$782,СВЦЭМ!$A$39:$A$782,$A146,СВЦЭМ!$B$39:$B$782,K$119)+'СЕТ СН'!$I$9+СВЦЭМ!$D$10+'СЕТ СН'!$I$6-'СЕТ СН'!$I$19</f>
        <v>1329.9054106399999</v>
      </c>
      <c r="L146" s="36">
        <f>SUMIFS(СВЦЭМ!$C$39:$C$782,СВЦЭМ!$A$39:$A$782,$A146,СВЦЭМ!$B$39:$B$782,L$119)+'СЕТ СН'!$I$9+СВЦЭМ!$D$10+'СЕТ СН'!$I$6-'СЕТ СН'!$I$19</f>
        <v>1334.35831693</v>
      </c>
      <c r="M146" s="36">
        <f>SUMIFS(СВЦЭМ!$C$39:$C$782,СВЦЭМ!$A$39:$A$782,$A146,СВЦЭМ!$B$39:$B$782,M$119)+'СЕТ СН'!$I$9+СВЦЭМ!$D$10+'СЕТ СН'!$I$6-'СЕТ СН'!$I$19</f>
        <v>1390.18452673</v>
      </c>
      <c r="N146" s="36">
        <f>SUMIFS(СВЦЭМ!$C$39:$C$782,СВЦЭМ!$A$39:$A$782,$A146,СВЦЭМ!$B$39:$B$782,N$119)+'СЕТ СН'!$I$9+СВЦЭМ!$D$10+'СЕТ СН'!$I$6-'СЕТ СН'!$I$19</f>
        <v>1423.2519035099999</v>
      </c>
      <c r="O146" s="36">
        <f>SUMIFS(СВЦЭМ!$C$39:$C$782,СВЦЭМ!$A$39:$A$782,$A146,СВЦЭМ!$B$39:$B$782,O$119)+'СЕТ СН'!$I$9+СВЦЭМ!$D$10+'СЕТ СН'!$I$6-'СЕТ СН'!$I$19</f>
        <v>1419.5311639199999</v>
      </c>
      <c r="P146" s="36">
        <f>SUMIFS(СВЦЭМ!$C$39:$C$782,СВЦЭМ!$A$39:$A$782,$A146,СВЦЭМ!$B$39:$B$782,P$119)+'СЕТ СН'!$I$9+СВЦЭМ!$D$10+'СЕТ СН'!$I$6-'СЕТ СН'!$I$19</f>
        <v>1425.2162999899999</v>
      </c>
      <c r="Q146" s="36">
        <f>SUMIFS(СВЦЭМ!$C$39:$C$782,СВЦЭМ!$A$39:$A$782,$A146,СВЦЭМ!$B$39:$B$782,Q$119)+'СЕТ СН'!$I$9+СВЦЭМ!$D$10+'СЕТ СН'!$I$6-'СЕТ СН'!$I$19</f>
        <v>1419.4183045899999</v>
      </c>
      <c r="R146" s="36">
        <f>SUMIFS(СВЦЭМ!$C$39:$C$782,СВЦЭМ!$A$39:$A$782,$A146,СВЦЭМ!$B$39:$B$782,R$119)+'СЕТ СН'!$I$9+СВЦЭМ!$D$10+'СЕТ СН'!$I$6-'СЕТ СН'!$I$19</f>
        <v>1411.3288898799999</v>
      </c>
      <c r="S146" s="36">
        <f>SUMIFS(СВЦЭМ!$C$39:$C$782,СВЦЭМ!$A$39:$A$782,$A146,СВЦЭМ!$B$39:$B$782,S$119)+'СЕТ СН'!$I$9+СВЦЭМ!$D$10+'СЕТ СН'!$I$6-'СЕТ СН'!$I$19</f>
        <v>1402.0180585600001</v>
      </c>
      <c r="T146" s="36">
        <f>SUMIFS(СВЦЭМ!$C$39:$C$782,СВЦЭМ!$A$39:$A$782,$A146,СВЦЭМ!$B$39:$B$782,T$119)+'СЕТ СН'!$I$9+СВЦЭМ!$D$10+'СЕТ СН'!$I$6-'СЕТ СН'!$I$19</f>
        <v>1383.9553651799999</v>
      </c>
      <c r="U146" s="36">
        <f>SUMIFS(СВЦЭМ!$C$39:$C$782,СВЦЭМ!$A$39:$A$782,$A146,СВЦЭМ!$B$39:$B$782,U$119)+'СЕТ СН'!$I$9+СВЦЭМ!$D$10+'СЕТ СН'!$I$6-'СЕТ СН'!$I$19</f>
        <v>1371.3735508699999</v>
      </c>
      <c r="V146" s="36">
        <f>SUMIFS(СВЦЭМ!$C$39:$C$782,СВЦЭМ!$A$39:$A$782,$A146,СВЦЭМ!$B$39:$B$782,V$119)+'СЕТ СН'!$I$9+СВЦЭМ!$D$10+'СЕТ СН'!$I$6-'СЕТ СН'!$I$19</f>
        <v>1328.23042504</v>
      </c>
      <c r="W146" s="36">
        <f>SUMIFS(СВЦЭМ!$C$39:$C$782,СВЦЭМ!$A$39:$A$782,$A146,СВЦЭМ!$B$39:$B$782,W$119)+'СЕТ СН'!$I$9+СВЦЭМ!$D$10+'СЕТ СН'!$I$6-'СЕТ СН'!$I$19</f>
        <v>1335.3701159899999</v>
      </c>
      <c r="X146" s="36">
        <f>SUMIFS(СВЦЭМ!$C$39:$C$782,СВЦЭМ!$A$39:$A$782,$A146,СВЦЭМ!$B$39:$B$782,X$119)+'СЕТ СН'!$I$9+СВЦЭМ!$D$10+'СЕТ СН'!$I$6-'СЕТ СН'!$I$19</f>
        <v>1349.84052858</v>
      </c>
      <c r="Y146" s="36">
        <f>SUMIFS(СВЦЭМ!$C$39:$C$782,СВЦЭМ!$A$39:$A$782,$A146,СВЦЭМ!$B$39:$B$782,Y$119)+'СЕТ СН'!$I$9+СВЦЭМ!$D$10+'СЕТ СН'!$I$6-'СЕТ СН'!$I$19</f>
        <v>1408.8689049099999</v>
      </c>
    </row>
    <row r="147" spans="1:26" ht="15.75" x14ac:dyDescent="0.2">
      <c r="A147" s="35">
        <f t="shared" si="3"/>
        <v>44405</v>
      </c>
      <c r="B147" s="36">
        <f>SUMIFS(СВЦЭМ!$C$39:$C$782,СВЦЭМ!$A$39:$A$782,$A147,СВЦЭМ!$B$39:$B$782,B$119)+'СЕТ СН'!$I$9+СВЦЭМ!$D$10+'СЕТ СН'!$I$6-'СЕТ СН'!$I$19</f>
        <v>1459.3467324999999</v>
      </c>
      <c r="C147" s="36">
        <f>SUMIFS(СВЦЭМ!$C$39:$C$782,СВЦЭМ!$A$39:$A$782,$A147,СВЦЭМ!$B$39:$B$782,C$119)+'СЕТ СН'!$I$9+СВЦЭМ!$D$10+'СЕТ СН'!$I$6-'СЕТ СН'!$I$19</f>
        <v>1451.7830624899998</v>
      </c>
      <c r="D147" s="36">
        <f>SUMIFS(СВЦЭМ!$C$39:$C$782,СВЦЭМ!$A$39:$A$782,$A147,СВЦЭМ!$B$39:$B$782,D$119)+'СЕТ СН'!$I$9+СВЦЭМ!$D$10+'СЕТ СН'!$I$6-'СЕТ СН'!$I$19</f>
        <v>1496.83576522</v>
      </c>
      <c r="E147" s="36">
        <f>SUMIFS(СВЦЭМ!$C$39:$C$782,СВЦЭМ!$A$39:$A$782,$A147,СВЦЭМ!$B$39:$B$782,E$119)+'СЕТ СН'!$I$9+СВЦЭМ!$D$10+'СЕТ СН'!$I$6-'СЕТ СН'!$I$19</f>
        <v>1505.7049041999999</v>
      </c>
      <c r="F147" s="36">
        <f>SUMIFS(СВЦЭМ!$C$39:$C$782,СВЦЭМ!$A$39:$A$782,$A147,СВЦЭМ!$B$39:$B$782,F$119)+'СЕТ СН'!$I$9+СВЦЭМ!$D$10+'СЕТ СН'!$I$6-'СЕТ СН'!$I$19</f>
        <v>1496.6606827800001</v>
      </c>
      <c r="G147" s="36">
        <f>SUMIFS(СВЦЭМ!$C$39:$C$782,СВЦЭМ!$A$39:$A$782,$A147,СВЦЭМ!$B$39:$B$782,G$119)+'СЕТ СН'!$I$9+СВЦЭМ!$D$10+'СЕТ СН'!$I$6-'СЕТ СН'!$I$19</f>
        <v>1490.68187399</v>
      </c>
      <c r="H147" s="36">
        <f>SUMIFS(СВЦЭМ!$C$39:$C$782,СВЦЭМ!$A$39:$A$782,$A147,СВЦЭМ!$B$39:$B$782,H$119)+'СЕТ СН'!$I$9+СВЦЭМ!$D$10+'СЕТ СН'!$I$6-'СЕТ СН'!$I$19</f>
        <v>1479.1781182300001</v>
      </c>
      <c r="I147" s="36">
        <f>SUMIFS(СВЦЭМ!$C$39:$C$782,СВЦЭМ!$A$39:$A$782,$A147,СВЦЭМ!$B$39:$B$782,I$119)+'СЕТ СН'!$I$9+СВЦЭМ!$D$10+'СЕТ СН'!$I$6-'СЕТ СН'!$I$19</f>
        <v>1440.66265036</v>
      </c>
      <c r="J147" s="36">
        <f>SUMIFS(СВЦЭМ!$C$39:$C$782,СВЦЭМ!$A$39:$A$782,$A147,СВЦЭМ!$B$39:$B$782,J$119)+'СЕТ СН'!$I$9+СВЦЭМ!$D$10+'СЕТ СН'!$I$6-'СЕТ СН'!$I$19</f>
        <v>1394.5290981899998</v>
      </c>
      <c r="K147" s="36">
        <f>SUMIFS(СВЦЭМ!$C$39:$C$782,СВЦЭМ!$A$39:$A$782,$A147,СВЦЭМ!$B$39:$B$782,K$119)+'СЕТ СН'!$I$9+СВЦЭМ!$D$10+'СЕТ СН'!$I$6-'СЕТ СН'!$I$19</f>
        <v>1406.9998543500001</v>
      </c>
      <c r="L147" s="36">
        <f>SUMIFS(СВЦЭМ!$C$39:$C$782,СВЦЭМ!$A$39:$A$782,$A147,СВЦЭМ!$B$39:$B$782,L$119)+'СЕТ СН'!$I$9+СВЦЭМ!$D$10+'СЕТ СН'!$I$6-'СЕТ СН'!$I$19</f>
        <v>1382.8377227999999</v>
      </c>
      <c r="M147" s="36">
        <f>SUMIFS(СВЦЭМ!$C$39:$C$782,СВЦЭМ!$A$39:$A$782,$A147,СВЦЭМ!$B$39:$B$782,M$119)+'СЕТ СН'!$I$9+СВЦЭМ!$D$10+'СЕТ СН'!$I$6-'СЕТ СН'!$I$19</f>
        <v>1386.7619420000001</v>
      </c>
      <c r="N147" s="36">
        <f>SUMIFS(СВЦЭМ!$C$39:$C$782,СВЦЭМ!$A$39:$A$782,$A147,СВЦЭМ!$B$39:$B$782,N$119)+'СЕТ СН'!$I$9+СВЦЭМ!$D$10+'СЕТ СН'!$I$6-'СЕТ СН'!$I$19</f>
        <v>1388.17228647</v>
      </c>
      <c r="O147" s="36">
        <f>SUMIFS(СВЦЭМ!$C$39:$C$782,СВЦЭМ!$A$39:$A$782,$A147,СВЦЭМ!$B$39:$B$782,O$119)+'СЕТ СН'!$I$9+СВЦЭМ!$D$10+'СЕТ СН'!$I$6-'СЕТ СН'!$I$19</f>
        <v>1396.9220170899998</v>
      </c>
      <c r="P147" s="36">
        <f>SUMIFS(СВЦЭМ!$C$39:$C$782,СВЦЭМ!$A$39:$A$782,$A147,СВЦЭМ!$B$39:$B$782,P$119)+'СЕТ СН'!$I$9+СВЦЭМ!$D$10+'СЕТ СН'!$I$6-'СЕТ СН'!$I$19</f>
        <v>1440.9926726200001</v>
      </c>
      <c r="Q147" s="36">
        <f>SUMIFS(СВЦЭМ!$C$39:$C$782,СВЦЭМ!$A$39:$A$782,$A147,СВЦЭМ!$B$39:$B$782,Q$119)+'СЕТ СН'!$I$9+СВЦЭМ!$D$10+'СЕТ СН'!$I$6-'СЕТ СН'!$I$19</f>
        <v>1434.7534688000001</v>
      </c>
      <c r="R147" s="36">
        <f>SUMIFS(СВЦЭМ!$C$39:$C$782,СВЦЭМ!$A$39:$A$782,$A147,СВЦЭМ!$B$39:$B$782,R$119)+'СЕТ СН'!$I$9+СВЦЭМ!$D$10+'СЕТ СН'!$I$6-'СЕТ СН'!$I$19</f>
        <v>1433.2207396099998</v>
      </c>
      <c r="S147" s="36">
        <f>SUMIFS(СВЦЭМ!$C$39:$C$782,СВЦЭМ!$A$39:$A$782,$A147,СВЦЭМ!$B$39:$B$782,S$119)+'СЕТ СН'!$I$9+СВЦЭМ!$D$10+'СЕТ СН'!$I$6-'СЕТ СН'!$I$19</f>
        <v>1424.90634912</v>
      </c>
      <c r="T147" s="36">
        <f>SUMIFS(СВЦЭМ!$C$39:$C$782,СВЦЭМ!$A$39:$A$782,$A147,СВЦЭМ!$B$39:$B$782,T$119)+'СЕТ СН'!$I$9+СВЦЭМ!$D$10+'СЕТ СН'!$I$6-'СЕТ СН'!$I$19</f>
        <v>1420.5226743999999</v>
      </c>
      <c r="U147" s="36">
        <f>SUMIFS(СВЦЭМ!$C$39:$C$782,СВЦЭМ!$A$39:$A$782,$A147,СВЦЭМ!$B$39:$B$782,U$119)+'СЕТ СН'!$I$9+СВЦЭМ!$D$10+'СЕТ СН'!$I$6-'СЕТ СН'!$I$19</f>
        <v>1415.4664193499998</v>
      </c>
      <c r="V147" s="36">
        <f>SUMIFS(СВЦЭМ!$C$39:$C$782,СВЦЭМ!$A$39:$A$782,$A147,СВЦЭМ!$B$39:$B$782,V$119)+'СЕТ СН'!$I$9+СВЦЭМ!$D$10+'СЕТ СН'!$I$6-'СЕТ СН'!$I$19</f>
        <v>1406.4899603700001</v>
      </c>
      <c r="W147" s="36">
        <f>SUMIFS(СВЦЭМ!$C$39:$C$782,СВЦЭМ!$A$39:$A$782,$A147,СВЦЭМ!$B$39:$B$782,W$119)+'СЕТ СН'!$I$9+СВЦЭМ!$D$10+'СЕТ СН'!$I$6-'СЕТ СН'!$I$19</f>
        <v>1436.2433574299998</v>
      </c>
      <c r="X147" s="36">
        <f>SUMIFS(СВЦЭМ!$C$39:$C$782,СВЦЭМ!$A$39:$A$782,$A147,СВЦЭМ!$B$39:$B$782,X$119)+'СЕТ СН'!$I$9+СВЦЭМ!$D$10+'СЕТ СН'!$I$6-'СЕТ СН'!$I$19</f>
        <v>1406.66591533</v>
      </c>
      <c r="Y147" s="36">
        <f>SUMIFS(СВЦЭМ!$C$39:$C$782,СВЦЭМ!$A$39:$A$782,$A147,СВЦЭМ!$B$39:$B$782,Y$119)+'СЕТ СН'!$I$9+СВЦЭМ!$D$10+'СЕТ СН'!$I$6-'СЕТ СН'!$I$19</f>
        <v>1389.82399489</v>
      </c>
    </row>
    <row r="148" spans="1:26" ht="15.75" x14ac:dyDescent="0.2">
      <c r="A148" s="35">
        <f t="shared" si="3"/>
        <v>44406</v>
      </c>
      <c r="B148" s="36">
        <f>SUMIFS(СВЦЭМ!$C$39:$C$782,СВЦЭМ!$A$39:$A$782,$A148,СВЦЭМ!$B$39:$B$782,B$119)+'СЕТ СН'!$I$9+СВЦЭМ!$D$10+'СЕТ СН'!$I$6-'СЕТ СН'!$I$19</f>
        <v>1437.8740683699998</v>
      </c>
      <c r="C148" s="36">
        <f>SUMIFS(СВЦЭМ!$C$39:$C$782,СВЦЭМ!$A$39:$A$782,$A148,СВЦЭМ!$B$39:$B$782,C$119)+'СЕТ СН'!$I$9+СВЦЭМ!$D$10+'СЕТ СН'!$I$6-'СЕТ СН'!$I$19</f>
        <v>1596.0681111599999</v>
      </c>
      <c r="D148" s="36">
        <f>SUMIFS(СВЦЭМ!$C$39:$C$782,СВЦЭМ!$A$39:$A$782,$A148,СВЦЭМ!$B$39:$B$782,D$119)+'СЕТ СН'!$I$9+СВЦЭМ!$D$10+'СЕТ СН'!$I$6-'СЕТ СН'!$I$19</f>
        <v>1560.49246367</v>
      </c>
      <c r="E148" s="36">
        <f>SUMIFS(СВЦЭМ!$C$39:$C$782,СВЦЭМ!$A$39:$A$782,$A148,СВЦЭМ!$B$39:$B$782,E$119)+'СЕТ СН'!$I$9+СВЦЭМ!$D$10+'СЕТ СН'!$I$6-'СЕТ СН'!$I$19</f>
        <v>1536.91129409</v>
      </c>
      <c r="F148" s="36">
        <f>SUMIFS(СВЦЭМ!$C$39:$C$782,СВЦЭМ!$A$39:$A$782,$A148,СВЦЭМ!$B$39:$B$782,F$119)+'СЕТ СН'!$I$9+СВЦЭМ!$D$10+'СЕТ СН'!$I$6-'СЕТ СН'!$I$19</f>
        <v>1531.86326117</v>
      </c>
      <c r="G148" s="36">
        <f>SUMIFS(СВЦЭМ!$C$39:$C$782,СВЦЭМ!$A$39:$A$782,$A148,СВЦЭМ!$B$39:$B$782,G$119)+'СЕТ СН'!$I$9+СВЦЭМ!$D$10+'СЕТ СН'!$I$6-'СЕТ СН'!$I$19</f>
        <v>1538.1807165800001</v>
      </c>
      <c r="H148" s="36">
        <f>SUMIFS(СВЦЭМ!$C$39:$C$782,СВЦЭМ!$A$39:$A$782,$A148,СВЦЭМ!$B$39:$B$782,H$119)+'СЕТ СН'!$I$9+СВЦЭМ!$D$10+'СЕТ СН'!$I$6-'СЕТ СН'!$I$19</f>
        <v>1582.6419479499998</v>
      </c>
      <c r="I148" s="36">
        <f>SUMIFS(СВЦЭМ!$C$39:$C$782,СВЦЭМ!$A$39:$A$782,$A148,СВЦЭМ!$B$39:$B$782,I$119)+'СЕТ СН'!$I$9+СВЦЭМ!$D$10+'СЕТ СН'!$I$6-'СЕТ СН'!$I$19</f>
        <v>1575.5889805700001</v>
      </c>
      <c r="J148" s="36">
        <f>SUMIFS(СВЦЭМ!$C$39:$C$782,СВЦЭМ!$A$39:$A$782,$A148,СВЦЭМ!$B$39:$B$782,J$119)+'СЕТ СН'!$I$9+СВЦЭМ!$D$10+'СЕТ СН'!$I$6-'СЕТ СН'!$I$19</f>
        <v>1484.4173086400001</v>
      </c>
      <c r="K148" s="36">
        <f>SUMIFS(СВЦЭМ!$C$39:$C$782,СВЦЭМ!$A$39:$A$782,$A148,СВЦЭМ!$B$39:$B$782,K$119)+'СЕТ СН'!$I$9+СВЦЭМ!$D$10+'СЕТ СН'!$I$6-'СЕТ СН'!$I$19</f>
        <v>1442.7538326199999</v>
      </c>
      <c r="L148" s="36">
        <f>SUMIFS(СВЦЭМ!$C$39:$C$782,СВЦЭМ!$A$39:$A$782,$A148,СВЦЭМ!$B$39:$B$782,L$119)+'СЕТ СН'!$I$9+СВЦЭМ!$D$10+'СЕТ СН'!$I$6-'СЕТ СН'!$I$19</f>
        <v>1449.88722418</v>
      </c>
      <c r="M148" s="36">
        <f>SUMIFS(СВЦЭМ!$C$39:$C$782,СВЦЭМ!$A$39:$A$782,$A148,СВЦЭМ!$B$39:$B$782,M$119)+'СЕТ СН'!$I$9+СВЦЭМ!$D$10+'СЕТ СН'!$I$6-'СЕТ СН'!$I$19</f>
        <v>1458.9781052200001</v>
      </c>
      <c r="N148" s="36">
        <f>SUMIFS(СВЦЭМ!$C$39:$C$782,СВЦЭМ!$A$39:$A$782,$A148,СВЦЭМ!$B$39:$B$782,N$119)+'СЕТ СН'!$I$9+СВЦЭМ!$D$10+'СЕТ СН'!$I$6-'СЕТ СН'!$I$19</f>
        <v>1453.4739956899998</v>
      </c>
      <c r="O148" s="36">
        <f>SUMIFS(СВЦЭМ!$C$39:$C$782,СВЦЭМ!$A$39:$A$782,$A148,СВЦЭМ!$B$39:$B$782,O$119)+'СЕТ СН'!$I$9+СВЦЭМ!$D$10+'СЕТ СН'!$I$6-'СЕТ СН'!$I$19</f>
        <v>1453.0876133699999</v>
      </c>
      <c r="P148" s="36">
        <f>SUMIFS(СВЦЭМ!$C$39:$C$782,СВЦЭМ!$A$39:$A$782,$A148,СВЦЭМ!$B$39:$B$782,P$119)+'СЕТ СН'!$I$9+СВЦЭМ!$D$10+'СЕТ СН'!$I$6-'СЕТ СН'!$I$19</f>
        <v>1461.14349023</v>
      </c>
      <c r="Q148" s="36">
        <f>SUMIFS(СВЦЭМ!$C$39:$C$782,СВЦЭМ!$A$39:$A$782,$A148,СВЦЭМ!$B$39:$B$782,Q$119)+'СЕТ СН'!$I$9+СВЦЭМ!$D$10+'СЕТ СН'!$I$6-'СЕТ СН'!$I$19</f>
        <v>1473.1149605999999</v>
      </c>
      <c r="R148" s="36">
        <f>SUMIFS(СВЦЭМ!$C$39:$C$782,СВЦЭМ!$A$39:$A$782,$A148,СВЦЭМ!$B$39:$B$782,R$119)+'СЕТ СН'!$I$9+СВЦЭМ!$D$10+'СЕТ СН'!$I$6-'СЕТ СН'!$I$19</f>
        <v>1468.0135102300001</v>
      </c>
      <c r="S148" s="36">
        <f>SUMIFS(СВЦЭМ!$C$39:$C$782,СВЦЭМ!$A$39:$A$782,$A148,СВЦЭМ!$B$39:$B$782,S$119)+'СЕТ СН'!$I$9+СВЦЭМ!$D$10+'СЕТ СН'!$I$6-'СЕТ СН'!$I$19</f>
        <v>1450.4039510499999</v>
      </c>
      <c r="T148" s="36">
        <f>SUMIFS(СВЦЭМ!$C$39:$C$782,СВЦЭМ!$A$39:$A$782,$A148,СВЦЭМ!$B$39:$B$782,T$119)+'СЕТ СН'!$I$9+СВЦЭМ!$D$10+'СЕТ СН'!$I$6-'СЕТ СН'!$I$19</f>
        <v>1417.9402768999998</v>
      </c>
      <c r="U148" s="36">
        <f>SUMIFS(СВЦЭМ!$C$39:$C$782,СВЦЭМ!$A$39:$A$782,$A148,СВЦЭМ!$B$39:$B$782,U$119)+'СЕТ СН'!$I$9+СВЦЭМ!$D$10+'СЕТ СН'!$I$6-'СЕТ СН'!$I$19</f>
        <v>1409.6149174</v>
      </c>
      <c r="V148" s="36">
        <f>SUMIFS(СВЦЭМ!$C$39:$C$782,СВЦЭМ!$A$39:$A$782,$A148,СВЦЭМ!$B$39:$B$782,V$119)+'СЕТ СН'!$I$9+СВЦЭМ!$D$10+'СЕТ СН'!$I$6-'СЕТ СН'!$I$19</f>
        <v>1407.7812358000001</v>
      </c>
      <c r="W148" s="36">
        <f>SUMIFS(СВЦЭМ!$C$39:$C$782,СВЦЭМ!$A$39:$A$782,$A148,СВЦЭМ!$B$39:$B$782,W$119)+'СЕТ СН'!$I$9+СВЦЭМ!$D$10+'СЕТ СН'!$I$6-'СЕТ СН'!$I$19</f>
        <v>1433.6798854399999</v>
      </c>
      <c r="X148" s="36">
        <f>SUMIFS(СВЦЭМ!$C$39:$C$782,СВЦЭМ!$A$39:$A$782,$A148,СВЦЭМ!$B$39:$B$782,X$119)+'СЕТ СН'!$I$9+СВЦЭМ!$D$10+'СЕТ СН'!$I$6-'СЕТ СН'!$I$19</f>
        <v>1444.5222406600001</v>
      </c>
      <c r="Y148" s="36">
        <f>SUMIFS(СВЦЭМ!$C$39:$C$782,СВЦЭМ!$A$39:$A$782,$A148,СВЦЭМ!$B$39:$B$782,Y$119)+'СЕТ СН'!$I$9+СВЦЭМ!$D$10+'СЕТ СН'!$I$6-'СЕТ СН'!$I$19</f>
        <v>1509.44943212</v>
      </c>
    </row>
    <row r="149" spans="1:26" ht="15.75" x14ac:dyDescent="0.2">
      <c r="A149" s="35">
        <f t="shared" si="3"/>
        <v>44407</v>
      </c>
      <c r="B149" s="36">
        <f>SUMIFS(СВЦЭМ!$C$39:$C$782,СВЦЭМ!$A$39:$A$782,$A149,СВЦЭМ!$B$39:$B$782,B$119)+'СЕТ СН'!$I$9+СВЦЭМ!$D$10+'СЕТ СН'!$I$6-'СЕТ СН'!$I$19</f>
        <v>1510.7440138899999</v>
      </c>
      <c r="C149" s="36">
        <f>SUMIFS(СВЦЭМ!$C$39:$C$782,СВЦЭМ!$A$39:$A$782,$A149,СВЦЭМ!$B$39:$B$782,C$119)+'СЕТ СН'!$I$9+СВЦЭМ!$D$10+'СЕТ СН'!$I$6-'СЕТ СН'!$I$19</f>
        <v>1529.7157608299999</v>
      </c>
      <c r="D149" s="36">
        <f>SUMIFS(СВЦЭМ!$C$39:$C$782,СВЦЭМ!$A$39:$A$782,$A149,СВЦЭМ!$B$39:$B$782,D$119)+'СЕТ СН'!$I$9+СВЦЭМ!$D$10+'СЕТ СН'!$I$6-'СЕТ СН'!$I$19</f>
        <v>1491.2450914199999</v>
      </c>
      <c r="E149" s="36">
        <f>SUMIFS(СВЦЭМ!$C$39:$C$782,СВЦЭМ!$A$39:$A$782,$A149,СВЦЭМ!$B$39:$B$782,E$119)+'СЕТ СН'!$I$9+СВЦЭМ!$D$10+'СЕТ СН'!$I$6-'СЕТ СН'!$I$19</f>
        <v>1511.3326555799999</v>
      </c>
      <c r="F149" s="36">
        <f>SUMIFS(СВЦЭМ!$C$39:$C$782,СВЦЭМ!$A$39:$A$782,$A149,СВЦЭМ!$B$39:$B$782,F$119)+'СЕТ СН'!$I$9+СВЦЭМ!$D$10+'СЕТ СН'!$I$6-'СЕТ СН'!$I$19</f>
        <v>1507.05610437</v>
      </c>
      <c r="G149" s="36">
        <f>SUMIFS(СВЦЭМ!$C$39:$C$782,СВЦЭМ!$A$39:$A$782,$A149,СВЦЭМ!$B$39:$B$782,G$119)+'СЕТ СН'!$I$9+СВЦЭМ!$D$10+'СЕТ СН'!$I$6-'СЕТ СН'!$I$19</f>
        <v>1477.88880492</v>
      </c>
      <c r="H149" s="36">
        <f>SUMIFS(СВЦЭМ!$C$39:$C$782,СВЦЭМ!$A$39:$A$782,$A149,СВЦЭМ!$B$39:$B$782,H$119)+'СЕТ СН'!$I$9+СВЦЭМ!$D$10+'СЕТ СН'!$I$6-'СЕТ СН'!$I$19</f>
        <v>1469.7887769899999</v>
      </c>
      <c r="I149" s="36">
        <f>SUMIFS(СВЦЭМ!$C$39:$C$782,СВЦЭМ!$A$39:$A$782,$A149,СВЦЭМ!$B$39:$B$782,I$119)+'СЕТ СН'!$I$9+СВЦЭМ!$D$10+'СЕТ СН'!$I$6-'СЕТ СН'!$I$19</f>
        <v>1440.9572664100001</v>
      </c>
      <c r="J149" s="36">
        <f>SUMIFS(СВЦЭМ!$C$39:$C$782,СВЦЭМ!$A$39:$A$782,$A149,СВЦЭМ!$B$39:$B$782,J$119)+'СЕТ СН'!$I$9+СВЦЭМ!$D$10+'СЕТ СН'!$I$6-'СЕТ СН'!$I$19</f>
        <v>1408.8011745099998</v>
      </c>
      <c r="K149" s="36">
        <f>SUMIFS(СВЦЭМ!$C$39:$C$782,СВЦЭМ!$A$39:$A$782,$A149,СВЦЭМ!$B$39:$B$782,K$119)+'СЕТ СН'!$I$9+СВЦЭМ!$D$10+'СЕТ СН'!$I$6-'СЕТ СН'!$I$19</f>
        <v>1383.63410264</v>
      </c>
      <c r="L149" s="36">
        <f>SUMIFS(СВЦЭМ!$C$39:$C$782,СВЦЭМ!$A$39:$A$782,$A149,СВЦЭМ!$B$39:$B$782,L$119)+'СЕТ СН'!$I$9+СВЦЭМ!$D$10+'СЕТ СН'!$I$6-'СЕТ СН'!$I$19</f>
        <v>1378.02748959</v>
      </c>
      <c r="M149" s="36">
        <f>SUMIFS(СВЦЭМ!$C$39:$C$782,СВЦЭМ!$A$39:$A$782,$A149,СВЦЭМ!$B$39:$B$782,M$119)+'СЕТ СН'!$I$9+СВЦЭМ!$D$10+'СЕТ СН'!$I$6-'СЕТ СН'!$I$19</f>
        <v>1380.2875742399999</v>
      </c>
      <c r="N149" s="36">
        <f>SUMIFS(СВЦЭМ!$C$39:$C$782,СВЦЭМ!$A$39:$A$782,$A149,СВЦЭМ!$B$39:$B$782,N$119)+'СЕТ СН'!$I$9+СВЦЭМ!$D$10+'СЕТ СН'!$I$6-'СЕТ СН'!$I$19</f>
        <v>1386.90098954</v>
      </c>
      <c r="O149" s="36">
        <f>SUMIFS(СВЦЭМ!$C$39:$C$782,СВЦЭМ!$A$39:$A$782,$A149,СВЦЭМ!$B$39:$B$782,O$119)+'СЕТ СН'!$I$9+СВЦЭМ!$D$10+'СЕТ СН'!$I$6-'СЕТ СН'!$I$19</f>
        <v>1389.5850234099998</v>
      </c>
      <c r="P149" s="36">
        <f>SUMIFS(СВЦЭМ!$C$39:$C$782,СВЦЭМ!$A$39:$A$782,$A149,СВЦЭМ!$B$39:$B$782,P$119)+'СЕТ СН'!$I$9+СВЦЭМ!$D$10+'СЕТ СН'!$I$6-'СЕТ СН'!$I$19</f>
        <v>1398.1416186299998</v>
      </c>
      <c r="Q149" s="36">
        <f>SUMIFS(СВЦЭМ!$C$39:$C$782,СВЦЭМ!$A$39:$A$782,$A149,СВЦЭМ!$B$39:$B$782,Q$119)+'СЕТ СН'!$I$9+СВЦЭМ!$D$10+'СЕТ СН'!$I$6-'СЕТ СН'!$I$19</f>
        <v>1415.0749969999999</v>
      </c>
      <c r="R149" s="36">
        <f>SUMIFS(СВЦЭМ!$C$39:$C$782,СВЦЭМ!$A$39:$A$782,$A149,СВЦЭМ!$B$39:$B$782,R$119)+'СЕТ СН'!$I$9+СВЦЭМ!$D$10+'СЕТ СН'!$I$6-'СЕТ СН'!$I$19</f>
        <v>1411.2872704299998</v>
      </c>
      <c r="S149" s="36">
        <f>SUMIFS(СВЦЭМ!$C$39:$C$782,СВЦЭМ!$A$39:$A$782,$A149,СВЦЭМ!$B$39:$B$782,S$119)+'СЕТ СН'!$I$9+СВЦЭМ!$D$10+'СЕТ СН'!$I$6-'СЕТ СН'!$I$19</f>
        <v>1419.9565626399999</v>
      </c>
      <c r="T149" s="36">
        <f>SUMIFS(СВЦЭМ!$C$39:$C$782,СВЦЭМ!$A$39:$A$782,$A149,СВЦЭМ!$B$39:$B$782,T$119)+'СЕТ СН'!$I$9+СВЦЭМ!$D$10+'СЕТ СН'!$I$6-'СЕТ СН'!$I$19</f>
        <v>1419.6037921799998</v>
      </c>
      <c r="U149" s="36">
        <f>SUMIFS(СВЦЭМ!$C$39:$C$782,СВЦЭМ!$A$39:$A$782,$A149,СВЦЭМ!$B$39:$B$782,U$119)+'СЕТ СН'!$I$9+СВЦЭМ!$D$10+'СЕТ СН'!$I$6-'СЕТ СН'!$I$19</f>
        <v>1436.7429254899998</v>
      </c>
      <c r="V149" s="36">
        <f>SUMIFS(СВЦЭМ!$C$39:$C$782,СВЦЭМ!$A$39:$A$782,$A149,СВЦЭМ!$B$39:$B$782,V$119)+'СЕТ СН'!$I$9+СВЦЭМ!$D$10+'СЕТ СН'!$I$6-'СЕТ СН'!$I$19</f>
        <v>1424.14476253</v>
      </c>
      <c r="W149" s="36">
        <f>SUMIFS(СВЦЭМ!$C$39:$C$782,СВЦЭМ!$A$39:$A$782,$A149,СВЦЭМ!$B$39:$B$782,W$119)+'СЕТ СН'!$I$9+СВЦЭМ!$D$10+'СЕТ СН'!$I$6-'СЕТ СН'!$I$19</f>
        <v>1448.7967754699998</v>
      </c>
      <c r="X149" s="36">
        <f>SUMIFS(СВЦЭМ!$C$39:$C$782,СВЦЭМ!$A$39:$A$782,$A149,СВЦЭМ!$B$39:$B$782,X$119)+'СЕТ СН'!$I$9+СВЦЭМ!$D$10+'СЕТ СН'!$I$6-'СЕТ СН'!$I$19</f>
        <v>1429.9739769600001</v>
      </c>
      <c r="Y149" s="36">
        <f>SUMIFS(СВЦЭМ!$C$39:$C$782,СВЦЭМ!$A$39:$A$782,$A149,СВЦЭМ!$B$39:$B$782,Y$119)+'СЕТ СН'!$I$9+СВЦЭМ!$D$10+'СЕТ СН'!$I$6-'СЕТ СН'!$I$19</f>
        <v>1410.46099295</v>
      </c>
    </row>
    <row r="150" spans="1:26" ht="15.75" x14ac:dyDescent="0.2">
      <c r="A150" s="35">
        <f t="shared" si="3"/>
        <v>44408</v>
      </c>
      <c r="B150" s="36">
        <f>SUMIFS(СВЦЭМ!$C$39:$C$782,СВЦЭМ!$A$39:$A$782,$A150,СВЦЭМ!$B$39:$B$782,B$119)+'СЕТ СН'!$I$9+СВЦЭМ!$D$10+'СЕТ СН'!$I$6-'СЕТ СН'!$I$19</f>
        <v>1468.85554622</v>
      </c>
      <c r="C150" s="36">
        <f>SUMIFS(СВЦЭМ!$C$39:$C$782,СВЦЭМ!$A$39:$A$782,$A150,СВЦЭМ!$B$39:$B$782,C$119)+'СЕТ СН'!$I$9+СВЦЭМ!$D$10+'СЕТ СН'!$I$6-'СЕТ СН'!$I$19</f>
        <v>1576.9666860699999</v>
      </c>
      <c r="D150" s="36">
        <f>SUMIFS(СВЦЭМ!$C$39:$C$782,СВЦЭМ!$A$39:$A$782,$A150,СВЦЭМ!$B$39:$B$782,D$119)+'СЕТ СН'!$I$9+СВЦЭМ!$D$10+'СЕТ СН'!$I$6-'СЕТ СН'!$I$19</f>
        <v>1602.06011311</v>
      </c>
      <c r="E150" s="36">
        <f>SUMIFS(СВЦЭМ!$C$39:$C$782,СВЦЭМ!$A$39:$A$782,$A150,СВЦЭМ!$B$39:$B$782,E$119)+'СЕТ СН'!$I$9+СВЦЭМ!$D$10+'СЕТ СН'!$I$6-'СЕТ СН'!$I$19</f>
        <v>1584.5175250699999</v>
      </c>
      <c r="F150" s="36">
        <f>SUMIFS(СВЦЭМ!$C$39:$C$782,СВЦЭМ!$A$39:$A$782,$A150,СВЦЭМ!$B$39:$B$782,F$119)+'СЕТ СН'!$I$9+СВЦЭМ!$D$10+'СЕТ СН'!$I$6-'СЕТ СН'!$I$19</f>
        <v>1576.2150808700001</v>
      </c>
      <c r="G150" s="36">
        <f>SUMIFS(СВЦЭМ!$C$39:$C$782,СВЦЭМ!$A$39:$A$782,$A150,СВЦЭМ!$B$39:$B$782,G$119)+'СЕТ СН'!$I$9+СВЦЭМ!$D$10+'СЕТ СН'!$I$6-'СЕТ СН'!$I$19</f>
        <v>1577.0258621599999</v>
      </c>
      <c r="H150" s="36">
        <f>SUMIFS(СВЦЭМ!$C$39:$C$782,СВЦЭМ!$A$39:$A$782,$A150,СВЦЭМ!$B$39:$B$782,H$119)+'СЕТ СН'!$I$9+СВЦЭМ!$D$10+'СЕТ СН'!$I$6-'СЕТ СН'!$I$19</f>
        <v>1566.5515318999999</v>
      </c>
      <c r="I150" s="36">
        <f>SUMIFS(СВЦЭМ!$C$39:$C$782,СВЦЭМ!$A$39:$A$782,$A150,СВЦЭМ!$B$39:$B$782,I$119)+'СЕТ СН'!$I$9+СВЦЭМ!$D$10+'СЕТ СН'!$I$6-'СЕТ СН'!$I$19</f>
        <v>1475.36684034</v>
      </c>
      <c r="J150" s="36">
        <f>SUMIFS(СВЦЭМ!$C$39:$C$782,СВЦЭМ!$A$39:$A$782,$A150,СВЦЭМ!$B$39:$B$782,J$119)+'СЕТ СН'!$I$9+СВЦЭМ!$D$10+'СЕТ СН'!$I$6-'СЕТ СН'!$I$19</f>
        <v>1438.10538415</v>
      </c>
      <c r="K150" s="36">
        <f>SUMIFS(СВЦЭМ!$C$39:$C$782,СВЦЭМ!$A$39:$A$782,$A150,СВЦЭМ!$B$39:$B$782,K$119)+'СЕТ СН'!$I$9+СВЦЭМ!$D$10+'СЕТ СН'!$I$6-'СЕТ СН'!$I$19</f>
        <v>1390.84818275</v>
      </c>
      <c r="L150" s="36">
        <f>SUMIFS(СВЦЭМ!$C$39:$C$782,СВЦЭМ!$A$39:$A$782,$A150,СВЦЭМ!$B$39:$B$782,L$119)+'СЕТ СН'!$I$9+СВЦЭМ!$D$10+'СЕТ СН'!$I$6-'СЕТ СН'!$I$19</f>
        <v>1403.78876683</v>
      </c>
      <c r="M150" s="36">
        <f>SUMIFS(СВЦЭМ!$C$39:$C$782,СВЦЭМ!$A$39:$A$782,$A150,СВЦЭМ!$B$39:$B$782,M$119)+'СЕТ СН'!$I$9+СВЦЭМ!$D$10+'СЕТ СН'!$I$6-'СЕТ СН'!$I$19</f>
        <v>1422.7403798099999</v>
      </c>
      <c r="N150" s="36">
        <f>SUMIFS(СВЦЭМ!$C$39:$C$782,СВЦЭМ!$A$39:$A$782,$A150,СВЦЭМ!$B$39:$B$782,N$119)+'СЕТ СН'!$I$9+СВЦЭМ!$D$10+'СЕТ СН'!$I$6-'СЕТ СН'!$I$19</f>
        <v>1429.2306847899999</v>
      </c>
      <c r="O150" s="36">
        <f>SUMIFS(СВЦЭМ!$C$39:$C$782,СВЦЭМ!$A$39:$A$782,$A150,СВЦЭМ!$B$39:$B$782,O$119)+'СЕТ СН'!$I$9+СВЦЭМ!$D$10+'СЕТ СН'!$I$6-'СЕТ СН'!$I$19</f>
        <v>1434.3775598100001</v>
      </c>
      <c r="P150" s="36">
        <f>SUMIFS(СВЦЭМ!$C$39:$C$782,СВЦЭМ!$A$39:$A$782,$A150,СВЦЭМ!$B$39:$B$782,P$119)+'СЕТ СН'!$I$9+СВЦЭМ!$D$10+'СЕТ СН'!$I$6-'СЕТ СН'!$I$19</f>
        <v>1386.7217774999999</v>
      </c>
      <c r="Q150" s="36">
        <f>SUMIFS(СВЦЭМ!$C$39:$C$782,СВЦЭМ!$A$39:$A$782,$A150,СВЦЭМ!$B$39:$B$782,Q$119)+'СЕТ СН'!$I$9+СВЦЭМ!$D$10+'СЕТ СН'!$I$6-'СЕТ СН'!$I$19</f>
        <v>1322.1404922299998</v>
      </c>
      <c r="R150" s="36">
        <f>SUMIFS(СВЦЭМ!$C$39:$C$782,СВЦЭМ!$A$39:$A$782,$A150,СВЦЭМ!$B$39:$B$782,R$119)+'СЕТ СН'!$I$9+СВЦЭМ!$D$10+'СЕТ СН'!$I$6-'СЕТ СН'!$I$19</f>
        <v>1309.25024704</v>
      </c>
      <c r="S150" s="36">
        <f>SUMIFS(СВЦЭМ!$C$39:$C$782,СВЦЭМ!$A$39:$A$782,$A150,СВЦЭМ!$B$39:$B$782,S$119)+'СЕТ СН'!$I$9+СВЦЭМ!$D$10+'СЕТ СН'!$I$6-'СЕТ СН'!$I$19</f>
        <v>1318.5783379700001</v>
      </c>
      <c r="T150" s="36">
        <f>SUMIFS(СВЦЭМ!$C$39:$C$782,СВЦЭМ!$A$39:$A$782,$A150,СВЦЭМ!$B$39:$B$782,T$119)+'СЕТ СН'!$I$9+СВЦЭМ!$D$10+'СЕТ СН'!$I$6-'СЕТ СН'!$I$19</f>
        <v>1322.52922932</v>
      </c>
      <c r="U150" s="36">
        <f>SUMIFS(СВЦЭМ!$C$39:$C$782,СВЦЭМ!$A$39:$A$782,$A150,СВЦЭМ!$B$39:$B$782,U$119)+'СЕТ СН'!$I$9+СВЦЭМ!$D$10+'СЕТ СН'!$I$6-'СЕТ СН'!$I$19</f>
        <v>1318.8450557900001</v>
      </c>
      <c r="V150" s="36">
        <f>SUMIFS(СВЦЭМ!$C$39:$C$782,СВЦЭМ!$A$39:$A$782,$A150,СВЦЭМ!$B$39:$B$782,V$119)+'СЕТ СН'!$I$9+СВЦЭМ!$D$10+'СЕТ СН'!$I$6-'СЕТ СН'!$I$19</f>
        <v>1305.78738727</v>
      </c>
      <c r="W150" s="36">
        <f>SUMIFS(СВЦЭМ!$C$39:$C$782,СВЦЭМ!$A$39:$A$782,$A150,СВЦЭМ!$B$39:$B$782,W$119)+'СЕТ СН'!$I$9+СВЦЭМ!$D$10+'СЕТ СН'!$I$6-'СЕТ СН'!$I$19</f>
        <v>1314.9458869599998</v>
      </c>
      <c r="X150" s="36">
        <f>SUMIFS(СВЦЭМ!$C$39:$C$782,СВЦЭМ!$A$39:$A$782,$A150,СВЦЭМ!$B$39:$B$782,X$119)+'СЕТ СН'!$I$9+СВЦЭМ!$D$10+'СЕТ СН'!$I$6-'СЕТ СН'!$I$19</f>
        <v>1367.78388679</v>
      </c>
      <c r="Y150" s="36">
        <f>SUMIFS(СВЦЭМ!$C$39:$C$782,СВЦЭМ!$A$39:$A$782,$A150,СВЦЭМ!$B$39:$B$782,Y$119)+'СЕТ СН'!$I$9+СВЦЭМ!$D$10+'СЕТ СН'!$I$6-'СЕТ СН'!$I$19</f>
        <v>1378.7540299399998</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2" t="s">
        <v>74</v>
      </c>
      <c r="B153" s="122"/>
      <c r="C153" s="122"/>
      <c r="D153" s="122"/>
      <c r="E153" s="122"/>
      <c r="F153" s="122"/>
      <c r="G153" s="122"/>
      <c r="H153" s="122"/>
      <c r="I153" s="122"/>
      <c r="J153" s="122"/>
      <c r="K153" s="122"/>
      <c r="L153" s="122"/>
      <c r="M153" s="122"/>
      <c r="N153" s="123" t="s">
        <v>29</v>
      </c>
      <c r="O153" s="123"/>
      <c r="P153" s="123"/>
      <c r="Q153" s="123"/>
      <c r="R153" s="123"/>
      <c r="S153" s="123"/>
      <c r="T153" s="123"/>
      <c r="U153" s="123"/>
      <c r="V153" s="39"/>
      <c r="W153" s="39"/>
      <c r="X153" s="39"/>
      <c r="Y153" s="39"/>
      <c r="Z153" s="39"/>
    </row>
    <row r="154" spans="1:26" ht="15.75" x14ac:dyDescent="0.25">
      <c r="A154" s="122"/>
      <c r="B154" s="122"/>
      <c r="C154" s="122"/>
      <c r="D154" s="122"/>
      <c r="E154" s="122"/>
      <c r="F154" s="122"/>
      <c r="G154" s="122"/>
      <c r="H154" s="122"/>
      <c r="I154" s="122"/>
      <c r="J154" s="122"/>
      <c r="K154" s="122"/>
      <c r="L154" s="122"/>
      <c r="M154" s="122"/>
      <c r="N154" s="124" t="s">
        <v>0</v>
      </c>
      <c r="O154" s="124"/>
      <c r="P154" s="124" t="s">
        <v>1</v>
      </c>
      <c r="Q154" s="124"/>
      <c r="R154" s="124" t="s">
        <v>2</v>
      </c>
      <c r="S154" s="124"/>
      <c r="T154" s="124" t="s">
        <v>3</v>
      </c>
      <c r="U154" s="124"/>
      <c r="V154" s="32"/>
      <c r="W154" s="32"/>
      <c r="X154" s="32"/>
      <c r="Y154" s="32"/>
    </row>
    <row r="155" spans="1:26" ht="15.75" x14ac:dyDescent="0.2">
      <c r="A155" s="122"/>
      <c r="B155" s="122"/>
      <c r="C155" s="122"/>
      <c r="D155" s="122"/>
      <c r="E155" s="122"/>
      <c r="F155" s="122"/>
      <c r="G155" s="122"/>
      <c r="H155" s="122"/>
      <c r="I155" s="122"/>
      <c r="J155" s="122"/>
      <c r="K155" s="122"/>
      <c r="L155" s="122"/>
      <c r="M155" s="122"/>
      <c r="N155" s="125">
        <f>СВЦЭМ!$D$12+'СЕТ СН'!$F$10-'СЕТ СН'!$F$20</f>
        <v>245856.717062635</v>
      </c>
      <c r="O155" s="126"/>
      <c r="P155" s="125">
        <f>СВЦЭМ!$D$12+'СЕТ СН'!$F$10-'СЕТ СН'!$G$20</f>
        <v>245856.717062635</v>
      </c>
      <c r="Q155" s="126"/>
      <c r="R155" s="125">
        <f>СВЦЭМ!$D$12+'СЕТ СН'!$F$10-'СЕТ СН'!$H$20</f>
        <v>245856.717062635</v>
      </c>
      <c r="S155" s="126"/>
      <c r="T155" s="125">
        <f>СВЦЭМ!$D$12+'СЕТ СН'!$F$10-'СЕТ СН'!$I$20</f>
        <v>245856.717062635</v>
      </c>
      <c r="U155" s="126"/>
      <c r="V155" s="40"/>
      <c r="W155" s="40"/>
      <c r="X155" s="40"/>
      <c r="Y155" s="40"/>
    </row>
    <row r="156" spans="1:26" x14ac:dyDescent="0.25">
      <c r="A156" s="150"/>
      <c r="B156" s="150"/>
      <c r="C156" s="150"/>
      <c r="D156" s="150"/>
      <c r="E156" s="150"/>
      <c r="F156" s="151"/>
      <c r="G156" s="151"/>
      <c r="H156" s="151"/>
      <c r="I156" s="151"/>
      <c r="J156" s="151"/>
      <c r="K156" s="151"/>
      <c r="L156" s="151"/>
      <c r="M156" s="151"/>
    </row>
    <row r="157" spans="1:26" ht="15.75" x14ac:dyDescent="0.25">
      <c r="A157" s="141" t="s">
        <v>75</v>
      </c>
      <c r="B157" s="142"/>
      <c r="C157" s="142"/>
      <c r="D157" s="142"/>
      <c r="E157" s="142"/>
      <c r="F157" s="142"/>
      <c r="G157" s="142"/>
      <c r="H157" s="142"/>
      <c r="I157" s="142"/>
      <c r="J157" s="142"/>
      <c r="K157" s="142"/>
      <c r="L157" s="142"/>
      <c r="M157" s="143"/>
      <c r="N157" s="123" t="s">
        <v>29</v>
      </c>
      <c r="O157" s="123"/>
      <c r="P157" s="123"/>
      <c r="Q157" s="123"/>
      <c r="R157" s="123"/>
      <c r="S157" s="123"/>
      <c r="T157" s="123"/>
      <c r="U157" s="123"/>
    </row>
    <row r="158" spans="1:26" ht="15.75" x14ac:dyDescent="0.25">
      <c r="A158" s="144"/>
      <c r="B158" s="145"/>
      <c r="C158" s="145"/>
      <c r="D158" s="145"/>
      <c r="E158" s="145"/>
      <c r="F158" s="145"/>
      <c r="G158" s="145"/>
      <c r="H158" s="145"/>
      <c r="I158" s="145"/>
      <c r="J158" s="145"/>
      <c r="K158" s="145"/>
      <c r="L158" s="145"/>
      <c r="M158" s="146"/>
      <c r="N158" s="124" t="s">
        <v>0</v>
      </c>
      <c r="O158" s="124"/>
      <c r="P158" s="124" t="s">
        <v>1</v>
      </c>
      <c r="Q158" s="124"/>
      <c r="R158" s="124" t="s">
        <v>2</v>
      </c>
      <c r="S158" s="124"/>
      <c r="T158" s="124" t="s">
        <v>3</v>
      </c>
      <c r="U158" s="124"/>
    </row>
    <row r="159" spans="1:26" ht="15.75" x14ac:dyDescent="0.25">
      <c r="A159" s="147"/>
      <c r="B159" s="148"/>
      <c r="C159" s="148"/>
      <c r="D159" s="148"/>
      <c r="E159" s="148"/>
      <c r="F159" s="148"/>
      <c r="G159" s="148"/>
      <c r="H159" s="148"/>
      <c r="I159" s="148"/>
      <c r="J159" s="148"/>
      <c r="K159" s="148"/>
      <c r="L159" s="148"/>
      <c r="M159" s="149"/>
      <c r="N159" s="140">
        <f>'СЕТ СН'!$F$7</f>
        <v>921252.81</v>
      </c>
      <c r="O159" s="140"/>
      <c r="P159" s="140">
        <f>'СЕТ СН'!$G$7</f>
        <v>1390504.25</v>
      </c>
      <c r="Q159" s="140"/>
      <c r="R159" s="140">
        <f>'СЕТ СН'!$H$7</f>
        <v>1121579.57</v>
      </c>
      <c r="S159" s="140"/>
      <c r="T159" s="140">
        <f>'СЕТ СН'!$I$7</f>
        <v>908172.80000000005</v>
      </c>
      <c r="U159" s="140"/>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3.7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июле 2021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39" t="s">
        <v>40</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2.25" customHeight="1" x14ac:dyDescent="0.2">
      <c r="A4" s="139" t="s">
        <v>10</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01.07.2021</v>
      </c>
      <c r="B12" s="36">
        <f>SUMIFS(СВЦЭМ!$D$39:$D$782,СВЦЭМ!$A$39:$A$782,$A12,СВЦЭМ!$B$39:$B$782,B$11)+'СЕТ СН'!$F$11+СВЦЭМ!$D$10+'СЕТ СН'!$F$5-'СЕТ СН'!$F$21</f>
        <v>2439.5541918600002</v>
      </c>
      <c r="C12" s="36">
        <f>SUMIFS(СВЦЭМ!$D$39:$D$782,СВЦЭМ!$A$39:$A$782,$A12,СВЦЭМ!$B$39:$B$782,C$11)+'СЕТ СН'!$F$11+СВЦЭМ!$D$10+'СЕТ СН'!$F$5-'СЕТ СН'!$F$21</f>
        <v>2456.9436524600001</v>
      </c>
      <c r="D12" s="36">
        <f>SUMIFS(СВЦЭМ!$D$39:$D$782,СВЦЭМ!$A$39:$A$782,$A12,СВЦЭМ!$B$39:$B$782,D$11)+'СЕТ СН'!$F$11+СВЦЭМ!$D$10+'СЕТ СН'!$F$5-'СЕТ СН'!$F$21</f>
        <v>2486.9579582900001</v>
      </c>
      <c r="E12" s="36">
        <f>SUMIFS(СВЦЭМ!$D$39:$D$782,СВЦЭМ!$A$39:$A$782,$A12,СВЦЭМ!$B$39:$B$782,E$11)+'СЕТ СН'!$F$11+СВЦЭМ!$D$10+'СЕТ СН'!$F$5-'СЕТ СН'!$F$21</f>
        <v>2505.0675294399998</v>
      </c>
      <c r="F12" s="36">
        <f>SUMIFS(СВЦЭМ!$D$39:$D$782,СВЦЭМ!$A$39:$A$782,$A12,СВЦЭМ!$B$39:$B$782,F$11)+'СЕТ СН'!$F$11+СВЦЭМ!$D$10+'СЕТ СН'!$F$5-'СЕТ СН'!$F$21</f>
        <v>2507.5504183600001</v>
      </c>
      <c r="G12" s="36">
        <f>SUMIFS(СВЦЭМ!$D$39:$D$782,СВЦЭМ!$A$39:$A$782,$A12,СВЦЭМ!$B$39:$B$782,G$11)+'СЕТ СН'!$F$11+СВЦЭМ!$D$10+'СЕТ СН'!$F$5-'СЕТ СН'!$F$21</f>
        <v>2491.8696915599999</v>
      </c>
      <c r="H12" s="36">
        <f>SUMIFS(СВЦЭМ!$D$39:$D$782,СВЦЭМ!$A$39:$A$782,$A12,СВЦЭМ!$B$39:$B$782,H$11)+'СЕТ СН'!$F$11+СВЦЭМ!$D$10+'СЕТ СН'!$F$5-'СЕТ СН'!$F$21</f>
        <v>2471.79194014</v>
      </c>
      <c r="I12" s="36">
        <f>SUMIFS(СВЦЭМ!$D$39:$D$782,СВЦЭМ!$A$39:$A$782,$A12,СВЦЭМ!$B$39:$B$782,I$11)+'СЕТ СН'!$F$11+СВЦЭМ!$D$10+'СЕТ СН'!$F$5-'СЕТ СН'!$F$21</f>
        <v>2428.2148233799999</v>
      </c>
      <c r="J12" s="36">
        <f>SUMIFS(СВЦЭМ!$D$39:$D$782,СВЦЭМ!$A$39:$A$782,$A12,СВЦЭМ!$B$39:$B$782,J$11)+'СЕТ СН'!$F$11+СВЦЭМ!$D$10+'СЕТ СН'!$F$5-'СЕТ СН'!$F$21</f>
        <v>2402.5675332299998</v>
      </c>
      <c r="K12" s="36">
        <f>SUMIFS(СВЦЭМ!$D$39:$D$782,СВЦЭМ!$A$39:$A$782,$A12,СВЦЭМ!$B$39:$B$782,K$11)+'СЕТ СН'!$F$11+СВЦЭМ!$D$10+'СЕТ СН'!$F$5-'СЕТ СН'!$F$21</f>
        <v>2472.69900315</v>
      </c>
      <c r="L12" s="36">
        <f>SUMIFS(СВЦЭМ!$D$39:$D$782,СВЦЭМ!$A$39:$A$782,$A12,СВЦЭМ!$B$39:$B$782,L$11)+'СЕТ СН'!$F$11+СВЦЭМ!$D$10+'СЕТ СН'!$F$5-'СЕТ СН'!$F$21</f>
        <v>2480.4987783199999</v>
      </c>
      <c r="M12" s="36">
        <f>SUMIFS(СВЦЭМ!$D$39:$D$782,СВЦЭМ!$A$39:$A$782,$A12,СВЦЭМ!$B$39:$B$782,M$11)+'СЕТ СН'!$F$11+СВЦЭМ!$D$10+'СЕТ СН'!$F$5-'СЕТ СН'!$F$21</f>
        <v>2409.5314675099999</v>
      </c>
      <c r="N12" s="36">
        <f>SUMIFS(СВЦЭМ!$D$39:$D$782,СВЦЭМ!$A$39:$A$782,$A12,СВЦЭМ!$B$39:$B$782,N$11)+'СЕТ СН'!$F$11+СВЦЭМ!$D$10+'СЕТ СН'!$F$5-'СЕТ СН'!$F$21</f>
        <v>2351.32373237</v>
      </c>
      <c r="O12" s="36">
        <f>SUMIFS(СВЦЭМ!$D$39:$D$782,СВЦЭМ!$A$39:$A$782,$A12,СВЦЭМ!$B$39:$B$782,O$11)+'СЕТ СН'!$F$11+СВЦЭМ!$D$10+'СЕТ СН'!$F$5-'СЕТ СН'!$F$21</f>
        <v>2357.8015658999998</v>
      </c>
      <c r="P12" s="36">
        <f>SUMIFS(СВЦЭМ!$D$39:$D$782,СВЦЭМ!$A$39:$A$782,$A12,СВЦЭМ!$B$39:$B$782,P$11)+'СЕТ СН'!$F$11+СВЦЭМ!$D$10+'СЕТ СН'!$F$5-'СЕТ СН'!$F$21</f>
        <v>2360.2188755399998</v>
      </c>
      <c r="Q12" s="36">
        <f>SUMIFS(СВЦЭМ!$D$39:$D$782,СВЦЭМ!$A$39:$A$782,$A12,СВЦЭМ!$B$39:$B$782,Q$11)+'СЕТ СН'!$F$11+СВЦЭМ!$D$10+'СЕТ СН'!$F$5-'СЕТ СН'!$F$21</f>
        <v>2369.2192343699999</v>
      </c>
      <c r="R12" s="36">
        <f>SUMIFS(СВЦЭМ!$D$39:$D$782,СВЦЭМ!$A$39:$A$782,$A12,СВЦЭМ!$B$39:$B$782,R$11)+'СЕТ СН'!$F$11+СВЦЭМ!$D$10+'СЕТ СН'!$F$5-'СЕТ СН'!$F$21</f>
        <v>2356.3084213000002</v>
      </c>
      <c r="S12" s="36">
        <f>SUMIFS(СВЦЭМ!$D$39:$D$782,СВЦЭМ!$A$39:$A$782,$A12,СВЦЭМ!$B$39:$B$782,S$11)+'СЕТ СН'!$F$11+СВЦЭМ!$D$10+'СЕТ СН'!$F$5-'СЕТ СН'!$F$21</f>
        <v>2342.07274555</v>
      </c>
      <c r="T12" s="36">
        <f>SUMIFS(СВЦЭМ!$D$39:$D$782,СВЦЭМ!$A$39:$A$782,$A12,СВЦЭМ!$B$39:$B$782,T$11)+'СЕТ СН'!$F$11+СВЦЭМ!$D$10+'СЕТ СН'!$F$5-'СЕТ СН'!$F$21</f>
        <v>2382.1071443599999</v>
      </c>
      <c r="U12" s="36">
        <f>SUMIFS(СВЦЭМ!$D$39:$D$782,СВЦЭМ!$A$39:$A$782,$A12,СВЦЭМ!$B$39:$B$782,U$11)+'СЕТ СН'!$F$11+СВЦЭМ!$D$10+'СЕТ СН'!$F$5-'СЕТ СН'!$F$21</f>
        <v>2392.16572068</v>
      </c>
      <c r="V12" s="36">
        <f>SUMIFS(СВЦЭМ!$D$39:$D$782,СВЦЭМ!$A$39:$A$782,$A12,СВЦЭМ!$B$39:$B$782,V$11)+'СЕТ СН'!$F$11+СВЦЭМ!$D$10+'СЕТ СН'!$F$5-'СЕТ СН'!$F$21</f>
        <v>2392.2881014200002</v>
      </c>
      <c r="W12" s="36">
        <f>SUMIFS(СВЦЭМ!$D$39:$D$782,СВЦЭМ!$A$39:$A$782,$A12,СВЦЭМ!$B$39:$B$782,W$11)+'СЕТ СН'!$F$11+СВЦЭМ!$D$10+'СЕТ СН'!$F$5-'СЕТ СН'!$F$21</f>
        <v>2413.3954927499999</v>
      </c>
      <c r="X12" s="36">
        <f>SUMIFS(СВЦЭМ!$D$39:$D$782,СВЦЭМ!$A$39:$A$782,$A12,СВЦЭМ!$B$39:$B$782,X$11)+'СЕТ СН'!$F$11+СВЦЭМ!$D$10+'СЕТ СН'!$F$5-'СЕТ СН'!$F$21</f>
        <v>2375.8732634399998</v>
      </c>
      <c r="Y12" s="36">
        <f>SUMIFS(СВЦЭМ!$D$39:$D$782,СВЦЭМ!$A$39:$A$782,$A12,СВЦЭМ!$B$39:$B$782,Y$11)+'СЕТ СН'!$F$11+СВЦЭМ!$D$10+'СЕТ СН'!$F$5-'СЕТ СН'!$F$21</f>
        <v>2337.7600641700001</v>
      </c>
      <c r="AA12" s="45"/>
    </row>
    <row r="13" spans="1:27" ht="15.75" x14ac:dyDescent="0.2">
      <c r="A13" s="35">
        <f>A12+1</f>
        <v>44379</v>
      </c>
      <c r="B13" s="36">
        <f>SUMIFS(СВЦЭМ!$D$39:$D$782,СВЦЭМ!$A$39:$A$782,$A13,СВЦЭМ!$B$39:$B$782,B$11)+'СЕТ СН'!$F$11+СВЦЭМ!$D$10+'СЕТ СН'!$F$5-'СЕТ СН'!$F$21</f>
        <v>2413.7343910700001</v>
      </c>
      <c r="C13" s="36">
        <f>SUMIFS(СВЦЭМ!$D$39:$D$782,СВЦЭМ!$A$39:$A$782,$A13,СВЦЭМ!$B$39:$B$782,C$11)+'СЕТ СН'!$F$11+СВЦЭМ!$D$10+'СЕТ СН'!$F$5-'СЕТ СН'!$F$21</f>
        <v>2460.6230468799999</v>
      </c>
      <c r="D13" s="36">
        <f>SUMIFS(СВЦЭМ!$D$39:$D$782,СВЦЭМ!$A$39:$A$782,$A13,СВЦЭМ!$B$39:$B$782,D$11)+'СЕТ СН'!$F$11+СВЦЭМ!$D$10+'СЕТ СН'!$F$5-'СЕТ СН'!$F$21</f>
        <v>2492.74328745</v>
      </c>
      <c r="E13" s="36">
        <f>SUMIFS(СВЦЭМ!$D$39:$D$782,СВЦЭМ!$A$39:$A$782,$A13,СВЦЭМ!$B$39:$B$782,E$11)+'СЕТ СН'!$F$11+СВЦЭМ!$D$10+'СЕТ СН'!$F$5-'СЕТ СН'!$F$21</f>
        <v>2496.5711824</v>
      </c>
      <c r="F13" s="36">
        <f>SUMIFS(СВЦЭМ!$D$39:$D$782,СВЦЭМ!$A$39:$A$782,$A13,СВЦЭМ!$B$39:$B$782,F$11)+'СЕТ СН'!$F$11+СВЦЭМ!$D$10+'СЕТ СН'!$F$5-'СЕТ СН'!$F$21</f>
        <v>2497.2637385799999</v>
      </c>
      <c r="G13" s="36">
        <f>SUMIFS(СВЦЭМ!$D$39:$D$782,СВЦЭМ!$A$39:$A$782,$A13,СВЦЭМ!$B$39:$B$782,G$11)+'СЕТ СН'!$F$11+СВЦЭМ!$D$10+'СЕТ СН'!$F$5-'СЕТ СН'!$F$21</f>
        <v>2485.4905359699997</v>
      </c>
      <c r="H13" s="36">
        <f>SUMIFS(СВЦЭМ!$D$39:$D$782,СВЦЭМ!$A$39:$A$782,$A13,СВЦЭМ!$B$39:$B$782,H$11)+'СЕТ СН'!$F$11+СВЦЭМ!$D$10+'СЕТ СН'!$F$5-'СЕТ СН'!$F$21</f>
        <v>2454.3579736699999</v>
      </c>
      <c r="I13" s="36">
        <f>SUMIFS(СВЦЭМ!$D$39:$D$782,СВЦЭМ!$A$39:$A$782,$A13,СВЦЭМ!$B$39:$B$782,I$11)+'СЕТ СН'!$F$11+СВЦЭМ!$D$10+'СЕТ СН'!$F$5-'СЕТ СН'!$F$21</f>
        <v>2387.9976340499998</v>
      </c>
      <c r="J13" s="36">
        <f>SUMIFS(СВЦЭМ!$D$39:$D$782,СВЦЭМ!$A$39:$A$782,$A13,СВЦЭМ!$B$39:$B$782,J$11)+'СЕТ СН'!$F$11+СВЦЭМ!$D$10+'СЕТ СН'!$F$5-'СЕТ СН'!$F$21</f>
        <v>2365.4399957000001</v>
      </c>
      <c r="K13" s="36">
        <f>SUMIFS(СВЦЭМ!$D$39:$D$782,СВЦЭМ!$A$39:$A$782,$A13,СВЦЭМ!$B$39:$B$782,K$11)+'СЕТ СН'!$F$11+СВЦЭМ!$D$10+'СЕТ СН'!$F$5-'СЕТ СН'!$F$21</f>
        <v>2391.7247910799997</v>
      </c>
      <c r="L13" s="36">
        <f>SUMIFS(СВЦЭМ!$D$39:$D$782,СВЦЭМ!$A$39:$A$782,$A13,СВЦЭМ!$B$39:$B$782,L$11)+'СЕТ СН'!$F$11+СВЦЭМ!$D$10+'СЕТ СН'!$F$5-'СЕТ СН'!$F$21</f>
        <v>2400.6945042699999</v>
      </c>
      <c r="M13" s="36">
        <f>SUMIFS(СВЦЭМ!$D$39:$D$782,СВЦЭМ!$A$39:$A$782,$A13,СВЦЭМ!$B$39:$B$782,M$11)+'СЕТ СН'!$F$11+СВЦЭМ!$D$10+'СЕТ СН'!$F$5-'СЕТ СН'!$F$21</f>
        <v>2335.6440888399998</v>
      </c>
      <c r="N13" s="36">
        <f>SUMIFS(СВЦЭМ!$D$39:$D$782,СВЦЭМ!$A$39:$A$782,$A13,СВЦЭМ!$B$39:$B$782,N$11)+'СЕТ СН'!$F$11+СВЦЭМ!$D$10+'СЕТ СН'!$F$5-'СЕТ СН'!$F$21</f>
        <v>2321.9176921999997</v>
      </c>
      <c r="O13" s="36">
        <f>SUMIFS(СВЦЭМ!$D$39:$D$782,СВЦЭМ!$A$39:$A$782,$A13,СВЦЭМ!$B$39:$B$782,O$11)+'СЕТ СН'!$F$11+СВЦЭМ!$D$10+'СЕТ СН'!$F$5-'СЕТ СН'!$F$21</f>
        <v>2335.2629642100001</v>
      </c>
      <c r="P13" s="36">
        <f>SUMIFS(СВЦЭМ!$D$39:$D$782,СВЦЭМ!$A$39:$A$782,$A13,СВЦЭМ!$B$39:$B$782,P$11)+'СЕТ СН'!$F$11+СВЦЭМ!$D$10+'СЕТ СН'!$F$5-'СЕТ СН'!$F$21</f>
        <v>2332.6432339100002</v>
      </c>
      <c r="Q13" s="36">
        <f>SUMIFS(СВЦЭМ!$D$39:$D$782,СВЦЭМ!$A$39:$A$782,$A13,СВЦЭМ!$B$39:$B$782,Q$11)+'СЕТ СН'!$F$11+СВЦЭМ!$D$10+'СЕТ СН'!$F$5-'СЕТ СН'!$F$21</f>
        <v>2337.0141826399999</v>
      </c>
      <c r="R13" s="36">
        <f>SUMIFS(СВЦЭМ!$D$39:$D$782,СВЦЭМ!$A$39:$A$782,$A13,СВЦЭМ!$B$39:$B$782,R$11)+'СЕТ СН'!$F$11+СВЦЭМ!$D$10+'СЕТ СН'!$F$5-'СЕТ СН'!$F$21</f>
        <v>2341.4709566800002</v>
      </c>
      <c r="S13" s="36">
        <f>SUMIFS(СВЦЭМ!$D$39:$D$782,СВЦЭМ!$A$39:$A$782,$A13,СВЦЭМ!$B$39:$B$782,S$11)+'СЕТ СН'!$F$11+СВЦЭМ!$D$10+'СЕТ СН'!$F$5-'СЕТ СН'!$F$21</f>
        <v>2331.12819825</v>
      </c>
      <c r="T13" s="36">
        <f>SUMIFS(СВЦЭМ!$D$39:$D$782,СВЦЭМ!$A$39:$A$782,$A13,СВЦЭМ!$B$39:$B$782,T$11)+'СЕТ СН'!$F$11+СВЦЭМ!$D$10+'СЕТ СН'!$F$5-'СЕТ СН'!$F$21</f>
        <v>2377.8225425000001</v>
      </c>
      <c r="U13" s="36">
        <f>SUMIFS(СВЦЭМ!$D$39:$D$782,СВЦЭМ!$A$39:$A$782,$A13,СВЦЭМ!$B$39:$B$782,U$11)+'СЕТ СН'!$F$11+СВЦЭМ!$D$10+'СЕТ СН'!$F$5-'СЕТ СН'!$F$21</f>
        <v>2373.51544857</v>
      </c>
      <c r="V13" s="36">
        <f>SUMIFS(СВЦЭМ!$D$39:$D$782,СВЦЭМ!$A$39:$A$782,$A13,СВЦЭМ!$B$39:$B$782,V$11)+'СЕТ СН'!$F$11+СВЦЭМ!$D$10+'СЕТ СН'!$F$5-'СЕТ СН'!$F$21</f>
        <v>2369.03279561</v>
      </c>
      <c r="W13" s="36">
        <f>SUMIFS(СВЦЭМ!$D$39:$D$782,СВЦЭМ!$A$39:$A$782,$A13,СВЦЭМ!$B$39:$B$782,W$11)+'СЕТ СН'!$F$11+СВЦЭМ!$D$10+'СЕТ СН'!$F$5-'СЕТ СН'!$F$21</f>
        <v>2390.9033691300001</v>
      </c>
      <c r="X13" s="36">
        <f>SUMIFS(СВЦЭМ!$D$39:$D$782,СВЦЭМ!$A$39:$A$782,$A13,СВЦЭМ!$B$39:$B$782,X$11)+'СЕТ СН'!$F$11+СВЦЭМ!$D$10+'СЕТ СН'!$F$5-'СЕТ СН'!$F$21</f>
        <v>2366.26156528</v>
      </c>
      <c r="Y13" s="36">
        <f>SUMIFS(СВЦЭМ!$D$39:$D$782,СВЦЭМ!$A$39:$A$782,$A13,СВЦЭМ!$B$39:$B$782,Y$11)+'СЕТ СН'!$F$11+СВЦЭМ!$D$10+'СЕТ СН'!$F$5-'СЕТ СН'!$F$21</f>
        <v>2332.29648284</v>
      </c>
    </row>
    <row r="14" spans="1:27" ht="15.75" x14ac:dyDescent="0.2">
      <c r="A14" s="35">
        <f t="shared" ref="A14:A42" si="0">A13+1</f>
        <v>44380</v>
      </c>
      <c r="B14" s="36">
        <f>SUMIFS(СВЦЭМ!$D$39:$D$782,СВЦЭМ!$A$39:$A$782,$A14,СВЦЭМ!$B$39:$B$782,B$11)+'СЕТ СН'!$F$11+СВЦЭМ!$D$10+'СЕТ СН'!$F$5-'СЕТ СН'!$F$21</f>
        <v>2378.91734606</v>
      </c>
      <c r="C14" s="36">
        <f>SUMIFS(СВЦЭМ!$D$39:$D$782,СВЦЭМ!$A$39:$A$782,$A14,СВЦЭМ!$B$39:$B$782,C$11)+'СЕТ СН'!$F$11+СВЦЭМ!$D$10+'СЕТ СН'!$F$5-'СЕТ СН'!$F$21</f>
        <v>2438.2864830399999</v>
      </c>
      <c r="D14" s="36">
        <f>SUMIFS(СВЦЭМ!$D$39:$D$782,СВЦЭМ!$A$39:$A$782,$A14,СВЦЭМ!$B$39:$B$782,D$11)+'СЕТ СН'!$F$11+СВЦЭМ!$D$10+'СЕТ СН'!$F$5-'СЕТ СН'!$F$21</f>
        <v>2472.9369057200001</v>
      </c>
      <c r="E14" s="36">
        <f>SUMIFS(СВЦЭМ!$D$39:$D$782,СВЦЭМ!$A$39:$A$782,$A14,СВЦЭМ!$B$39:$B$782,E$11)+'СЕТ СН'!$F$11+СВЦЭМ!$D$10+'СЕТ СН'!$F$5-'СЕТ СН'!$F$21</f>
        <v>2486.5957860199997</v>
      </c>
      <c r="F14" s="36">
        <f>SUMIFS(СВЦЭМ!$D$39:$D$782,СВЦЭМ!$A$39:$A$782,$A14,СВЦЭМ!$B$39:$B$782,F$11)+'СЕТ СН'!$F$11+СВЦЭМ!$D$10+'СЕТ СН'!$F$5-'СЕТ СН'!$F$21</f>
        <v>2489.1505799400002</v>
      </c>
      <c r="G14" s="36">
        <f>SUMIFS(СВЦЭМ!$D$39:$D$782,СВЦЭМ!$A$39:$A$782,$A14,СВЦЭМ!$B$39:$B$782,G$11)+'СЕТ СН'!$F$11+СВЦЭМ!$D$10+'СЕТ СН'!$F$5-'СЕТ СН'!$F$21</f>
        <v>2479.4891791099999</v>
      </c>
      <c r="H14" s="36">
        <f>SUMIFS(СВЦЭМ!$D$39:$D$782,СВЦЭМ!$A$39:$A$782,$A14,СВЦЭМ!$B$39:$B$782,H$11)+'СЕТ СН'!$F$11+СВЦЭМ!$D$10+'СЕТ СН'!$F$5-'СЕТ СН'!$F$21</f>
        <v>2459.01955241</v>
      </c>
      <c r="I14" s="36">
        <f>SUMIFS(СВЦЭМ!$D$39:$D$782,СВЦЭМ!$A$39:$A$782,$A14,СВЦЭМ!$B$39:$B$782,I$11)+'СЕТ СН'!$F$11+СВЦЭМ!$D$10+'СЕТ СН'!$F$5-'СЕТ СН'!$F$21</f>
        <v>2415.2153761499999</v>
      </c>
      <c r="J14" s="36">
        <f>SUMIFS(СВЦЭМ!$D$39:$D$782,СВЦЭМ!$A$39:$A$782,$A14,СВЦЭМ!$B$39:$B$782,J$11)+'СЕТ СН'!$F$11+СВЦЭМ!$D$10+'СЕТ СН'!$F$5-'СЕТ СН'!$F$21</f>
        <v>2363.2052581299999</v>
      </c>
      <c r="K14" s="36">
        <f>SUMIFS(СВЦЭМ!$D$39:$D$782,СВЦЭМ!$A$39:$A$782,$A14,СВЦЭМ!$B$39:$B$782,K$11)+'СЕТ СН'!$F$11+СВЦЭМ!$D$10+'СЕТ СН'!$F$5-'СЕТ СН'!$F$21</f>
        <v>2355.77148304</v>
      </c>
      <c r="L14" s="36">
        <f>SUMIFS(СВЦЭМ!$D$39:$D$782,СВЦЭМ!$A$39:$A$782,$A14,СВЦЭМ!$B$39:$B$782,L$11)+'СЕТ СН'!$F$11+СВЦЭМ!$D$10+'СЕТ СН'!$F$5-'СЕТ СН'!$F$21</f>
        <v>2334.5760450799999</v>
      </c>
      <c r="M14" s="36">
        <f>SUMIFS(СВЦЭМ!$D$39:$D$782,СВЦЭМ!$A$39:$A$782,$A14,СВЦЭМ!$B$39:$B$782,M$11)+'СЕТ СН'!$F$11+СВЦЭМ!$D$10+'СЕТ СН'!$F$5-'СЕТ СН'!$F$21</f>
        <v>2279.5401750599999</v>
      </c>
      <c r="N14" s="36">
        <f>SUMIFS(СВЦЭМ!$D$39:$D$782,СВЦЭМ!$A$39:$A$782,$A14,СВЦЭМ!$B$39:$B$782,N$11)+'СЕТ СН'!$F$11+СВЦЭМ!$D$10+'СЕТ СН'!$F$5-'СЕТ СН'!$F$21</f>
        <v>2302.4742437099999</v>
      </c>
      <c r="O14" s="36">
        <f>SUMIFS(СВЦЭМ!$D$39:$D$782,СВЦЭМ!$A$39:$A$782,$A14,СВЦЭМ!$B$39:$B$782,O$11)+'СЕТ СН'!$F$11+СВЦЭМ!$D$10+'СЕТ СН'!$F$5-'СЕТ СН'!$F$21</f>
        <v>2325.9576728100001</v>
      </c>
      <c r="P14" s="36">
        <f>SUMIFS(СВЦЭМ!$D$39:$D$782,СВЦЭМ!$A$39:$A$782,$A14,СВЦЭМ!$B$39:$B$782,P$11)+'СЕТ СН'!$F$11+СВЦЭМ!$D$10+'СЕТ СН'!$F$5-'СЕТ СН'!$F$21</f>
        <v>2315.16938084</v>
      </c>
      <c r="Q14" s="36">
        <f>SUMIFS(СВЦЭМ!$D$39:$D$782,СВЦЭМ!$A$39:$A$782,$A14,СВЦЭМ!$B$39:$B$782,Q$11)+'СЕТ СН'!$F$11+СВЦЭМ!$D$10+'СЕТ СН'!$F$5-'СЕТ СН'!$F$21</f>
        <v>2309.5274947399998</v>
      </c>
      <c r="R14" s="36">
        <f>SUMIFS(СВЦЭМ!$D$39:$D$782,СВЦЭМ!$A$39:$A$782,$A14,СВЦЭМ!$B$39:$B$782,R$11)+'СЕТ СН'!$F$11+СВЦЭМ!$D$10+'СЕТ СН'!$F$5-'СЕТ СН'!$F$21</f>
        <v>2316.6475172700002</v>
      </c>
      <c r="S14" s="36">
        <f>SUMIFS(СВЦЭМ!$D$39:$D$782,СВЦЭМ!$A$39:$A$782,$A14,СВЦЭМ!$B$39:$B$782,S$11)+'СЕТ СН'!$F$11+СВЦЭМ!$D$10+'СЕТ СН'!$F$5-'СЕТ СН'!$F$21</f>
        <v>2307.6675896899997</v>
      </c>
      <c r="T14" s="36">
        <f>SUMIFS(СВЦЭМ!$D$39:$D$782,СВЦЭМ!$A$39:$A$782,$A14,СВЦЭМ!$B$39:$B$782,T$11)+'СЕТ СН'!$F$11+СВЦЭМ!$D$10+'СЕТ СН'!$F$5-'СЕТ СН'!$F$21</f>
        <v>2321.8802945399998</v>
      </c>
      <c r="U14" s="36">
        <f>SUMIFS(СВЦЭМ!$D$39:$D$782,СВЦЭМ!$A$39:$A$782,$A14,СВЦЭМ!$B$39:$B$782,U$11)+'СЕТ СН'!$F$11+СВЦЭМ!$D$10+'СЕТ СН'!$F$5-'СЕТ СН'!$F$21</f>
        <v>2325.79721733</v>
      </c>
      <c r="V14" s="36">
        <f>SUMIFS(СВЦЭМ!$D$39:$D$782,СВЦЭМ!$A$39:$A$782,$A14,СВЦЭМ!$B$39:$B$782,V$11)+'СЕТ СН'!$F$11+СВЦЭМ!$D$10+'СЕТ СН'!$F$5-'СЕТ СН'!$F$21</f>
        <v>2324.7970673999998</v>
      </c>
      <c r="W14" s="36">
        <f>SUMIFS(СВЦЭМ!$D$39:$D$782,СВЦЭМ!$A$39:$A$782,$A14,СВЦЭМ!$B$39:$B$782,W$11)+'СЕТ СН'!$F$11+СВЦЭМ!$D$10+'СЕТ СН'!$F$5-'СЕТ СН'!$F$21</f>
        <v>2352.5556772599998</v>
      </c>
      <c r="X14" s="36">
        <f>SUMIFS(СВЦЭМ!$D$39:$D$782,СВЦЭМ!$A$39:$A$782,$A14,СВЦЭМ!$B$39:$B$782,X$11)+'СЕТ СН'!$F$11+СВЦЭМ!$D$10+'СЕТ СН'!$F$5-'СЕТ СН'!$F$21</f>
        <v>2336.9621511599998</v>
      </c>
      <c r="Y14" s="36">
        <f>SUMIFS(СВЦЭМ!$D$39:$D$782,СВЦЭМ!$A$39:$A$782,$A14,СВЦЭМ!$B$39:$B$782,Y$11)+'СЕТ СН'!$F$11+СВЦЭМ!$D$10+'СЕТ СН'!$F$5-'СЕТ СН'!$F$21</f>
        <v>2279.5030920899999</v>
      </c>
    </row>
    <row r="15" spans="1:27" ht="15.75" x14ac:dyDescent="0.2">
      <c r="A15" s="35">
        <f t="shared" si="0"/>
        <v>44381</v>
      </c>
      <c r="B15" s="36">
        <f>SUMIFS(СВЦЭМ!$D$39:$D$782,СВЦЭМ!$A$39:$A$782,$A15,СВЦЭМ!$B$39:$B$782,B$11)+'СЕТ СН'!$F$11+СВЦЭМ!$D$10+'СЕТ СН'!$F$5-'СЕТ СН'!$F$21</f>
        <v>2373.1901046200001</v>
      </c>
      <c r="C15" s="36">
        <f>SUMIFS(СВЦЭМ!$D$39:$D$782,СВЦЭМ!$A$39:$A$782,$A15,СВЦЭМ!$B$39:$B$782,C$11)+'СЕТ СН'!$F$11+СВЦЭМ!$D$10+'СЕТ СН'!$F$5-'СЕТ СН'!$F$21</f>
        <v>2423.3570717799998</v>
      </c>
      <c r="D15" s="36">
        <f>SUMIFS(СВЦЭМ!$D$39:$D$782,СВЦЭМ!$A$39:$A$782,$A15,СВЦЭМ!$B$39:$B$782,D$11)+'СЕТ СН'!$F$11+СВЦЭМ!$D$10+'СЕТ СН'!$F$5-'СЕТ СН'!$F$21</f>
        <v>2447.68140825</v>
      </c>
      <c r="E15" s="36">
        <f>SUMIFS(СВЦЭМ!$D$39:$D$782,СВЦЭМ!$A$39:$A$782,$A15,СВЦЭМ!$B$39:$B$782,E$11)+'СЕТ СН'!$F$11+СВЦЭМ!$D$10+'СЕТ СН'!$F$5-'СЕТ СН'!$F$21</f>
        <v>2483.8547835199997</v>
      </c>
      <c r="F15" s="36">
        <f>SUMIFS(СВЦЭМ!$D$39:$D$782,СВЦЭМ!$A$39:$A$782,$A15,СВЦЭМ!$B$39:$B$782,F$11)+'СЕТ СН'!$F$11+СВЦЭМ!$D$10+'СЕТ СН'!$F$5-'СЕТ СН'!$F$21</f>
        <v>2493.7992741899998</v>
      </c>
      <c r="G15" s="36">
        <f>SUMIFS(СВЦЭМ!$D$39:$D$782,СВЦЭМ!$A$39:$A$782,$A15,СВЦЭМ!$B$39:$B$782,G$11)+'СЕТ СН'!$F$11+СВЦЭМ!$D$10+'СЕТ СН'!$F$5-'СЕТ СН'!$F$21</f>
        <v>2489.2498425599997</v>
      </c>
      <c r="H15" s="36">
        <f>SUMIFS(СВЦЭМ!$D$39:$D$782,СВЦЭМ!$A$39:$A$782,$A15,СВЦЭМ!$B$39:$B$782,H$11)+'СЕТ СН'!$F$11+СВЦЭМ!$D$10+'СЕТ СН'!$F$5-'СЕТ СН'!$F$21</f>
        <v>2466.7002709499998</v>
      </c>
      <c r="I15" s="36">
        <f>SUMIFS(СВЦЭМ!$D$39:$D$782,СВЦЭМ!$A$39:$A$782,$A15,СВЦЭМ!$B$39:$B$782,I$11)+'СЕТ СН'!$F$11+СВЦЭМ!$D$10+'СЕТ СН'!$F$5-'СЕТ СН'!$F$21</f>
        <v>2424.6617676199999</v>
      </c>
      <c r="J15" s="36">
        <f>SUMIFS(СВЦЭМ!$D$39:$D$782,СВЦЭМ!$A$39:$A$782,$A15,СВЦЭМ!$B$39:$B$782,J$11)+'СЕТ СН'!$F$11+СВЦЭМ!$D$10+'СЕТ СН'!$F$5-'СЕТ СН'!$F$21</f>
        <v>2345.4771535999998</v>
      </c>
      <c r="K15" s="36">
        <f>SUMIFS(СВЦЭМ!$D$39:$D$782,СВЦЭМ!$A$39:$A$782,$A15,СВЦЭМ!$B$39:$B$782,K$11)+'СЕТ СН'!$F$11+СВЦЭМ!$D$10+'СЕТ СН'!$F$5-'СЕТ СН'!$F$21</f>
        <v>2313.2386054999997</v>
      </c>
      <c r="L15" s="36">
        <f>SUMIFS(СВЦЭМ!$D$39:$D$782,СВЦЭМ!$A$39:$A$782,$A15,СВЦЭМ!$B$39:$B$782,L$11)+'СЕТ СН'!$F$11+СВЦЭМ!$D$10+'СЕТ СН'!$F$5-'СЕТ СН'!$F$21</f>
        <v>2285.80902367</v>
      </c>
      <c r="M15" s="36">
        <f>SUMIFS(СВЦЭМ!$D$39:$D$782,СВЦЭМ!$A$39:$A$782,$A15,СВЦЭМ!$B$39:$B$782,M$11)+'СЕТ СН'!$F$11+СВЦЭМ!$D$10+'СЕТ СН'!$F$5-'СЕТ СН'!$F$21</f>
        <v>2297.6469252100001</v>
      </c>
      <c r="N15" s="36">
        <f>SUMIFS(СВЦЭМ!$D$39:$D$782,СВЦЭМ!$A$39:$A$782,$A15,СВЦЭМ!$B$39:$B$782,N$11)+'СЕТ СН'!$F$11+СВЦЭМ!$D$10+'СЕТ СН'!$F$5-'СЕТ СН'!$F$21</f>
        <v>2323.6317399</v>
      </c>
      <c r="O15" s="36">
        <f>SUMIFS(СВЦЭМ!$D$39:$D$782,СВЦЭМ!$A$39:$A$782,$A15,СВЦЭМ!$B$39:$B$782,O$11)+'СЕТ СН'!$F$11+СВЦЭМ!$D$10+'СЕТ СН'!$F$5-'СЕТ СН'!$F$21</f>
        <v>2332.9347679900002</v>
      </c>
      <c r="P15" s="36">
        <f>SUMIFS(СВЦЭМ!$D$39:$D$782,СВЦЭМ!$A$39:$A$782,$A15,СВЦЭМ!$B$39:$B$782,P$11)+'СЕТ СН'!$F$11+СВЦЭМ!$D$10+'СЕТ СН'!$F$5-'СЕТ СН'!$F$21</f>
        <v>2340.40440833</v>
      </c>
      <c r="Q15" s="36">
        <f>SUMIFS(СВЦЭМ!$D$39:$D$782,СВЦЭМ!$A$39:$A$782,$A15,СВЦЭМ!$B$39:$B$782,Q$11)+'СЕТ СН'!$F$11+СВЦЭМ!$D$10+'СЕТ СН'!$F$5-'СЕТ СН'!$F$21</f>
        <v>2347.1361088799999</v>
      </c>
      <c r="R15" s="36">
        <f>SUMIFS(СВЦЭМ!$D$39:$D$782,СВЦЭМ!$A$39:$A$782,$A15,СВЦЭМ!$B$39:$B$782,R$11)+'СЕТ СН'!$F$11+СВЦЭМ!$D$10+'СЕТ СН'!$F$5-'СЕТ СН'!$F$21</f>
        <v>2337.271894</v>
      </c>
      <c r="S15" s="36">
        <f>SUMIFS(СВЦЭМ!$D$39:$D$782,СВЦЭМ!$A$39:$A$782,$A15,СВЦЭМ!$B$39:$B$782,S$11)+'СЕТ СН'!$F$11+СВЦЭМ!$D$10+'СЕТ СН'!$F$5-'СЕТ СН'!$F$21</f>
        <v>2330.7020515999998</v>
      </c>
      <c r="T15" s="36">
        <f>SUMIFS(СВЦЭМ!$D$39:$D$782,СВЦЭМ!$A$39:$A$782,$A15,СВЦЭМ!$B$39:$B$782,T$11)+'СЕТ СН'!$F$11+СВЦЭМ!$D$10+'СЕТ СН'!$F$5-'СЕТ СН'!$F$21</f>
        <v>2315.9882513799998</v>
      </c>
      <c r="U15" s="36">
        <f>SUMIFS(СВЦЭМ!$D$39:$D$782,СВЦЭМ!$A$39:$A$782,$A15,СВЦЭМ!$B$39:$B$782,U$11)+'СЕТ СН'!$F$11+СВЦЭМ!$D$10+'СЕТ СН'!$F$5-'СЕТ СН'!$F$21</f>
        <v>2301.1478434800001</v>
      </c>
      <c r="V15" s="36">
        <f>SUMIFS(СВЦЭМ!$D$39:$D$782,СВЦЭМ!$A$39:$A$782,$A15,СВЦЭМ!$B$39:$B$782,V$11)+'СЕТ СН'!$F$11+СВЦЭМ!$D$10+'СЕТ СН'!$F$5-'СЕТ СН'!$F$21</f>
        <v>2267.7032768199997</v>
      </c>
      <c r="W15" s="36">
        <f>SUMIFS(СВЦЭМ!$D$39:$D$782,СВЦЭМ!$A$39:$A$782,$A15,СВЦЭМ!$B$39:$B$782,W$11)+'СЕТ СН'!$F$11+СВЦЭМ!$D$10+'СЕТ СН'!$F$5-'СЕТ СН'!$F$21</f>
        <v>2277.2249705599997</v>
      </c>
      <c r="X15" s="36">
        <f>SUMIFS(СВЦЭМ!$D$39:$D$782,СВЦЭМ!$A$39:$A$782,$A15,СВЦЭМ!$B$39:$B$782,X$11)+'СЕТ СН'!$F$11+СВЦЭМ!$D$10+'СЕТ СН'!$F$5-'СЕТ СН'!$F$21</f>
        <v>2297.0992117199999</v>
      </c>
      <c r="Y15" s="36">
        <f>SUMIFS(СВЦЭМ!$D$39:$D$782,СВЦЭМ!$A$39:$A$782,$A15,СВЦЭМ!$B$39:$B$782,Y$11)+'СЕТ СН'!$F$11+СВЦЭМ!$D$10+'СЕТ СН'!$F$5-'СЕТ СН'!$F$21</f>
        <v>2341.7673815099997</v>
      </c>
    </row>
    <row r="16" spans="1:27" ht="15.75" x14ac:dyDescent="0.2">
      <c r="A16" s="35">
        <f t="shared" si="0"/>
        <v>44382</v>
      </c>
      <c r="B16" s="36">
        <f>SUMIFS(СВЦЭМ!$D$39:$D$782,СВЦЭМ!$A$39:$A$782,$A16,СВЦЭМ!$B$39:$B$782,B$11)+'СЕТ СН'!$F$11+СВЦЭМ!$D$10+'СЕТ СН'!$F$5-'СЕТ СН'!$F$21</f>
        <v>2405.5336584400002</v>
      </c>
      <c r="C16" s="36">
        <f>SUMIFS(СВЦЭМ!$D$39:$D$782,СВЦЭМ!$A$39:$A$782,$A16,СВЦЭМ!$B$39:$B$782,C$11)+'СЕТ СН'!$F$11+СВЦЭМ!$D$10+'СЕТ СН'!$F$5-'СЕТ СН'!$F$21</f>
        <v>2470.15415536</v>
      </c>
      <c r="D16" s="36">
        <f>SUMIFS(СВЦЭМ!$D$39:$D$782,СВЦЭМ!$A$39:$A$782,$A16,СВЦЭМ!$B$39:$B$782,D$11)+'СЕТ СН'!$F$11+СВЦЭМ!$D$10+'СЕТ СН'!$F$5-'СЕТ СН'!$F$21</f>
        <v>2516.9719101000001</v>
      </c>
      <c r="E16" s="36">
        <f>SUMIFS(СВЦЭМ!$D$39:$D$782,СВЦЭМ!$A$39:$A$782,$A16,СВЦЭМ!$B$39:$B$782,E$11)+'СЕТ СН'!$F$11+СВЦЭМ!$D$10+'СЕТ СН'!$F$5-'СЕТ СН'!$F$21</f>
        <v>2524.5750949799999</v>
      </c>
      <c r="F16" s="36">
        <f>SUMIFS(СВЦЭМ!$D$39:$D$782,СВЦЭМ!$A$39:$A$782,$A16,СВЦЭМ!$B$39:$B$782,F$11)+'СЕТ СН'!$F$11+СВЦЭМ!$D$10+'СЕТ СН'!$F$5-'СЕТ СН'!$F$21</f>
        <v>2527.0004946700001</v>
      </c>
      <c r="G16" s="36">
        <f>SUMIFS(СВЦЭМ!$D$39:$D$782,СВЦЭМ!$A$39:$A$782,$A16,СВЦЭМ!$B$39:$B$782,G$11)+'СЕТ СН'!$F$11+СВЦЭМ!$D$10+'СЕТ СН'!$F$5-'СЕТ СН'!$F$21</f>
        <v>2513.1885372400002</v>
      </c>
      <c r="H16" s="36">
        <f>SUMIFS(СВЦЭМ!$D$39:$D$782,СВЦЭМ!$A$39:$A$782,$A16,СВЦЭМ!$B$39:$B$782,H$11)+'СЕТ СН'!$F$11+СВЦЭМ!$D$10+'СЕТ СН'!$F$5-'СЕТ СН'!$F$21</f>
        <v>2485.81887813</v>
      </c>
      <c r="I16" s="36">
        <f>SUMIFS(СВЦЭМ!$D$39:$D$782,СВЦЭМ!$A$39:$A$782,$A16,СВЦЭМ!$B$39:$B$782,I$11)+'СЕТ СН'!$F$11+СВЦЭМ!$D$10+'СЕТ СН'!$F$5-'СЕТ СН'!$F$21</f>
        <v>2400.8751563199999</v>
      </c>
      <c r="J16" s="36">
        <f>SUMIFS(СВЦЭМ!$D$39:$D$782,СВЦЭМ!$A$39:$A$782,$A16,СВЦЭМ!$B$39:$B$782,J$11)+'СЕТ СН'!$F$11+СВЦЭМ!$D$10+'СЕТ СН'!$F$5-'СЕТ СН'!$F$21</f>
        <v>2368.05706126</v>
      </c>
      <c r="K16" s="36">
        <f>SUMIFS(СВЦЭМ!$D$39:$D$782,СВЦЭМ!$A$39:$A$782,$A16,СВЦЭМ!$B$39:$B$782,K$11)+'СЕТ СН'!$F$11+СВЦЭМ!$D$10+'СЕТ СН'!$F$5-'СЕТ СН'!$F$21</f>
        <v>2322.9975385799999</v>
      </c>
      <c r="L16" s="36">
        <f>SUMIFS(СВЦЭМ!$D$39:$D$782,СВЦЭМ!$A$39:$A$782,$A16,СВЦЭМ!$B$39:$B$782,L$11)+'СЕТ СН'!$F$11+СВЦЭМ!$D$10+'СЕТ СН'!$F$5-'СЕТ СН'!$F$21</f>
        <v>2313.6357748999999</v>
      </c>
      <c r="M16" s="36">
        <f>SUMIFS(СВЦЭМ!$D$39:$D$782,СВЦЭМ!$A$39:$A$782,$A16,СВЦЭМ!$B$39:$B$782,M$11)+'СЕТ СН'!$F$11+СВЦЭМ!$D$10+'СЕТ СН'!$F$5-'СЕТ СН'!$F$21</f>
        <v>2326.3177551199997</v>
      </c>
      <c r="N16" s="36">
        <f>SUMIFS(СВЦЭМ!$D$39:$D$782,СВЦЭМ!$A$39:$A$782,$A16,СВЦЭМ!$B$39:$B$782,N$11)+'СЕТ СН'!$F$11+СВЦЭМ!$D$10+'СЕТ СН'!$F$5-'СЕТ СН'!$F$21</f>
        <v>2355.7266724399997</v>
      </c>
      <c r="O16" s="36">
        <f>SUMIFS(СВЦЭМ!$D$39:$D$782,СВЦЭМ!$A$39:$A$782,$A16,СВЦЭМ!$B$39:$B$782,O$11)+'СЕТ СН'!$F$11+СВЦЭМ!$D$10+'СЕТ СН'!$F$5-'СЕТ СН'!$F$21</f>
        <v>2370.6135976799997</v>
      </c>
      <c r="P16" s="36">
        <f>SUMIFS(СВЦЭМ!$D$39:$D$782,СВЦЭМ!$A$39:$A$782,$A16,СВЦЭМ!$B$39:$B$782,P$11)+'СЕТ СН'!$F$11+СВЦЭМ!$D$10+'СЕТ СН'!$F$5-'СЕТ СН'!$F$21</f>
        <v>2369.6973704699999</v>
      </c>
      <c r="Q16" s="36">
        <f>SUMIFS(СВЦЭМ!$D$39:$D$782,СВЦЭМ!$A$39:$A$782,$A16,СВЦЭМ!$B$39:$B$782,Q$11)+'СЕТ СН'!$F$11+СВЦЭМ!$D$10+'СЕТ СН'!$F$5-'СЕТ СН'!$F$21</f>
        <v>2369.2449832299999</v>
      </c>
      <c r="R16" s="36">
        <f>SUMIFS(СВЦЭМ!$D$39:$D$782,СВЦЭМ!$A$39:$A$782,$A16,СВЦЭМ!$B$39:$B$782,R$11)+'СЕТ СН'!$F$11+СВЦЭМ!$D$10+'СЕТ СН'!$F$5-'СЕТ СН'!$F$21</f>
        <v>2353.00201556</v>
      </c>
      <c r="S16" s="36">
        <f>SUMIFS(СВЦЭМ!$D$39:$D$782,СВЦЭМ!$A$39:$A$782,$A16,СВЦЭМ!$B$39:$B$782,S$11)+'СЕТ СН'!$F$11+СВЦЭМ!$D$10+'СЕТ СН'!$F$5-'СЕТ СН'!$F$21</f>
        <v>2345.8999642600002</v>
      </c>
      <c r="T16" s="36">
        <f>SUMIFS(СВЦЭМ!$D$39:$D$782,СВЦЭМ!$A$39:$A$782,$A16,СВЦЭМ!$B$39:$B$782,T$11)+'СЕТ СН'!$F$11+СВЦЭМ!$D$10+'СЕТ СН'!$F$5-'СЕТ СН'!$F$21</f>
        <v>2337.1870856799997</v>
      </c>
      <c r="U16" s="36">
        <f>SUMIFS(СВЦЭМ!$D$39:$D$782,СВЦЭМ!$A$39:$A$782,$A16,СВЦЭМ!$B$39:$B$782,U$11)+'СЕТ СН'!$F$11+СВЦЭМ!$D$10+'СЕТ СН'!$F$5-'СЕТ СН'!$F$21</f>
        <v>2334.3896169299996</v>
      </c>
      <c r="V16" s="36">
        <f>SUMIFS(СВЦЭМ!$D$39:$D$782,СВЦЭМ!$A$39:$A$782,$A16,СВЦЭМ!$B$39:$B$782,V$11)+'СЕТ СН'!$F$11+СВЦЭМ!$D$10+'СЕТ СН'!$F$5-'СЕТ СН'!$F$21</f>
        <v>2337.0211640299999</v>
      </c>
      <c r="W16" s="36">
        <f>SUMIFS(СВЦЭМ!$D$39:$D$782,СВЦЭМ!$A$39:$A$782,$A16,СВЦЭМ!$B$39:$B$782,W$11)+'СЕТ СН'!$F$11+СВЦЭМ!$D$10+'СЕТ СН'!$F$5-'СЕТ СН'!$F$21</f>
        <v>2349.4734243799999</v>
      </c>
      <c r="X16" s="36">
        <f>SUMIFS(СВЦЭМ!$D$39:$D$782,СВЦЭМ!$A$39:$A$782,$A16,СВЦЭМ!$B$39:$B$782,X$11)+'СЕТ СН'!$F$11+СВЦЭМ!$D$10+'СЕТ СН'!$F$5-'СЕТ СН'!$F$21</f>
        <v>2323.49181503</v>
      </c>
      <c r="Y16" s="36">
        <f>SUMIFS(СВЦЭМ!$D$39:$D$782,СВЦЭМ!$A$39:$A$782,$A16,СВЦЭМ!$B$39:$B$782,Y$11)+'СЕТ СН'!$F$11+СВЦЭМ!$D$10+'СЕТ СН'!$F$5-'СЕТ СН'!$F$21</f>
        <v>2364.8892477499999</v>
      </c>
    </row>
    <row r="17" spans="1:25" ht="15.75" x14ac:dyDescent="0.2">
      <c r="A17" s="35">
        <f t="shared" si="0"/>
        <v>44383</v>
      </c>
      <c r="B17" s="36">
        <f>SUMIFS(СВЦЭМ!$D$39:$D$782,СВЦЭМ!$A$39:$A$782,$A17,СВЦЭМ!$B$39:$B$782,B$11)+'СЕТ СН'!$F$11+СВЦЭМ!$D$10+'СЕТ СН'!$F$5-'СЕТ СН'!$F$21</f>
        <v>2408.9110085900002</v>
      </c>
      <c r="C17" s="36">
        <f>SUMIFS(СВЦЭМ!$D$39:$D$782,СВЦЭМ!$A$39:$A$782,$A17,СВЦЭМ!$B$39:$B$782,C$11)+'СЕТ СН'!$F$11+СВЦЭМ!$D$10+'СЕТ СН'!$F$5-'СЕТ СН'!$F$21</f>
        <v>2487.9890919999998</v>
      </c>
      <c r="D17" s="36">
        <f>SUMIFS(СВЦЭМ!$D$39:$D$782,СВЦЭМ!$A$39:$A$782,$A17,СВЦЭМ!$B$39:$B$782,D$11)+'СЕТ СН'!$F$11+СВЦЭМ!$D$10+'СЕТ СН'!$F$5-'СЕТ СН'!$F$21</f>
        <v>2536.8091341199997</v>
      </c>
      <c r="E17" s="36">
        <f>SUMIFS(СВЦЭМ!$D$39:$D$782,СВЦЭМ!$A$39:$A$782,$A17,СВЦЭМ!$B$39:$B$782,E$11)+'СЕТ СН'!$F$11+СВЦЭМ!$D$10+'СЕТ СН'!$F$5-'СЕТ СН'!$F$21</f>
        <v>2551.4302458399998</v>
      </c>
      <c r="F17" s="36">
        <f>SUMIFS(СВЦЭМ!$D$39:$D$782,СВЦЭМ!$A$39:$A$782,$A17,СВЦЭМ!$B$39:$B$782,F$11)+'СЕТ СН'!$F$11+СВЦЭМ!$D$10+'СЕТ СН'!$F$5-'СЕТ СН'!$F$21</f>
        <v>2551.0590609599999</v>
      </c>
      <c r="G17" s="36">
        <f>SUMIFS(СВЦЭМ!$D$39:$D$782,СВЦЭМ!$A$39:$A$782,$A17,СВЦЭМ!$B$39:$B$782,G$11)+'СЕТ СН'!$F$11+СВЦЭМ!$D$10+'СЕТ СН'!$F$5-'СЕТ СН'!$F$21</f>
        <v>2527.66476629</v>
      </c>
      <c r="H17" s="36">
        <f>SUMIFS(СВЦЭМ!$D$39:$D$782,СВЦЭМ!$A$39:$A$782,$A17,СВЦЭМ!$B$39:$B$782,H$11)+'СЕТ СН'!$F$11+СВЦЭМ!$D$10+'СЕТ СН'!$F$5-'СЕТ СН'!$F$21</f>
        <v>2484.8138187999998</v>
      </c>
      <c r="I17" s="36">
        <f>SUMIFS(СВЦЭМ!$D$39:$D$782,СВЦЭМ!$A$39:$A$782,$A17,СВЦЭМ!$B$39:$B$782,I$11)+'СЕТ СН'!$F$11+СВЦЭМ!$D$10+'СЕТ СН'!$F$5-'СЕТ СН'!$F$21</f>
        <v>2437.2176355500001</v>
      </c>
      <c r="J17" s="36">
        <f>SUMIFS(СВЦЭМ!$D$39:$D$782,СВЦЭМ!$A$39:$A$782,$A17,СВЦЭМ!$B$39:$B$782,J$11)+'СЕТ СН'!$F$11+СВЦЭМ!$D$10+'СЕТ СН'!$F$5-'СЕТ СН'!$F$21</f>
        <v>2370.9848129499997</v>
      </c>
      <c r="K17" s="36">
        <f>SUMIFS(СВЦЭМ!$D$39:$D$782,СВЦЭМ!$A$39:$A$782,$A17,СВЦЭМ!$B$39:$B$782,K$11)+'СЕТ СН'!$F$11+СВЦЭМ!$D$10+'СЕТ СН'!$F$5-'СЕТ СН'!$F$21</f>
        <v>2313.5630104500001</v>
      </c>
      <c r="L17" s="36">
        <f>SUMIFS(СВЦЭМ!$D$39:$D$782,СВЦЭМ!$A$39:$A$782,$A17,СВЦЭМ!$B$39:$B$782,L$11)+'СЕТ СН'!$F$11+СВЦЭМ!$D$10+'СЕТ СН'!$F$5-'СЕТ СН'!$F$21</f>
        <v>2303.12763266</v>
      </c>
      <c r="M17" s="36">
        <f>SUMIFS(СВЦЭМ!$D$39:$D$782,СВЦЭМ!$A$39:$A$782,$A17,СВЦЭМ!$B$39:$B$782,M$11)+'СЕТ СН'!$F$11+СВЦЭМ!$D$10+'СЕТ СН'!$F$5-'СЕТ СН'!$F$21</f>
        <v>2336.3521199500001</v>
      </c>
      <c r="N17" s="36">
        <f>SUMIFS(СВЦЭМ!$D$39:$D$782,СВЦЭМ!$A$39:$A$782,$A17,СВЦЭМ!$B$39:$B$782,N$11)+'СЕТ СН'!$F$11+СВЦЭМ!$D$10+'СЕТ СН'!$F$5-'СЕТ СН'!$F$21</f>
        <v>2402.1664806600002</v>
      </c>
      <c r="O17" s="36">
        <f>SUMIFS(СВЦЭМ!$D$39:$D$782,СВЦЭМ!$A$39:$A$782,$A17,СВЦЭМ!$B$39:$B$782,O$11)+'СЕТ СН'!$F$11+СВЦЭМ!$D$10+'СЕТ СН'!$F$5-'СЕТ СН'!$F$21</f>
        <v>2404.3436341299998</v>
      </c>
      <c r="P17" s="36">
        <f>SUMIFS(СВЦЭМ!$D$39:$D$782,СВЦЭМ!$A$39:$A$782,$A17,СВЦЭМ!$B$39:$B$782,P$11)+'СЕТ СН'!$F$11+СВЦЭМ!$D$10+'СЕТ СН'!$F$5-'СЕТ СН'!$F$21</f>
        <v>2409.1016711499997</v>
      </c>
      <c r="Q17" s="36">
        <f>SUMIFS(СВЦЭМ!$D$39:$D$782,СВЦЭМ!$A$39:$A$782,$A17,СВЦЭМ!$B$39:$B$782,Q$11)+'СЕТ СН'!$F$11+СВЦЭМ!$D$10+'СЕТ СН'!$F$5-'СЕТ СН'!$F$21</f>
        <v>2417.1060287299997</v>
      </c>
      <c r="R17" s="36">
        <f>SUMIFS(СВЦЭМ!$D$39:$D$782,СВЦЭМ!$A$39:$A$782,$A17,СВЦЭМ!$B$39:$B$782,R$11)+'СЕТ СН'!$F$11+СВЦЭМ!$D$10+'СЕТ СН'!$F$5-'СЕТ СН'!$F$21</f>
        <v>2413.0866169599999</v>
      </c>
      <c r="S17" s="36">
        <f>SUMIFS(СВЦЭМ!$D$39:$D$782,СВЦЭМ!$A$39:$A$782,$A17,СВЦЭМ!$B$39:$B$782,S$11)+'СЕТ СН'!$F$11+СВЦЭМ!$D$10+'СЕТ СН'!$F$5-'СЕТ СН'!$F$21</f>
        <v>2393.75512093</v>
      </c>
      <c r="T17" s="36">
        <f>SUMIFS(СВЦЭМ!$D$39:$D$782,СВЦЭМ!$A$39:$A$782,$A17,СВЦЭМ!$B$39:$B$782,T$11)+'СЕТ СН'!$F$11+СВЦЭМ!$D$10+'СЕТ СН'!$F$5-'СЕТ СН'!$F$21</f>
        <v>2387.3328841299999</v>
      </c>
      <c r="U17" s="36">
        <f>SUMIFS(СВЦЭМ!$D$39:$D$782,СВЦЭМ!$A$39:$A$782,$A17,СВЦЭМ!$B$39:$B$782,U$11)+'СЕТ СН'!$F$11+СВЦЭМ!$D$10+'СЕТ СН'!$F$5-'СЕТ СН'!$F$21</f>
        <v>2346.3164694399998</v>
      </c>
      <c r="V17" s="36">
        <f>SUMIFS(СВЦЭМ!$D$39:$D$782,СВЦЭМ!$A$39:$A$782,$A17,СВЦЭМ!$B$39:$B$782,V$11)+'СЕТ СН'!$F$11+СВЦЭМ!$D$10+'СЕТ СН'!$F$5-'СЕТ СН'!$F$21</f>
        <v>2335.5957494599998</v>
      </c>
      <c r="W17" s="36">
        <f>SUMIFS(СВЦЭМ!$D$39:$D$782,СВЦЭМ!$A$39:$A$782,$A17,СВЦЭМ!$B$39:$B$782,W$11)+'СЕТ СН'!$F$11+СВЦЭМ!$D$10+'СЕТ СН'!$F$5-'СЕТ СН'!$F$21</f>
        <v>2344.6428722599999</v>
      </c>
      <c r="X17" s="36">
        <f>SUMIFS(СВЦЭМ!$D$39:$D$782,СВЦЭМ!$A$39:$A$782,$A17,СВЦЭМ!$B$39:$B$782,X$11)+'СЕТ СН'!$F$11+СВЦЭМ!$D$10+'СЕТ СН'!$F$5-'СЕТ СН'!$F$21</f>
        <v>2407.4127647800001</v>
      </c>
      <c r="Y17" s="36">
        <f>SUMIFS(СВЦЭМ!$D$39:$D$782,СВЦЭМ!$A$39:$A$782,$A17,СВЦЭМ!$B$39:$B$782,Y$11)+'СЕТ СН'!$F$11+СВЦЭМ!$D$10+'СЕТ СН'!$F$5-'СЕТ СН'!$F$21</f>
        <v>2518.4650343799999</v>
      </c>
    </row>
    <row r="18" spans="1:25" ht="15.75" x14ac:dyDescent="0.2">
      <c r="A18" s="35">
        <f t="shared" si="0"/>
        <v>44384</v>
      </c>
      <c r="B18" s="36">
        <f>SUMIFS(СВЦЭМ!$D$39:$D$782,СВЦЭМ!$A$39:$A$782,$A18,СВЦЭМ!$B$39:$B$782,B$11)+'СЕТ СН'!$F$11+СВЦЭМ!$D$10+'СЕТ СН'!$F$5-'СЕТ СН'!$F$21</f>
        <v>2454.02907448</v>
      </c>
      <c r="C18" s="36">
        <f>SUMIFS(СВЦЭМ!$D$39:$D$782,СВЦЭМ!$A$39:$A$782,$A18,СВЦЭМ!$B$39:$B$782,C$11)+'СЕТ СН'!$F$11+СВЦЭМ!$D$10+'СЕТ СН'!$F$5-'СЕТ СН'!$F$21</f>
        <v>2519.5780229100001</v>
      </c>
      <c r="D18" s="36">
        <f>SUMIFS(СВЦЭМ!$D$39:$D$782,СВЦЭМ!$A$39:$A$782,$A18,СВЦЭМ!$B$39:$B$782,D$11)+'СЕТ СН'!$F$11+СВЦЭМ!$D$10+'СЕТ СН'!$F$5-'СЕТ СН'!$F$21</f>
        <v>2567.5883430099998</v>
      </c>
      <c r="E18" s="36">
        <f>SUMIFS(СВЦЭМ!$D$39:$D$782,СВЦЭМ!$A$39:$A$782,$A18,СВЦЭМ!$B$39:$B$782,E$11)+'СЕТ СН'!$F$11+СВЦЭМ!$D$10+'СЕТ СН'!$F$5-'СЕТ СН'!$F$21</f>
        <v>2561.3485494699999</v>
      </c>
      <c r="F18" s="36">
        <f>SUMIFS(СВЦЭМ!$D$39:$D$782,СВЦЭМ!$A$39:$A$782,$A18,СВЦЭМ!$B$39:$B$782,F$11)+'СЕТ СН'!$F$11+СВЦЭМ!$D$10+'СЕТ СН'!$F$5-'СЕТ СН'!$F$21</f>
        <v>2572.7246667700001</v>
      </c>
      <c r="G18" s="36">
        <f>SUMIFS(СВЦЭМ!$D$39:$D$782,СВЦЭМ!$A$39:$A$782,$A18,СВЦЭМ!$B$39:$B$782,G$11)+'СЕТ СН'!$F$11+СВЦЭМ!$D$10+'СЕТ СН'!$F$5-'СЕТ СН'!$F$21</f>
        <v>2562.7131319</v>
      </c>
      <c r="H18" s="36">
        <f>SUMIFS(СВЦЭМ!$D$39:$D$782,СВЦЭМ!$A$39:$A$782,$A18,СВЦЭМ!$B$39:$B$782,H$11)+'СЕТ СН'!$F$11+СВЦЭМ!$D$10+'СЕТ СН'!$F$5-'СЕТ СН'!$F$21</f>
        <v>2525.3990786200002</v>
      </c>
      <c r="I18" s="36">
        <f>SUMIFS(СВЦЭМ!$D$39:$D$782,СВЦЭМ!$A$39:$A$782,$A18,СВЦЭМ!$B$39:$B$782,I$11)+'СЕТ СН'!$F$11+СВЦЭМ!$D$10+'СЕТ СН'!$F$5-'СЕТ СН'!$F$21</f>
        <v>2445.6833005399999</v>
      </c>
      <c r="J18" s="36">
        <f>SUMIFS(СВЦЭМ!$D$39:$D$782,СВЦЭМ!$A$39:$A$782,$A18,СВЦЭМ!$B$39:$B$782,J$11)+'СЕТ СН'!$F$11+СВЦЭМ!$D$10+'СЕТ СН'!$F$5-'СЕТ СН'!$F$21</f>
        <v>2373.2590835399997</v>
      </c>
      <c r="K18" s="36">
        <f>SUMIFS(СВЦЭМ!$D$39:$D$782,СВЦЭМ!$A$39:$A$782,$A18,СВЦЭМ!$B$39:$B$782,K$11)+'СЕТ СН'!$F$11+СВЦЭМ!$D$10+'СЕТ СН'!$F$5-'СЕТ СН'!$F$21</f>
        <v>2354.6805886399998</v>
      </c>
      <c r="L18" s="36">
        <f>SUMIFS(СВЦЭМ!$D$39:$D$782,СВЦЭМ!$A$39:$A$782,$A18,СВЦЭМ!$B$39:$B$782,L$11)+'СЕТ СН'!$F$11+СВЦЭМ!$D$10+'СЕТ СН'!$F$5-'СЕТ СН'!$F$21</f>
        <v>2361.8213667800001</v>
      </c>
      <c r="M18" s="36">
        <f>SUMIFS(СВЦЭМ!$D$39:$D$782,СВЦЭМ!$A$39:$A$782,$A18,СВЦЭМ!$B$39:$B$782,M$11)+'СЕТ СН'!$F$11+СВЦЭМ!$D$10+'СЕТ СН'!$F$5-'СЕТ СН'!$F$21</f>
        <v>2390.7839216900002</v>
      </c>
      <c r="N18" s="36">
        <f>SUMIFS(СВЦЭМ!$D$39:$D$782,СВЦЭМ!$A$39:$A$782,$A18,СВЦЭМ!$B$39:$B$782,N$11)+'СЕТ СН'!$F$11+СВЦЭМ!$D$10+'СЕТ СН'!$F$5-'СЕТ СН'!$F$21</f>
        <v>2403.7552600899999</v>
      </c>
      <c r="O18" s="36">
        <f>SUMIFS(СВЦЭМ!$D$39:$D$782,СВЦЭМ!$A$39:$A$782,$A18,СВЦЭМ!$B$39:$B$782,O$11)+'СЕТ СН'!$F$11+СВЦЭМ!$D$10+'СЕТ СН'!$F$5-'СЕТ СН'!$F$21</f>
        <v>2414.1242228900001</v>
      </c>
      <c r="P18" s="36">
        <f>SUMIFS(СВЦЭМ!$D$39:$D$782,СВЦЭМ!$A$39:$A$782,$A18,СВЦЭМ!$B$39:$B$782,P$11)+'СЕТ СН'!$F$11+СВЦЭМ!$D$10+'СЕТ СН'!$F$5-'СЕТ СН'!$F$21</f>
        <v>2419.0507272300001</v>
      </c>
      <c r="Q18" s="36">
        <f>SUMIFS(СВЦЭМ!$D$39:$D$782,СВЦЭМ!$A$39:$A$782,$A18,СВЦЭМ!$B$39:$B$782,Q$11)+'СЕТ СН'!$F$11+СВЦЭМ!$D$10+'СЕТ СН'!$F$5-'СЕТ СН'!$F$21</f>
        <v>2434.8749857499997</v>
      </c>
      <c r="R18" s="36">
        <f>SUMIFS(СВЦЭМ!$D$39:$D$782,СВЦЭМ!$A$39:$A$782,$A18,СВЦЭМ!$B$39:$B$782,R$11)+'СЕТ СН'!$F$11+СВЦЭМ!$D$10+'СЕТ СН'!$F$5-'СЕТ СН'!$F$21</f>
        <v>2430.1127943699998</v>
      </c>
      <c r="S18" s="36">
        <f>SUMIFS(СВЦЭМ!$D$39:$D$782,СВЦЭМ!$A$39:$A$782,$A18,СВЦЭМ!$B$39:$B$782,S$11)+'СЕТ СН'!$F$11+СВЦЭМ!$D$10+'СЕТ СН'!$F$5-'СЕТ СН'!$F$21</f>
        <v>2404.3287444899997</v>
      </c>
      <c r="T18" s="36">
        <f>SUMIFS(СВЦЭМ!$D$39:$D$782,СВЦЭМ!$A$39:$A$782,$A18,СВЦЭМ!$B$39:$B$782,T$11)+'СЕТ СН'!$F$11+СВЦЭМ!$D$10+'СЕТ СН'!$F$5-'СЕТ СН'!$F$21</f>
        <v>2362.54963374</v>
      </c>
      <c r="U18" s="36">
        <f>SUMIFS(СВЦЭМ!$D$39:$D$782,СВЦЭМ!$A$39:$A$782,$A18,СВЦЭМ!$B$39:$B$782,U$11)+'СЕТ СН'!$F$11+СВЦЭМ!$D$10+'СЕТ СН'!$F$5-'СЕТ СН'!$F$21</f>
        <v>2352.44009701</v>
      </c>
      <c r="V18" s="36">
        <f>SUMIFS(СВЦЭМ!$D$39:$D$782,СВЦЭМ!$A$39:$A$782,$A18,СВЦЭМ!$B$39:$B$782,V$11)+'СЕТ СН'!$F$11+СВЦЭМ!$D$10+'СЕТ СН'!$F$5-'СЕТ СН'!$F$21</f>
        <v>2349.2845476900002</v>
      </c>
      <c r="W18" s="36">
        <f>SUMIFS(СВЦЭМ!$D$39:$D$782,СВЦЭМ!$A$39:$A$782,$A18,СВЦЭМ!$B$39:$B$782,W$11)+'СЕТ СН'!$F$11+СВЦЭМ!$D$10+'СЕТ СН'!$F$5-'СЕТ СН'!$F$21</f>
        <v>2339.8303269200001</v>
      </c>
      <c r="X18" s="36">
        <f>SUMIFS(СВЦЭМ!$D$39:$D$782,СВЦЭМ!$A$39:$A$782,$A18,СВЦЭМ!$B$39:$B$782,X$11)+'СЕТ СН'!$F$11+СВЦЭМ!$D$10+'СЕТ СН'!$F$5-'СЕТ СН'!$F$21</f>
        <v>2338.46675224</v>
      </c>
      <c r="Y18" s="36">
        <f>SUMIFS(СВЦЭМ!$D$39:$D$782,СВЦЭМ!$A$39:$A$782,$A18,СВЦЭМ!$B$39:$B$782,Y$11)+'СЕТ СН'!$F$11+СВЦЭМ!$D$10+'СЕТ СН'!$F$5-'СЕТ СН'!$F$21</f>
        <v>2327.3143439</v>
      </c>
    </row>
    <row r="19" spans="1:25" ht="15.75" x14ac:dyDescent="0.2">
      <c r="A19" s="35">
        <f t="shared" si="0"/>
        <v>44385</v>
      </c>
      <c r="B19" s="36">
        <f>SUMIFS(СВЦЭМ!$D$39:$D$782,СВЦЭМ!$A$39:$A$782,$A19,СВЦЭМ!$B$39:$B$782,B$11)+'СЕТ СН'!$F$11+СВЦЭМ!$D$10+'СЕТ СН'!$F$5-'СЕТ СН'!$F$21</f>
        <v>2405.0917601000001</v>
      </c>
      <c r="C19" s="36">
        <f>SUMIFS(СВЦЭМ!$D$39:$D$782,СВЦЭМ!$A$39:$A$782,$A19,СВЦЭМ!$B$39:$B$782,C$11)+'СЕТ СН'!$F$11+СВЦЭМ!$D$10+'СЕТ СН'!$F$5-'СЕТ СН'!$F$21</f>
        <v>2499.8465830199998</v>
      </c>
      <c r="D19" s="36">
        <f>SUMIFS(СВЦЭМ!$D$39:$D$782,СВЦЭМ!$A$39:$A$782,$A19,СВЦЭМ!$B$39:$B$782,D$11)+'СЕТ СН'!$F$11+СВЦЭМ!$D$10+'СЕТ СН'!$F$5-'СЕТ СН'!$F$21</f>
        <v>2541.1521920199998</v>
      </c>
      <c r="E19" s="36">
        <f>SUMIFS(СВЦЭМ!$D$39:$D$782,СВЦЭМ!$A$39:$A$782,$A19,СВЦЭМ!$B$39:$B$782,E$11)+'СЕТ СН'!$F$11+СВЦЭМ!$D$10+'СЕТ СН'!$F$5-'СЕТ СН'!$F$21</f>
        <v>2560.5106267599999</v>
      </c>
      <c r="F19" s="36">
        <f>SUMIFS(СВЦЭМ!$D$39:$D$782,СВЦЭМ!$A$39:$A$782,$A19,СВЦЭМ!$B$39:$B$782,F$11)+'СЕТ СН'!$F$11+СВЦЭМ!$D$10+'СЕТ СН'!$F$5-'СЕТ СН'!$F$21</f>
        <v>2555.08087974</v>
      </c>
      <c r="G19" s="36">
        <f>SUMIFS(СВЦЭМ!$D$39:$D$782,СВЦЭМ!$A$39:$A$782,$A19,СВЦЭМ!$B$39:$B$782,G$11)+'СЕТ СН'!$F$11+СВЦЭМ!$D$10+'СЕТ СН'!$F$5-'СЕТ СН'!$F$21</f>
        <v>2546.1087263599998</v>
      </c>
      <c r="H19" s="36">
        <f>SUMIFS(СВЦЭМ!$D$39:$D$782,СВЦЭМ!$A$39:$A$782,$A19,СВЦЭМ!$B$39:$B$782,H$11)+'СЕТ СН'!$F$11+СВЦЭМ!$D$10+'СЕТ СН'!$F$5-'СЕТ СН'!$F$21</f>
        <v>2511.5192757499999</v>
      </c>
      <c r="I19" s="36">
        <f>SUMIFS(СВЦЭМ!$D$39:$D$782,СВЦЭМ!$A$39:$A$782,$A19,СВЦЭМ!$B$39:$B$782,I$11)+'СЕТ СН'!$F$11+СВЦЭМ!$D$10+'СЕТ СН'!$F$5-'СЕТ СН'!$F$21</f>
        <v>2459.9251445800001</v>
      </c>
      <c r="J19" s="36">
        <f>SUMIFS(СВЦЭМ!$D$39:$D$782,СВЦЭМ!$A$39:$A$782,$A19,СВЦЭМ!$B$39:$B$782,J$11)+'СЕТ СН'!$F$11+СВЦЭМ!$D$10+'СЕТ СН'!$F$5-'СЕТ СН'!$F$21</f>
        <v>2401.5014923399999</v>
      </c>
      <c r="K19" s="36">
        <f>SUMIFS(СВЦЭМ!$D$39:$D$782,СВЦЭМ!$A$39:$A$782,$A19,СВЦЭМ!$B$39:$B$782,K$11)+'СЕТ СН'!$F$11+СВЦЭМ!$D$10+'СЕТ СН'!$F$5-'СЕТ СН'!$F$21</f>
        <v>2366.4173538999999</v>
      </c>
      <c r="L19" s="36">
        <f>SUMIFS(СВЦЭМ!$D$39:$D$782,СВЦЭМ!$A$39:$A$782,$A19,СВЦЭМ!$B$39:$B$782,L$11)+'СЕТ СН'!$F$11+СВЦЭМ!$D$10+'СЕТ СН'!$F$5-'СЕТ СН'!$F$21</f>
        <v>2369.7336520700001</v>
      </c>
      <c r="M19" s="36">
        <f>SUMIFS(СВЦЭМ!$D$39:$D$782,СВЦЭМ!$A$39:$A$782,$A19,СВЦЭМ!$B$39:$B$782,M$11)+'СЕТ СН'!$F$11+СВЦЭМ!$D$10+'СЕТ СН'!$F$5-'СЕТ СН'!$F$21</f>
        <v>2387.57424945</v>
      </c>
      <c r="N19" s="36">
        <f>SUMIFS(СВЦЭМ!$D$39:$D$782,СВЦЭМ!$A$39:$A$782,$A19,СВЦЭМ!$B$39:$B$782,N$11)+'СЕТ СН'!$F$11+СВЦЭМ!$D$10+'СЕТ СН'!$F$5-'СЕТ СН'!$F$21</f>
        <v>2414.3825194399997</v>
      </c>
      <c r="O19" s="36">
        <f>SUMIFS(СВЦЭМ!$D$39:$D$782,СВЦЭМ!$A$39:$A$782,$A19,СВЦЭМ!$B$39:$B$782,O$11)+'СЕТ СН'!$F$11+СВЦЭМ!$D$10+'СЕТ СН'!$F$5-'СЕТ СН'!$F$21</f>
        <v>2427.4493342199999</v>
      </c>
      <c r="P19" s="36">
        <f>SUMIFS(СВЦЭМ!$D$39:$D$782,СВЦЭМ!$A$39:$A$782,$A19,СВЦЭМ!$B$39:$B$782,P$11)+'СЕТ СН'!$F$11+СВЦЭМ!$D$10+'СЕТ СН'!$F$5-'СЕТ СН'!$F$21</f>
        <v>2455.2283868499999</v>
      </c>
      <c r="Q19" s="36">
        <f>SUMIFS(СВЦЭМ!$D$39:$D$782,СВЦЭМ!$A$39:$A$782,$A19,СВЦЭМ!$B$39:$B$782,Q$11)+'СЕТ СН'!$F$11+СВЦЭМ!$D$10+'СЕТ СН'!$F$5-'СЕТ СН'!$F$21</f>
        <v>2418.0123618399998</v>
      </c>
      <c r="R19" s="36">
        <f>SUMIFS(СВЦЭМ!$D$39:$D$782,СВЦЭМ!$A$39:$A$782,$A19,СВЦЭМ!$B$39:$B$782,R$11)+'СЕТ СН'!$F$11+СВЦЭМ!$D$10+'СЕТ СН'!$F$5-'СЕТ СН'!$F$21</f>
        <v>2413.73119722</v>
      </c>
      <c r="S19" s="36">
        <f>SUMIFS(СВЦЭМ!$D$39:$D$782,СВЦЭМ!$A$39:$A$782,$A19,СВЦЭМ!$B$39:$B$782,S$11)+'СЕТ СН'!$F$11+СВЦЭМ!$D$10+'СЕТ СН'!$F$5-'СЕТ СН'!$F$21</f>
        <v>2393.4164805099999</v>
      </c>
      <c r="T19" s="36">
        <f>SUMIFS(СВЦЭМ!$D$39:$D$782,СВЦЭМ!$A$39:$A$782,$A19,СВЦЭМ!$B$39:$B$782,T$11)+'СЕТ СН'!$F$11+СВЦЭМ!$D$10+'СЕТ СН'!$F$5-'СЕТ СН'!$F$21</f>
        <v>2361.2620289900001</v>
      </c>
      <c r="U19" s="36">
        <f>SUMIFS(СВЦЭМ!$D$39:$D$782,СВЦЭМ!$A$39:$A$782,$A19,СВЦЭМ!$B$39:$B$782,U$11)+'СЕТ СН'!$F$11+СВЦЭМ!$D$10+'СЕТ СН'!$F$5-'СЕТ СН'!$F$21</f>
        <v>2338.8841498100001</v>
      </c>
      <c r="V19" s="36">
        <f>SUMIFS(СВЦЭМ!$D$39:$D$782,СВЦЭМ!$A$39:$A$782,$A19,СВЦЭМ!$B$39:$B$782,V$11)+'СЕТ СН'!$F$11+СВЦЭМ!$D$10+'СЕТ СН'!$F$5-'СЕТ СН'!$F$21</f>
        <v>2338.07236405</v>
      </c>
      <c r="W19" s="36">
        <f>SUMIFS(СВЦЭМ!$D$39:$D$782,СВЦЭМ!$A$39:$A$782,$A19,СВЦЭМ!$B$39:$B$782,W$11)+'СЕТ СН'!$F$11+СВЦЭМ!$D$10+'СЕТ СН'!$F$5-'СЕТ СН'!$F$21</f>
        <v>2339.5685217099999</v>
      </c>
      <c r="X19" s="36">
        <f>SUMIFS(СВЦЭМ!$D$39:$D$782,СВЦЭМ!$A$39:$A$782,$A19,СВЦЭМ!$B$39:$B$782,X$11)+'СЕТ СН'!$F$11+СВЦЭМ!$D$10+'СЕТ СН'!$F$5-'СЕТ СН'!$F$21</f>
        <v>2346.2899752399999</v>
      </c>
      <c r="Y19" s="36">
        <f>SUMIFS(СВЦЭМ!$D$39:$D$782,СВЦЭМ!$A$39:$A$782,$A19,СВЦЭМ!$B$39:$B$782,Y$11)+'СЕТ СН'!$F$11+СВЦЭМ!$D$10+'СЕТ СН'!$F$5-'СЕТ СН'!$F$21</f>
        <v>2397.4085002699999</v>
      </c>
    </row>
    <row r="20" spans="1:25" ht="15.75" x14ac:dyDescent="0.2">
      <c r="A20" s="35">
        <f t="shared" si="0"/>
        <v>44386</v>
      </c>
      <c r="B20" s="36">
        <f>SUMIFS(СВЦЭМ!$D$39:$D$782,СВЦЭМ!$A$39:$A$782,$A20,СВЦЭМ!$B$39:$B$782,B$11)+'СЕТ СН'!$F$11+СВЦЭМ!$D$10+'СЕТ СН'!$F$5-'СЕТ СН'!$F$21</f>
        <v>2497.1709191899999</v>
      </c>
      <c r="C20" s="36">
        <f>SUMIFS(СВЦЭМ!$D$39:$D$782,СВЦЭМ!$A$39:$A$782,$A20,СВЦЭМ!$B$39:$B$782,C$11)+'СЕТ СН'!$F$11+СВЦЭМ!$D$10+'СЕТ СН'!$F$5-'СЕТ СН'!$F$21</f>
        <v>2584.21569344</v>
      </c>
      <c r="D20" s="36">
        <f>SUMIFS(СВЦЭМ!$D$39:$D$782,СВЦЭМ!$A$39:$A$782,$A20,СВЦЭМ!$B$39:$B$782,D$11)+'СЕТ СН'!$F$11+СВЦЭМ!$D$10+'СЕТ СН'!$F$5-'СЕТ СН'!$F$21</f>
        <v>2617.3827170099999</v>
      </c>
      <c r="E20" s="36">
        <f>SUMIFS(СВЦЭМ!$D$39:$D$782,СВЦЭМ!$A$39:$A$782,$A20,СВЦЭМ!$B$39:$B$782,E$11)+'СЕТ СН'!$F$11+СВЦЭМ!$D$10+'СЕТ СН'!$F$5-'СЕТ СН'!$F$21</f>
        <v>2642.7407143700002</v>
      </c>
      <c r="F20" s="36">
        <f>SUMIFS(СВЦЭМ!$D$39:$D$782,СВЦЭМ!$A$39:$A$782,$A20,СВЦЭМ!$B$39:$B$782,F$11)+'СЕТ СН'!$F$11+СВЦЭМ!$D$10+'СЕТ СН'!$F$5-'СЕТ СН'!$F$21</f>
        <v>2634.5589767199999</v>
      </c>
      <c r="G20" s="36">
        <f>SUMIFS(СВЦЭМ!$D$39:$D$782,СВЦЭМ!$A$39:$A$782,$A20,СВЦЭМ!$B$39:$B$782,G$11)+'СЕТ СН'!$F$11+СВЦЭМ!$D$10+'СЕТ СН'!$F$5-'СЕТ СН'!$F$21</f>
        <v>2608.9226498399998</v>
      </c>
      <c r="H20" s="36">
        <f>SUMIFS(СВЦЭМ!$D$39:$D$782,СВЦЭМ!$A$39:$A$782,$A20,СВЦЭМ!$B$39:$B$782,H$11)+'СЕТ СН'!$F$11+СВЦЭМ!$D$10+'СЕТ СН'!$F$5-'СЕТ СН'!$F$21</f>
        <v>2562.1674421999996</v>
      </c>
      <c r="I20" s="36">
        <f>SUMIFS(СВЦЭМ!$D$39:$D$782,СВЦЭМ!$A$39:$A$782,$A20,СВЦЭМ!$B$39:$B$782,I$11)+'СЕТ СН'!$F$11+СВЦЭМ!$D$10+'СЕТ СН'!$F$5-'СЕТ СН'!$F$21</f>
        <v>2471.3301639800002</v>
      </c>
      <c r="J20" s="36">
        <f>SUMIFS(СВЦЭМ!$D$39:$D$782,СВЦЭМ!$A$39:$A$782,$A20,СВЦЭМ!$B$39:$B$782,J$11)+'СЕТ СН'!$F$11+СВЦЭМ!$D$10+'СЕТ СН'!$F$5-'СЕТ СН'!$F$21</f>
        <v>2396.0725619</v>
      </c>
      <c r="K20" s="36">
        <f>SUMIFS(СВЦЭМ!$D$39:$D$782,СВЦЭМ!$A$39:$A$782,$A20,СВЦЭМ!$B$39:$B$782,K$11)+'СЕТ СН'!$F$11+СВЦЭМ!$D$10+'СЕТ СН'!$F$5-'СЕТ СН'!$F$21</f>
        <v>2371.9788051999999</v>
      </c>
      <c r="L20" s="36">
        <f>SUMIFS(СВЦЭМ!$D$39:$D$782,СВЦЭМ!$A$39:$A$782,$A20,СВЦЭМ!$B$39:$B$782,L$11)+'СЕТ СН'!$F$11+СВЦЭМ!$D$10+'СЕТ СН'!$F$5-'СЕТ СН'!$F$21</f>
        <v>2349.31231067</v>
      </c>
      <c r="M20" s="36">
        <f>SUMIFS(СВЦЭМ!$D$39:$D$782,СВЦЭМ!$A$39:$A$782,$A20,СВЦЭМ!$B$39:$B$782,M$11)+'СЕТ СН'!$F$11+СВЦЭМ!$D$10+'СЕТ СН'!$F$5-'СЕТ СН'!$F$21</f>
        <v>2361.2945581099998</v>
      </c>
      <c r="N20" s="36">
        <f>SUMIFS(СВЦЭМ!$D$39:$D$782,СВЦЭМ!$A$39:$A$782,$A20,СВЦЭМ!$B$39:$B$782,N$11)+'СЕТ СН'!$F$11+СВЦЭМ!$D$10+'СЕТ СН'!$F$5-'СЕТ СН'!$F$21</f>
        <v>2380.1555456400001</v>
      </c>
      <c r="O20" s="36">
        <f>SUMIFS(СВЦЭМ!$D$39:$D$782,СВЦЭМ!$A$39:$A$782,$A20,СВЦЭМ!$B$39:$B$782,O$11)+'СЕТ СН'!$F$11+СВЦЭМ!$D$10+'СЕТ СН'!$F$5-'СЕТ СН'!$F$21</f>
        <v>2386.0989056399999</v>
      </c>
      <c r="P20" s="36">
        <f>SUMIFS(СВЦЭМ!$D$39:$D$782,СВЦЭМ!$A$39:$A$782,$A20,СВЦЭМ!$B$39:$B$782,P$11)+'СЕТ СН'!$F$11+СВЦЭМ!$D$10+'СЕТ СН'!$F$5-'СЕТ СН'!$F$21</f>
        <v>2391.4589232899998</v>
      </c>
      <c r="Q20" s="36">
        <f>SUMIFS(СВЦЭМ!$D$39:$D$782,СВЦЭМ!$A$39:$A$782,$A20,СВЦЭМ!$B$39:$B$782,Q$11)+'СЕТ СН'!$F$11+СВЦЭМ!$D$10+'СЕТ СН'!$F$5-'СЕТ СН'!$F$21</f>
        <v>2393.8332678500001</v>
      </c>
      <c r="R20" s="36">
        <f>SUMIFS(СВЦЭМ!$D$39:$D$782,СВЦЭМ!$A$39:$A$782,$A20,СВЦЭМ!$B$39:$B$782,R$11)+'СЕТ СН'!$F$11+СВЦЭМ!$D$10+'СЕТ СН'!$F$5-'СЕТ СН'!$F$21</f>
        <v>2382.87393686</v>
      </c>
      <c r="S20" s="36">
        <f>SUMIFS(СВЦЭМ!$D$39:$D$782,СВЦЭМ!$A$39:$A$782,$A20,СВЦЭМ!$B$39:$B$782,S$11)+'СЕТ СН'!$F$11+СВЦЭМ!$D$10+'СЕТ СН'!$F$5-'СЕТ СН'!$F$21</f>
        <v>2371.5993915600002</v>
      </c>
      <c r="T20" s="36">
        <f>SUMIFS(СВЦЭМ!$D$39:$D$782,СВЦЭМ!$A$39:$A$782,$A20,СВЦЭМ!$B$39:$B$782,T$11)+'СЕТ СН'!$F$11+СВЦЭМ!$D$10+'СЕТ СН'!$F$5-'СЕТ СН'!$F$21</f>
        <v>2347.2199144299998</v>
      </c>
      <c r="U20" s="36">
        <f>SUMIFS(СВЦЭМ!$D$39:$D$782,СВЦЭМ!$A$39:$A$782,$A20,СВЦЭМ!$B$39:$B$782,U$11)+'СЕТ СН'!$F$11+СВЦЭМ!$D$10+'СЕТ СН'!$F$5-'СЕТ СН'!$F$21</f>
        <v>2332.4171413999998</v>
      </c>
      <c r="V20" s="36">
        <f>SUMIFS(СВЦЭМ!$D$39:$D$782,СВЦЭМ!$A$39:$A$782,$A20,СВЦЭМ!$B$39:$B$782,V$11)+'СЕТ СН'!$F$11+СВЦЭМ!$D$10+'СЕТ СН'!$F$5-'СЕТ СН'!$F$21</f>
        <v>2321.7174243599998</v>
      </c>
      <c r="W20" s="36">
        <f>SUMIFS(СВЦЭМ!$D$39:$D$782,СВЦЭМ!$A$39:$A$782,$A20,СВЦЭМ!$B$39:$B$782,W$11)+'СЕТ СН'!$F$11+СВЦЭМ!$D$10+'СЕТ СН'!$F$5-'СЕТ СН'!$F$21</f>
        <v>2337.7810568300001</v>
      </c>
      <c r="X20" s="36">
        <f>SUMIFS(СВЦЭМ!$D$39:$D$782,СВЦЭМ!$A$39:$A$782,$A20,СВЦЭМ!$B$39:$B$782,X$11)+'СЕТ СН'!$F$11+СВЦЭМ!$D$10+'СЕТ СН'!$F$5-'СЕТ СН'!$F$21</f>
        <v>2323.53118984</v>
      </c>
      <c r="Y20" s="36">
        <f>SUMIFS(СВЦЭМ!$D$39:$D$782,СВЦЭМ!$A$39:$A$782,$A20,СВЦЭМ!$B$39:$B$782,Y$11)+'СЕТ СН'!$F$11+СВЦЭМ!$D$10+'СЕТ СН'!$F$5-'СЕТ СН'!$F$21</f>
        <v>2342.08594881</v>
      </c>
    </row>
    <row r="21" spans="1:25" ht="15.75" x14ac:dyDescent="0.2">
      <c r="A21" s="35">
        <f t="shared" si="0"/>
        <v>44387</v>
      </c>
      <c r="B21" s="36">
        <f>SUMIFS(СВЦЭМ!$D$39:$D$782,СВЦЭМ!$A$39:$A$782,$A21,СВЦЭМ!$B$39:$B$782,B$11)+'СЕТ СН'!$F$11+СВЦЭМ!$D$10+'СЕТ СН'!$F$5-'СЕТ СН'!$F$21</f>
        <v>2424.1968564899998</v>
      </c>
      <c r="C21" s="36">
        <f>SUMIFS(СВЦЭМ!$D$39:$D$782,СВЦЭМ!$A$39:$A$782,$A21,СВЦЭМ!$B$39:$B$782,C$11)+'СЕТ СН'!$F$11+СВЦЭМ!$D$10+'СЕТ СН'!$F$5-'СЕТ СН'!$F$21</f>
        <v>2484.7745034199997</v>
      </c>
      <c r="D21" s="36">
        <f>SUMIFS(СВЦЭМ!$D$39:$D$782,СВЦЭМ!$A$39:$A$782,$A21,СВЦЭМ!$B$39:$B$782,D$11)+'СЕТ СН'!$F$11+СВЦЭМ!$D$10+'СЕТ СН'!$F$5-'СЕТ СН'!$F$21</f>
        <v>2518.55904887</v>
      </c>
      <c r="E21" s="36">
        <f>SUMIFS(СВЦЭМ!$D$39:$D$782,СВЦЭМ!$A$39:$A$782,$A21,СВЦЭМ!$B$39:$B$782,E$11)+'СЕТ СН'!$F$11+СВЦЭМ!$D$10+'СЕТ СН'!$F$5-'СЕТ СН'!$F$21</f>
        <v>2529.53678833</v>
      </c>
      <c r="F21" s="36">
        <f>SUMIFS(СВЦЭМ!$D$39:$D$782,СВЦЭМ!$A$39:$A$782,$A21,СВЦЭМ!$B$39:$B$782,F$11)+'СЕТ СН'!$F$11+СВЦЭМ!$D$10+'СЕТ СН'!$F$5-'СЕТ СН'!$F$21</f>
        <v>2535.8318631499997</v>
      </c>
      <c r="G21" s="36">
        <f>SUMIFS(СВЦЭМ!$D$39:$D$782,СВЦЭМ!$A$39:$A$782,$A21,СВЦЭМ!$B$39:$B$782,G$11)+'СЕТ СН'!$F$11+СВЦЭМ!$D$10+'СЕТ СН'!$F$5-'СЕТ СН'!$F$21</f>
        <v>2521.4379792099999</v>
      </c>
      <c r="H21" s="36">
        <f>SUMIFS(СВЦЭМ!$D$39:$D$782,СВЦЭМ!$A$39:$A$782,$A21,СВЦЭМ!$B$39:$B$782,H$11)+'СЕТ СН'!$F$11+СВЦЭМ!$D$10+'СЕТ СН'!$F$5-'СЕТ СН'!$F$21</f>
        <v>2508.0892494099999</v>
      </c>
      <c r="I21" s="36">
        <f>SUMIFS(СВЦЭМ!$D$39:$D$782,СВЦЭМ!$A$39:$A$782,$A21,СВЦЭМ!$B$39:$B$782,I$11)+'СЕТ СН'!$F$11+СВЦЭМ!$D$10+'СЕТ СН'!$F$5-'СЕТ СН'!$F$21</f>
        <v>2444.8594210199999</v>
      </c>
      <c r="J21" s="36">
        <f>SUMIFS(СВЦЭМ!$D$39:$D$782,СВЦЭМ!$A$39:$A$782,$A21,СВЦЭМ!$B$39:$B$782,J$11)+'СЕТ СН'!$F$11+СВЦЭМ!$D$10+'СЕТ СН'!$F$5-'СЕТ СН'!$F$21</f>
        <v>2389.0012098100001</v>
      </c>
      <c r="K21" s="36">
        <f>SUMIFS(СВЦЭМ!$D$39:$D$782,СВЦЭМ!$A$39:$A$782,$A21,СВЦЭМ!$B$39:$B$782,K$11)+'СЕТ СН'!$F$11+СВЦЭМ!$D$10+'СЕТ СН'!$F$5-'СЕТ СН'!$F$21</f>
        <v>2330.4843204600002</v>
      </c>
      <c r="L21" s="36">
        <f>SUMIFS(СВЦЭМ!$D$39:$D$782,СВЦЭМ!$A$39:$A$782,$A21,СВЦЭМ!$B$39:$B$782,L$11)+'СЕТ СН'!$F$11+СВЦЭМ!$D$10+'СЕТ СН'!$F$5-'СЕТ СН'!$F$21</f>
        <v>2316.1362262499997</v>
      </c>
      <c r="M21" s="36">
        <f>SUMIFS(СВЦЭМ!$D$39:$D$782,СВЦЭМ!$A$39:$A$782,$A21,СВЦЭМ!$B$39:$B$782,M$11)+'СЕТ СН'!$F$11+СВЦЭМ!$D$10+'СЕТ СН'!$F$5-'СЕТ СН'!$F$21</f>
        <v>2310.28028227</v>
      </c>
      <c r="N21" s="36">
        <f>SUMIFS(СВЦЭМ!$D$39:$D$782,СВЦЭМ!$A$39:$A$782,$A21,СВЦЭМ!$B$39:$B$782,N$11)+'СЕТ СН'!$F$11+СВЦЭМ!$D$10+'СЕТ СН'!$F$5-'СЕТ СН'!$F$21</f>
        <v>2342.64973749</v>
      </c>
      <c r="O21" s="36">
        <f>SUMIFS(СВЦЭМ!$D$39:$D$782,СВЦЭМ!$A$39:$A$782,$A21,СВЦЭМ!$B$39:$B$782,O$11)+'СЕТ СН'!$F$11+СВЦЭМ!$D$10+'СЕТ СН'!$F$5-'СЕТ СН'!$F$21</f>
        <v>2358.8126302400001</v>
      </c>
      <c r="P21" s="36">
        <f>SUMIFS(СВЦЭМ!$D$39:$D$782,СВЦЭМ!$A$39:$A$782,$A21,СВЦЭМ!$B$39:$B$782,P$11)+'СЕТ СН'!$F$11+СВЦЭМ!$D$10+'СЕТ СН'!$F$5-'СЕТ СН'!$F$21</f>
        <v>2372.4757626400001</v>
      </c>
      <c r="Q21" s="36">
        <f>SUMIFS(СВЦЭМ!$D$39:$D$782,СВЦЭМ!$A$39:$A$782,$A21,СВЦЭМ!$B$39:$B$782,Q$11)+'СЕТ СН'!$F$11+СВЦЭМ!$D$10+'СЕТ СН'!$F$5-'СЕТ СН'!$F$21</f>
        <v>2381.46986853</v>
      </c>
      <c r="R21" s="36">
        <f>SUMIFS(СВЦЭМ!$D$39:$D$782,СВЦЭМ!$A$39:$A$782,$A21,СВЦЭМ!$B$39:$B$782,R$11)+'СЕТ СН'!$F$11+СВЦЭМ!$D$10+'СЕТ СН'!$F$5-'СЕТ СН'!$F$21</f>
        <v>2383.21940172</v>
      </c>
      <c r="S21" s="36">
        <f>SUMIFS(СВЦЭМ!$D$39:$D$782,СВЦЭМ!$A$39:$A$782,$A21,СВЦЭМ!$B$39:$B$782,S$11)+'СЕТ СН'!$F$11+СВЦЭМ!$D$10+'СЕТ СН'!$F$5-'СЕТ СН'!$F$21</f>
        <v>2378.2160895299999</v>
      </c>
      <c r="T21" s="36">
        <f>SUMIFS(СВЦЭМ!$D$39:$D$782,СВЦЭМ!$A$39:$A$782,$A21,СВЦЭМ!$B$39:$B$782,T$11)+'СЕТ СН'!$F$11+СВЦЭМ!$D$10+'СЕТ СН'!$F$5-'СЕТ СН'!$F$21</f>
        <v>2362.6711390800001</v>
      </c>
      <c r="U21" s="36">
        <f>SUMIFS(СВЦЭМ!$D$39:$D$782,СВЦЭМ!$A$39:$A$782,$A21,СВЦЭМ!$B$39:$B$782,U$11)+'СЕТ СН'!$F$11+СВЦЭМ!$D$10+'СЕТ СН'!$F$5-'СЕТ СН'!$F$21</f>
        <v>2347.1152641899998</v>
      </c>
      <c r="V21" s="36">
        <f>SUMIFS(СВЦЭМ!$D$39:$D$782,СВЦЭМ!$A$39:$A$782,$A21,СВЦЭМ!$B$39:$B$782,V$11)+'СЕТ СН'!$F$11+СВЦЭМ!$D$10+'СЕТ СН'!$F$5-'СЕТ СН'!$F$21</f>
        <v>2339.8896230700002</v>
      </c>
      <c r="W21" s="36">
        <f>SUMIFS(СВЦЭМ!$D$39:$D$782,СВЦЭМ!$A$39:$A$782,$A21,СВЦЭМ!$B$39:$B$782,W$11)+'СЕТ СН'!$F$11+СВЦЭМ!$D$10+'СЕТ СН'!$F$5-'СЕТ СН'!$F$21</f>
        <v>2327.2268775499997</v>
      </c>
      <c r="X21" s="36">
        <f>SUMIFS(СВЦЭМ!$D$39:$D$782,СВЦЭМ!$A$39:$A$782,$A21,СВЦЭМ!$B$39:$B$782,X$11)+'СЕТ СН'!$F$11+СВЦЭМ!$D$10+'СЕТ СН'!$F$5-'СЕТ СН'!$F$21</f>
        <v>2326.26651782</v>
      </c>
      <c r="Y21" s="36">
        <f>SUMIFS(СВЦЭМ!$D$39:$D$782,СВЦЭМ!$A$39:$A$782,$A21,СВЦЭМ!$B$39:$B$782,Y$11)+'СЕТ СН'!$F$11+СВЦЭМ!$D$10+'СЕТ СН'!$F$5-'СЕТ СН'!$F$21</f>
        <v>2387.8358256800002</v>
      </c>
    </row>
    <row r="22" spans="1:25" ht="15.75" x14ac:dyDescent="0.2">
      <c r="A22" s="35">
        <f t="shared" si="0"/>
        <v>44388</v>
      </c>
      <c r="B22" s="36">
        <f>SUMIFS(СВЦЭМ!$D$39:$D$782,СВЦЭМ!$A$39:$A$782,$A22,СВЦЭМ!$B$39:$B$782,B$11)+'СЕТ СН'!$F$11+СВЦЭМ!$D$10+'СЕТ СН'!$F$5-'СЕТ СН'!$F$21</f>
        <v>2416.5932184599997</v>
      </c>
      <c r="C22" s="36">
        <f>SUMIFS(СВЦЭМ!$D$39:$D$782,СВЦЭМ!$A$39:$A$782,$A22,СВЦЭМ!$B$39:$B$782,C$11)+'СЕТ СН'!$F$11+СВЦЭМ!$D$10+'СЕТ СН'!$F$5-'СЕТ СН'!$F$21</f>
        <v>2481.2439712</v>
      </c>
      <c r="D22" s="36">
        <f>SUMIFS(СВЦЭМ!$D$39:$D$782,СВЦЭМ!$A$39:$A$782,$A22,СВЦЭМ!$B$39:$B$782,D$11)+'СЕТ СН'!$F$11+СВЦЭМ!$D$10+'СЕТ СН'!$F$5-'СЕТ СН'!$F$21</f>
        <v>2530.8694144199999</v>
      </c>
      <c r="E22" s="36">
        <f>SUMIFS(СВЦЭМ!$D$39:$D$782,СВЦЭМ!$A$39:$A$782,$A22,СВЦЭМ!$B$39:$B$782,E$11)+'СЕТ СН'!$F$11+СВЦЭМ!$D$10+'СЕТ СН'!$F$5-'СЕТ СН'!$F$21</f>
        <v>2540.1781884499997</v>
      </c>
      <c r="F22" s="36">
        <f>SUMIFS(СВЦЭМ!$D$39:$D$782,СВЦЭМ!$A$39:$A$782,$A22,СВЦЭМ!$B$39:$B$782,F$11)+'СЕТ СН'!$F$11+СВЦЭМ!$D$10+'СЕТ СН'!$F$5-'СЕТ СН'!$F$21</f>
        <v>2536.8195332400001</v>
      </c>
      <c r="G22" s="36">
        <f>SUMIFS(СВЦЭМ!$D$39:$D$782,СВЦЭМ!$A$39:$A$782,$A22,СВЦЭМ!$B$39:$B$782,G$11)+'СЕТ СН'!$F$11+СВЦЭМ!$D$10+'СЕТ СН'!$F$5-'СЕТ СН'!$F$21</f>
        <v>2534.8370062700001</v>
      </c>
      <c r="H22" s="36">
        <f>SUMIFS(СВЦЭМ!$D$39:$D$782,СВЦЭМ!$A$39:$A$782,$A22,СВЦЭМ!$B$39:$B$782,H$11)+'СЕТ СН'!$F$11+СВЦЭМ!$D$10+'СЕТ СН'!$F$5-'СЕТ СН'!$F$21</f>
        <v>2527.2101117900002</v>
      </c>
      <c r="I22" s="36">
        <f>SUMIFS(СВЦЭМ!$D$39:$D$782,СВЦЭМ!$A$39:$A$782,$A22,СВЦЭМ!$B$39:$B$782,I$11)+'СЕТ СН'!$F$11+СВЦЭМ!$D$10+'СЕТ СН'!$F$5-'СЕТ СН'!$F$21</f>
        <v>2481.0576763499998</v>
      </c>
      <c r="J22" s="36">
        <f>SUMIFS(СВЦЭМ!$D$39:$D$782,СВЦЭМ!$A$39:$A$782,$A22,СВЦЭМ!$B$39:$B$782,J$11)+'СЕТ СН'!$F$11+СВЦЭМ!$D$10+'СЕТ СН'!$F$5-'СЕТ СН'!$F$21</f>
        <v>2405.49606262</v>
      </c>
      <c r="K22" s="36">
        <f>SUMIFS(СВЦЭМ!$D$39:$D$782,СВЦЭМ!$A$39:$A$782,$A22,СВЦЭМ!$B$39:$B$782,K$11)+'СЕТ СН'!$F$11+СВЦЭМ!$D$10+'СЕТ СН'!$F$5-'СЕТ СН'!$F$21</f>
        <v>2363.9208540099999</v>
      </c>
      <c r="L22" s="36">
        <f>SUMIFS(СВЦЭМ!$D$39:$D$782,СВЦЭМ!$A$39:$A$782,$A22,СВЦЭМ!$B$39:$B$782,L$11)+'СЕТ СН'!$F$11+СВЦЭМ!$D$10+'СЕТ СН'!$F$5-'СЕТ СН'!$F$21</f>
        <v>2324.2483358499999</v>
      </c>
      <c r="M22" s="36">
        <f>SUMIFS(СВЦЭМ!$D$39:$D$782,СВЦЭМ!$A$39:$A$782,$A22,СВЦЭМ!$B$39:$B$782,M$11)+'СЕТ СН'!$F$11+СВЦЭМ!$D$10+'СЕТ СН'!$F$5-'СЕТ СН'!$F$21</f>
        <v>2323.3838506399998</v>
      </c>
      <c r="N22" s="36">
        <f>SUMIFS(СВЦЭМ!$D$39:$D$782,СВЦЭМ!$A$39:$A$782,$A22,СВЦЭМ!$B$39:$B$782,N$11)+'СЕТ СН'!$F$11+СВЦЭМ!$D$10+'СЕТ СН'!$F$5-'СЕТ СН'!$F$21</f>
        <v>2339.3953913699997</v>
      </c>
      <c r="O22" s="36">
        <f>SUMIFS(СВЦЭМ!$D$39:$D$782,СВЦЭМ!$A$39:$A$782,$A22,СВЦЭМ!$B$39:$B$782,O$11)+'СЕТ СН'!$F$11+СВЦЭМ!$D$10+'СЕТ СН'!$F$5-'СЕТ СН'!$F$21</f>
        <v>2350.2843909899998</v>
      </c>
      <c r="P22" s="36">
        <f>SUMIFS(СВЦЭМ!$D$39:$D$782,СВЦЭМ!$A$39:$A$782,$A22,СВЦЭМ!$B$39:$B$782,P$11)+'СЕТ СН'!$F$11+СВЦЭМ!$D$10+'СЕТ СН'!$F$5-'СЕТ СН'!$F$21</f>
        <v>2351.7695802399999</v>
      </c>
      <c r="Q22" s="36">
        <f>SUMIFS(СВЦЭМ!$D$39:$D$782,СВЦЭМ!$A$39:$A$782,$A22,СВЦЭМ!$B$39:$B$782,Q$11)+'СЕТ СН'!$F$11+СВЦЭМ!$D$10+'СЕТ СН'!$F$5-'СЕТ СН'!$F$21</f>
        <v>2352.0251302899997</v>
      </c>
      <c r="R22" s="36">
        <f>SUMIFS(СВЦЭМ!$D$39:$D$782,СВЦЭМ!$A$39:$A$782,$A22,СВЦЭМ!$B$39:$B$782,R$11)+'СЕТ СН'!$F$11+СВЦЭМ!$D$10+'СЕТ СН'!$F$5-'СЕТ СН'!$F$21</f>
        <v>2344.6058629999998</v>
      </c>
      <c r="S22" s="36">
        <f>SUMIFS(СВЦЭМ!$D$39:$D$782,СВЦЭМ!$A$39:$A$782,$A22,СВЦЭМ!$B$39:$B$782,S$11)+'СЕТ СН'!$F$11+СВЦЭМ!$D$10+'СЕТ СН'!$F$5-'СЕТ СН'!$F$21</f>
        <v>2353.3744313299999</v>
      </c>
      <c r="T22" s="36">
        <f>SUMIFS(СВЦЭМ!$D$39:$D$782,СВЦЭМ!$A$39:$A$782,$A22,СВЦЭМ!$B$39:$B$782,T$11)+'СЕТ СН'!$F$11+СВЦЭМ!$D$10+'СЕТ СН'!$F$5-'СЕТ СН'!$F$21</f>
        <v>2318.0962499299999</v>
      </c>
      <c r="U22" s="36">
        <f>SUMIFS(СВЦЭМ!$D$39:$D$782,СВЦЭМ!$A$39:$A$782,$A22,СВЦЭМ!$B$39:$B$782,U$11)+'СЕТ СН'!$F$11+СВЦЭМ!$D$10+'СЕТ СН'!$F$5-'СЕТ СН'!$F$21</f>
        <v>2312.8603948700002</v>
      </c>
      <c r="V22" s="36">
        <f>SUMIFS(СВЦЭМ!$D$39:$D$782,СВЦЭМ!$A$39:$A$782,$A22,СВЦЭМ!$B$39:$B$782,V$11)+'СЕТ СН'!$F$11+СВЦЭМ!$D$10+'СЕТ СН'!$F$5-'СЕТ СН'!$F$21</f>
        <v>2282.7840885300002</v>
      </c>
      <c r="W22" s="36">
        <f>SUMIFS(СВЦЭМ!$D$39:$D$782,СВЦЭМ!$A$39:$A$782,$A22,СВЦЭМ!$B$39:$B$782,W$11)+'СЕТ СН'!$F$11+СВЦЭМ!$D$10+'СЕТ СН'!$F$5-'СЕТ СН'!$F$21</f>
        <v>2279.6257144000001</v>
      </c>
      <c r="X22" s="36">
        <f>SUMIFS(СВЦЭМ!$D$39:$D$782,СВЦЭМ!$A$39:$A$782,$A22,СВЦЭМ!$B$39:$B$782,X$11)+'СЕТ СН'!$F$11+СВЦЭМ!$D$10+'СЕТ СН'!$F$5-'СЕТ СН'!$F$21</f>
        <v>2303.0235618699999</v>
      </c>
      <c r="Y22" s="36">
        <f>SUMIFS(СВЦЭМ!$D$39:$D$782,СВЦЭМ!$A$39:$A$782,$A22,СВЦЭМ!$B$39:$B$782,Y$11)+'СЕТ СН'!$F$11+СВЦЭМ!$D$10+'СЕТ СН'!$F$5-'СЕТ СН'!$F$21</f>
        <v>2281.7049181499997</v>
      </c>
    </row>
    <row r="23" spans="1:25" ht="15.75" x14ac:dyDescent="0.2">
      <c r="A23" s="35">
        <f t="shared" si="0"/>
        <v>44389</v>
      </c>
      <c r="B23" s="36">
        <f>SUMIFS(СВЦЭМ!$D$39:$D$782,СВЦЭМ!$A$39:$A$782,$A23,СВЦЭМ!$B$39:$B$782,B$11)+'СЕТ СН'!$F$11+СВЦЭМ!$D$10+'СЕТ СН'!$F$5-'СЕТ СН'!$F$21</f>
        <v>2370.32505399</v>
      </c>
      <c r="C23" s="36">
        <f>SUMIFS(СВЦЭМ!$D$39:$D$782,СВЦЭМ!$A$39:$A$782,$A23,СВЦЭМ!$B$39:$B$782,C$11)+'СЕТ СН'!$F$11+СВЦЭМ!$D$10+'СЕТ СН'!$F$5-'СЕТ СН'!$F$21</f>
        <v>2446.5175097000001</v>
      </c>
      <c r="D23" s="36">
        <f>SUMIFS(СВЦЭМ!$D$39:$D$782,СВЦЭМ!$A$39:$A$782,$A23,СВЦЭМ!$B$39:$B$782,D$11)+'СЕТ СН'!$F$11+СВЦЭМ!$D$10+'СЕТ СН'!$F$5-'СЕТ СН'!$F$21</f>
        <v>2507.54405081</v>
      </c>
      <c r="E23" s="36">
        <f>SUMIFS(СВЦЭМ!$D$39:$D$782,СВЦЭМ!$A$39:$A$782,$A23,СВЦЭМ!$B$39:$B$782,E$11)+'СЕТ СН'!$F$11+СВЦЭМ!$D$10+'СЕТ СН'!$F$5-'СЕТ СН'!$F$21</f>
        <v>2533.9452469299999</v>
      </c>
      <c r="F23" s="36">
        <f>SUMIFS(СВЦЭМ!$D$39:$D$782,СВЦЭМ!$A$39:$A$782,$A23,СВЦЭМ!$B$39:$B$782,F$11)+'СЕТ СН'!$F$11+СВЦЭМ!$D$10+'СЕТ СН'!$F$5-'СЕТ СН'!$F$21</f>
        <v>2552.18519049</v>
      </c>
      <c r="G23" s="36">
        <f>SUMIFS(СВЦЭМ!$D$39:$D$782,СВЦЭМ!$A$39:$A$782,$A23,СВЦЭМ!$B$39:$B$782,G$11)+'СЕТ СН'!$F$11+СВЦЭМ!$D$10+'СЕТ СН'!$F$5-'СЕТ СН'!$F$21</f>
        <v>2531.7758058700001</v>
      </c>
      <c r="H23" s="36">
        <f>SUMIFS(СВЦЭМ!$D$39:$D$782,СВЦЭМ!$A$39:$A$782,$A23,СВЦЭМ!$B$39:$B$782,H$11)+'СЕТ СН'!$F$11+СВЦЭМ!$D$10+'СЕТ СН'!$F$5-'СЕТ СН'!$F$21</f>
        <v>2481.0719209399999</v>
      </c>
      <c r="I23" s="36">
        <f>SUMIFS(СВЦЭМ!$D$39:$D$782,СВЦЭМ!$A$39:$A$782,$A23,СВЦЭМ!$B$39:$B$782,I$11)+'СЕТ СН'!$F$11+СВЦЭМ!$D$10+'СЕТ СН'!$F$5-'СЕТ СН'!$F$21</f>
        <v>2389.6038389699997</v>
      </c>
      <c r="J23" s="36">
        <f>SUMIFS(СВЦЭМ!$D$39:$D$782,СВЦЭМ!$A$39:$A$782,$A23,СВЦЭМ!$B$39:$B$782,J$11)+'СЕТ СН'!$F$11+СВЦЭМ!$D$10+'СЕТ СН'!$F$5-'СЕТ СН'!$F$21</f>
        <v>2334.0369749900001</v>
      </c>
      <c r="K23" s="36">
        <f>SUMIFS(СВЦЭМ!$D$39:$D$782,СВЦЭМ!$A$39:$A$782,$A23,СВЦЭМ!$B$39:$B$782,K$11)+'СЕТ СН'!$F$11+СВЦЭМ!$D$10+'СЕТ СН'!$F$5-'СЕТ СН'!$F$21</f>
        <v>2361.5905995499998</v>
      </c>
      <c r="L23" s="36">
        <f>SUMIFS(СВЦЭМ!$D$39:$D$782,СВЦЭМ!$A$39:$A$782,$A23,СВЦЭМ!$B$39:$B$782,L$11)+'СЕТ СН'!$F$11+СВЦЭМ!$D$10+'СЕТ СН'!$F$5-'СЕТ СН'!$F$21</f>
        <v>2372.0778736499997</v>
      </c>
      <c r="M23" s="36">
        <f>SUMIFS(СВЦЭМ!$D$39:$D$782,СВЦЭМ!$A$39:$A$782,$A23,СВЦЭМ!$B$39:$B$782,M$11)+'СЕТ СН'!$F$11+СВЦЭМ!$D$10+'СЕТ СН'!$F$5-'СЕТ СН'!$F$21</f>
        <v>2380.3124641099998</v>
      </c>
      <c r="N23" s="36">
        <f>SUMIFS(СВЦЭМ!$D$39:$D$782,СВЦЭМ!$A$39:$A$782,$A23,СВЦЭМ!$B$39:$B$782,N$11)+'СЕТ СН'!$F$11+СВЦЭМ!$D$10+'СЕТ СН'!$F$5-'СЕТ СН'!$F$21</f>
        <v>2383.4000618599998</v>
      </c>
      <c r="O23" s="36">
        <f>SUMIFS(СВЦЭМ!$D$39:$D$782,СВЦЭМ!$A$39:$A$782,$A23,СВЦЭМ!$B$39:$B$782,O$11)+'СЕТ СН'!$F$11+СВЦЭМ!$D$10+'СЕТ СН'!$F$5-'СЕТ СН'!$F$21</f>
        <v>2395.04365121</v>
      </c>
      <c r="P23" s="36">
        <f>SUMIFS(СВЦЭМ!$D$39:$D$782,СВЦЭМ!$A$39:$A$782,$A23,СВЦЭМ!$B$39:$B$782,P$11)+'СЕТ СН'!$F$11+СВЦЭМ!$D$10+'СЕТ СН'!$F$5-'СЕТ СН'!$F$21</f>
        <v>2363.8389335799998</v>
      </c>
      <c r="Q23" s="36">
        <f>SUMIFS(СВЦЭМ!$D$39:$D$782,СВЦЭМ!$A$39:$A$782,$A23,СВЦЭМ!$B$39:$B$782,Q$11)+'СЕТ СН'!$F$11+СВЦЭМ!$D$10+'СЕТ СН'!$F$5-'СЕТ СН'!$F$21</f>
        <v>2376.27125793</v>
      </c>
      <c r="R23" s="36">
        <f>SUMIFS(СВЦЭМ!$D$39:$D$782,СВЦЭМ!$A$39:$A$782,$A23,СВЦЭМ!$B$39:$B$782,R$11)+'СЕТ СН'!$F$11+СВЦЭМ!$D$10+'СЕТ СН'!$F$5-'СЕТ СН'!$F$21</f>
        <v>2364.05554643</v>
      </c>
      <c r="S23" s="36">
        <f>SUMIFS(СВЦЭМ!$D$39:$D$782,СВЦЭМ!$A$39:$A$782,$A23,СВЦЭМ!$B$39:$B$782,S$11)+'СЕТ СН'!$F$11+СВЦЭМ!$D$10+'СЕТ СН'!$F$5-'СЕТ СН'!$F$21</f>
        <v>2348.9261327200002</v>
      </c>
      <c r="T23" s="36">
        <f>SUMIFS(СВЦЭМ!$D$39:$D$782,СВЦЭМ!$A$39:$A$782,$A23,СВЦЭМ!$B$39:$B$782,T$11)+'СЕТ СН'!$F$11+СВЦЭМ!$D$10+'СЕТ СН'!$F$5-'СЕТ СН'!$F$21</f>
        <v>2395.5263025699996</v>
      </c>
      <c r="U23" s="36">
        <f>SUMIFS(СВЦЭМ!$D$39:$D$782,СВЦЭМ!$A$39:$A$782,$A23,СВЦЭМ!$B$39:$B$782,U$11)+'СЕТ СН'!$F$11+СВЦЭМ!$D$10+'СЕТ СН'!$F$5-'СЕТ СН'!$F$21</f>
        <v>2415.79281197</v>
      </c>
      <c r="V23" s="36">
        <f>SUMIFS(СВЦЭМ!$D$39:$D$782,СВЦЭМ!$A$39:$A$782,$A23,СВЦЭМ!$B$39:$B$782,V$11)+'СЕТ СН'!$F$11+СВЦЭМ!$D$10+'СЕТ СН'!$F$5-'СЕТ СН'!$F$21</f>
        <v>2433.5185560499999</v>
      </c>
      <c r="W23" s="36">
        <f>SUMIFS(СВЦЭМ!$D$39:$D$782,СВЦЭМ!$A$39:$A$782,$A23,СВЦЭМ!$B$39:$B$782,W$11)+'СЕТ СН'!$F$11+СВЦЭМ!$D$10+'СЕТ СН'!$F$5-'СЕТ СН'!$F$21</f>
        <v>2434.1484977</v>
      </c>
      <c r="X23" s="36">
        <f>SUMIFS(СВЦЭМ!$D$39:$D$782,СВЦЭМ!$A$39:$A$782,$A23,СВЦЭМ!$B$39:$B$782,X$11)+'СЕТ СН'!$F$11+СВЦЭМ!$D$10+'СЕТ СН'!$F$5-'СЕТ СН'!$F$21</f>
        <v>2389.5495725299998</v>
      </c>
      <c r="Y23" s="36">
        <f>SUMIFS(СВЦЭМ!$D$39:$D$782,СВЦЭМ!$A$39:$A$782,$A23,СВЦЭМ!$B$39:$B$782,Y$11)+'СЕТ СН'!$F$11+СВЦЭМ!$D$10+'СЕТ СН'!$F$5-'СЕТ СН'!$F$21</f>
        <v>2348.1205910600002</v>
      </c>
    </row>
    <row r="24" spans="1:25" ht="15.75" x14ac:dyDescent="0.2">
      <c r="A24" s="35">
        <f t="shared" si="0"/>
        <v>44390</v>
      </c>
      <c r="B24" s="36">
        <f>SUMIFS(СВЦЭМ!$D$39:$D$782,СВЦЭМ!$A$39:$A$782,$A24,СВЦЭМ!$B$39:$B$782,B$11)+'СЕТ СН'!$F$11+СВЦЭМ!$D$10+'СЕТ СН'!$F$5-'СЕТ СН'!$F$21</f>
        <v>2418.8534331199999</v>
      </c>
      <c r="C24" s="36">
        <f>SUMIFS(СВЦЭМ!$D$39:$D$782,СВЦЭМ!$A$39:$A$782,$A24,СВЦЭМ!$B$39:$B$782,C$11)+'СЕТ СН'!$F$11+СВЦЭМ!$D$10+'СЕТ СН'!$F$5-'СЕТ СН'!$F$21</f>
        <v>2487.7523962499999</v>
      </c>
      <c r="D24" s="36">
        <f>SUMIFS(СВЦЭМ!$D$39:$D$782,СВЦЭМ!$A$39:$A$782,$A24,СВЦЭМ!$B$39:$B$782,D$11)+'СЕТ СН'!$F$11+СВЦЭМ!$D$10+'СЕТ СН'!$F$5-'СЕТ СН'!$F$21</f>
        <v>2541.1403704099998</v>
      </c>
      <c r="E24" s="36">
        <f>SUMIFS(СВЦЭМ!$D$39:$D$782,СВЦЭМ!$A$39:$A$782,$A24,СВЦЭМ!$B$39:$B$782,E$11)+'СЕТ СН'!$F$11+СВЦЭМ!$D$10+'СЕТ СН'!$F$5-'СЕТ СН'!$F$21</f>
        <v>2538.2801985799997</v>
      </c>
      <c r="F24" s="36">
        <f>SUMIFS(СВЦЭМ!$D$39:$D$782,СВЦЭМ!$A$39:$A$782,$A24,СВЦЭМ!$B$39:$B$782,F$11)+'СЕТ СН'!$F$11+СВЦЭМ!$D$10+'СЕТ СН'!$F$5-'СЕТ СН'!$F$21</f>
        <v>2543.0384293799998</v>
      </c>
      <c r="G24" s="36">
        <f>SUMIFS(СВЦЭМ!$D$39:$D$782,СВЦЭМ!$A$39:$A$782,$A24,СВЦЭМ!$B$39:$B$782,G$11)+'СЕТ СН'!$F$11+СВЦЭМ!$D$10+'СЕТ СН'!$F$5-'СЕТ СН'!$F$21</f>
        <v>2545.0968396999997</v>
      </c>
      <c r="H24" s="36">
        <f>SUMIFS(СВЦЭМ!$D$39:$D$782,СВЦЭМ!$A$39:$A$782,$A24,СВЦЭМ!$B$39:$B$782,H$11)+'СЕТ СН'!$F$11+СВЦЭМ!$D$10+'СЕТ СН'!$F$5-'СЕТ СН'!$F$21</f>
        <v>2498.4696246399999</v>
      </c>
      <c r="I24" s="36">
        <f>SUMIFS(СВЦЭМ!$D$39:$D$782,СВЦЭМ!$A$39:$A$782,$A24,СВЦЭМ!$B$39:$B$782,I$11)+'СЕТ СН'!$F$11+СВЦЭМ!$D$10+'СЕТ СН'!$F$5-'СЕТ СН'!$F$21</f>
        <v>2417.2276407700001</v>
      </c>
      <c r="J24" s="36">
        <f>SUMIFS(СВЦЭМ!$D$39:$D$782,СВЦЭМ!$A$39:$A$782,$A24,СВЦЭМ!$B$39:$B$782,J$11)+'СЕТ СН'!$F$11+СВЦЭМ!$D$10+'СЕТ СН'!$F$5-'СЕТ СН'!$F$21</f>
        <v>2359.3870599100001</v>
      </c>
      <c r="K24" s="36">
        <f>SUMIFS(СВЦЭМ!$D$39:$D$782,СВЦЭМ!$A$39:$A$782,$A24,СВЦЭМ!$B$39:$B$782,K$11)+'СЕТ СН'!$F$11+СВЦЭМ!$D$10+'СЕТ СН'!$F$5-'СЕТ СН'!$F$21</f>
        <v>2357.4390441799997</v>
      </c>
      <c r="L24" s="36">
        <f>SUMIFS(СВЦЭМ!$D$39:$D$782,СВЦЭМ!$A$39:$A$782,$A24,СВЦЭМ!$B$39:$B$782,L$11)+'СЕТ СН'!$F$11+СВЦЭМ!$D$10+'СЕТ СН'!$F$5-'СЕТ СН'!$F$21</f>
        <v>2412.99308604</v>
      </c>
      <c r="M24" s="36">
        <f>SUMIFS(СВЦЭМ!$D$39:$D$782,СВЦЭМ!$A$39:$A$782,$A24,СВЦЭМ!$B$39:$B$782,M$11)+'СЕТ СН'!$F$11+СВЦЭМ!$D$10+'СЕТ СН'!$F$5-'СЕТ СН'!$F$21</f>
        <v>2484.8179664099998</v>
      </c>
      <c r="N24" s="36">
        <f>SUMIFS(СВЦЭМ!$D$39:$D$782,СВЦЭМ!$A$39:$A$782,$A24,СВЦЭМ!$B$39:$B$782,N$11)+'СЕТ СН'!$F$11+СВЦЭМ!$D$10+'СЕТ СН'!$F$5-'СЕТ СН'!$F$21</f>
        <v>2383.40089046</v>
      </c>
      <c r="O24" s="36">
        <f>SUMIFS(СВЦЭМ!$D$39:$D$782,СВЦЭМ!$A$39:$A$782,$A24,СВЦЭМ!$B$39:$B$782,O$11)+'СЕТ СН'!$F$11+СВЦЭМ!$D$10+'СЕТ СН'!$F$5-'СЕТ СН'!$F$21</f>
        <v>2378.7207166999997</v>
      </c>
      <c r="P24" s="36">
        <f>SUMIFS(СВЦЭМ!$D$39:$D$782,СВЦЭМ!$A$39:$A$782,$A24,СВЦЭМ!$B$39:$B$782,P$11)+'СЕТ СН'!$F$11+СВЦЭМ!$D$10+'СЕТ СН'!$F$5-'СЕТ СН'!$F$21</f>
        <v>2359.2691799599997</v>
      </c>
      <c r="Q24" s="36">
        <f>SUMIFS(СВЦЭМ!$D$39:$D$782,СВЦЭМ!$A$39:$A$782,$A24,СВЦЭМ!$B$39:$B$782,Q$11)+'СЕТ СН'!$F$11+СВЦЭМ!$D$10+'СЕТ СН'!$F$5-'СЕТ СН'!$F$21</f>
        <v>2353.0496130299998</v>
      </c>
      <c r="R24" s="36">
        <f>SUMIFS(СВЦЭМ!$D$39:$D$782,СВЦЭМ!$A$39:$A$782,$A24,СВЦЭМ!$B$39:$B$782,R$11)+'СЕТ СН'!$F$11+СВЦЭМ!$D$10+'СЕТ СН'!$F$5-'СЕТ СН'!$F$21</f>
        <v>2356.8434936499998</v>
      </c>
      <c r="S24" s="36">
        <f>SUMIFS(СВЦЭМ!$D$39:$D$782,СВЦЭМ!$A$39:$A$782,$A24,СВЦЭМ!$B$39:$B$782,S$11)+'СЕТ СН'!$F$11+СВЦЭМ!$D$10+'СЕТ СН'!$F$5-'СЕТ СН'!$F$21</f>
        <v>2343.6012717200001</v>
      </c>
      <c r="T24" s="36">
        <f>SUMIFS(СВЦЭМ!$D$39:$D$782,СВЦЭМ!$A$39:$A$782,$A24,СВЦЭМ!$B$39:$B$782,T$11)+'СЕТ СН'!$F$11+СВЦЭМ!$D$10+'СЕТ СН'!$F$5-'СЕТ СН'!$F$21</f>
        <v>2403.01407045</v>
      </c>
      <c r="U24" s="36">
        <f>SUMIFS(СВЦЭМ!$D$39:$D$782,СВЦЭМ!$A$39:$A$782,$A24,СВЦЭМ!$B$39:$B$782,U$11)+'СЕТ СН'!$F$11+СВЦЭМ!$D$10+'СЕТ СН'!$F$5-'СЕТ СН'!$F$21</f>
        <v>2421.87204518</v>
      </c>
      <c r="V24" s="36">
        <f>SUMIFS(СВЦЭМ!$D$39:$D$782,СВЦЭМ!$A$39:$A$782,$A24,СВЦЭМ!$B$39:$B$782,V$11)+'СЕТ СН'!$F$11+СВЦЭМ!$D$10+'СЕТ СН'!$F$5-'СЕТ СН'!$F$21</f>
        <v>2424.0448165099997</v>
      </c>
      <c r="W24" s="36">
        <f>SUMIFS(СВЦЭМ!$D$39:$D$782,СВЦЭМ!$A$39:$A$782,$A24,СВЦЭМ!$B$39:$B$782,W$11)+'СЕТ СН'!$F$11+СВЦЭМ!$D$10+'СЕТ СН'!$F$5-'СЕТ СН'!$F$21</f>
        <v>2428.0603545399999</v>
      </c>
      <c r="X24" s="36">
        <f>SUMIFS(СВЦЭМ!$D$39:$D$782,СВЦЭМ!$A$39:$A$782,$A24,СВЦЭМ!$B$39:$B$782,X$11)+'СЕТ СН'!$F$11+СВЦЭМ!$D$10+'СЕТ СН'!$F$5-'СЕТ СН'!$F$21</f>
        <v>2406.27749382</v>
      </c>
      <c r="Y24" s="36">
        <f>SUMIFS(СВЦЭМ!$D$39:$D$782,СВЦЭМ!$A$39:$A$782,$A24,СВЦЭМ!$B$39:$B$782,Y$11)+'СЕТ СН'!$F$11+СВЦЭМ!$D$10+'СЕТ СН'!$F$5-'СЕТ СН'!$F$21</f>
        <v>2357.91728939</v>
      </c>
    </row>
    <row r="25" spans="1:25" ht="15.75" x14ac:dyDescent="0.2">
      <c r="A25" s="35">
        <f t="shared" si="0"/>
        <v>44391</v>
      </c>
      <c r="B25" s="36">
        <f>SUMIFS(СВЦЭМ!$D$39:$D$782,СВЦЭМ!$A$39:$A$782,$A25,СВЦЭМ!$B$39:$B$782,B$11)+'СЕТ СН'!$F$11+СВЦЭМ!$D$10+'СЕТ СН'!$F$5-'СЕТ СН'!$F$21</f>
        <v>2415.86848018</v>
      </c>
      <c r="C25" s="36">
        <f>SUMIFS(СВЦЭМ!$D$39:$D$782,СВЦЭМ!$A$39:$A$782,$A25,СВЦЭМ!$B$39:$B$782,C$11)+'СЕТ СН'!$F$11+СВЦЭМ!$D$10+'СЕТ СН'!$F$5-'СЕТ СН'!$F$21</f>
        <v>2495.6310490400001</v>
      </c>
      <c r="D25" s="36">
        <f>SUMIFS(СВЦЭМ!$D$39:$D$782,СВЦЭМ!$A$39:$A$782,$A25,СВЦЭМ!$B$39:$B$782,D$11)+'СЕТ СН'!$F$11+СВЦЭМ!$D$10+'СЕТ СН'!$F$5-'СЕТ СН'!$F$21</f>
        <v>2541.7024296299996</v>
      </c>
      <c r="E25" s="36">
        <f>SUMIFS(СВЦЭМ!$D$39:$D$782,СВЦЭМ!$A$39:$A$782,$A25,СВЦЭМ!$B$39:$B$782,E$11)+'СЕТ СН'!$F$11+СВЦЭМ!$D$10+'СЕТ СН'!$F$5-'СЕТ СН'!$F$21</f>
        <v>2527.9789744199998</v>
      </c>
      <c r="F25" s="36">
        <f>SUMIFS(СВЦЭМ!$D$39:$D$782,СВЦЭМ!$A$39:$A$782,$A25,СВЦЭМ!$B$39:$B$782,F$11)+'СЕТ СН'!$F$11+СВЦЭМ!$D$10+'СЕТ СН'!$F$5-'СЕТ СН'!$F$21</f>
        <v>2536.1662787800001</v>
      </c>
      <c r="G25" s="36">
        <f>SUMIFS(СВЦЭМ!$D$39:$D$782,СВЦЭМ!$A$39:$A$782,$A25,СВЦЭМ!$B$39:$B$782,G$11)+'СЕТ СН'!$F$11+СВЦЭМ!$D$10+'СЕТ СН'!$F$5-'СЕТ СН'!$F$21</f>
        <v>2536.8843838900002</v>
      </c>
      <c r="H25" s="36">
        <f>SUMIFS(СВЦЭМ!$D$39:$D$782,СВЦЭМ!$A$39:$A$782,$A25,СВЦЭМ!$B$39:$B$782,H$11)+'СЕТ СН'!$F$11+СВЦЭМ!$D$10+'СЕТ СН'!$F$5-'СЕТ СН'!$F$21</f>
        <v>2507.0976767000002</v>
      </c>
      <c r="I25" s="36">
        <f>SUMIFS(СВЦЭМ!$D$39:$D$782,СВЦЭМ!$A$39:$A$782,$A25,СВЦЭМ!$B$39:$B$782,I$11)+'СЕТ СН'!$F$11+СВЦЭМ!$D$10+'СЕТ СН'!$F$5-'СЕТ СН'!$F$21</f>
        <v>2486.1068599299997</v>
      </c>
      <c r="J25" s="36">
        <f>SUMIFS(СВЦЭМ!$D$39:$D$782,СВЦЭМ!$A$39:$A$782,$A25,СВЦЭМ!$B$39:$B$782,J$11)+'СЕТ СН'!$F$11+СВЦЭМ!$D$10+'СЕТ СН'!$F$5-'СЕТ СН'!$F$21</f>
        <v>2498.46309458</v>
      </c>
      <c r="K25" s="36">
        <f>SUMIFS(СВЦЭМ!$D$39:$D$782,СВЦЭМ!$A$39:$A$782,$A25,СВЦЭМ!$B$39:$B$782,K$11)+'СЕТ СН'!$F$11+СВЦЭМ!$D$10+'СЕТ СН'!$F$5-'СЕТ СН'!$F$21</f>
        <v>2521.9358966099999</v>
      </c>
      <c r="L25" s="36">
        <f>SUMIFS(СВЦЭМ!$D$39:$D$782,СВЦЭМ!$A$39:$A$782,$A25,СВЦЭМ!$B$39:$B$782,L$11)+'СЕТ СН'!$F$11+СВЦЭМ!$D$10+'СЕТ СН'!$F$5-'СЕТ СН'!$F$21</f>
        <v>2525.4431349699998</v>
      </c>
      <c r="M25" s="36">
        <f>SUMIFS(СВЦЭМ!$D$39:$D$782,СВЦЭМ!$A$39:$A$782,$A25,СВЦЭМ!$B$39:$B$782,M$11)+'СЕТ СН'!$F$11+СВЦЭМ!$D$10+'СЕТ СН'!$F$5-'СЕТ СН'!$F$21</f>
        <v>2537.8496979900001</v>
      </c>
      <c r="N25" s="36">
        <f>SUMIFS(СВЦЭМ!$D$39:$D$782,СВЦЭМ!$A$39:$A$782,$A25,СВЦЭМ!$B$39:$B$782,N$11)+'СЕТ СН'!$F$11+СВЦЭМ!$D$10+'СЕТ СН'!$F$5-'СЕТ СН'!$F$21</f>
        <v>2550.0879994899997</v>
      </c>
      <c r="O25" s="36">
        <f>SUMIFS(СВЦЭМ!$D$39:$D$782,СВЦЭМ!$A$39:$A$782,$A25,СВЦЭМ!$B$39:$B$782,O$11)+'СЕТ СН'!$F$11+СВЦЭМ!$D$10+'СЕТ СН'!$F$5-'СЕТ СН'!$F$21</f>
        <v>2552.56085859</v>
      </c>
      <c r="P25" s="36">
        <f>SUMIFS(СВЦЭМ!$D$39:$D$782,СВЦЭМ!$A$39:$A$782,$A25,СВЦЭМ!$B$39:$B$782,P$11)+'СЕТ СН'!$F$11+СВЦЭМ!$D$10+'СЕТ СН'!$F$5-'СЕТ СН'!$F$21</f>
        <v>2549.3147462699999</v>
      </c>
      <c r="Q25" s="36">
        <f>SUMIFS(СВЦЭМ!$D$39:$D$782,СВЦЭМ!$A$39:$A$782,$A25,СВЦЭМ!$B$39:$B$782,Q$11)+'СЕТ СН'!$F$11+СВЦЭМ!$D$10+'СЕТ СН'!$F$5-'СЕТ СН'!$F$21</f>
        <v>2551.7017807100001</v>
      </c>
      <c r="R25" s="36">
        <f>SUMIFS(СВЦЭМ!$D$39:$D$782,СВЦЭМ!$A$39:$A$782,$A25,СВЦЭМ!$B$39:$B$782,R$11)+'СЕТ СН'!$F$11+СВЦЭМ!$D$10+'СЕТ СН'!$F$5-'СЕТ СН'!$F$21</f>
        <v>2547.7056160699999</v>
      </c>
      <c r="S25" s="36">
        <f>SUMIFS(СВЦЭМ!$D$39:$D$782,СВЦЭМ!$A$39:$A$782,$A25,СВЦЭМ!$B$39:$B$782,S$11)+'СЕТ СН'!$F$11+СВЦЭМ!$D$10+'СЕТ СН'!$F$5-'СЕТ СН'!$F$21</f>
        <v>2530.8090206699999</v>
      </c>
      <c r="T25" s="36">
        <f>SUMIFS(СВЦЭМ!$D$39:$D$782,СВЦЭМ!$A$39:$A$782,$A25,СВЦЭМ!$B$39:$B$782,T$11)+'СЕТ СН'!$F$11+СВЦЭМ!$D$10+'СЕТ СН'!$F$5-'СЕТ СН'!$F$21</f>
        <v>2510.8136027</v>
      </c>
      <c r="U25" s="36">
        <f>SUMIFS(СВЦЭМ!$D$39:$D$782,СВЦЭМ!$A$39:$A$782,$A25,СВЦЭМ!$B$39:$B$782,U$11)+'СЕТ СН'!$F$11+СВЦЭМ!$D$10+'СЕТ СН'!$F$5-'СЕТ СН'!$F$21</f>
        <v>2499.78785341</v>
      </c>
      <c r="V25" s="36">
        <f>SUMIFS(СВЦЭМ!$D$39:$D$782,СВЦЭМ!$A$39:$A$782,$A25,СВЦЭМ!$B$39:$B$782,V$11)+'СЕТ СН'!$F$11+СВЦЭМ!$D$10+'СЕТ СН'!$F$5-'СЕТ СН'!$F$21</f>
        <v>2493.6380001099997</v>
      </c>
      <c r="W25" s="36">
        <f>SUMIFS(СВЦЭМ!$D$39:$D$782,СВЦЭМ!$A$39:$A$782,$A25,СВЦЭМ!$B$39:$B$782,W$11)+'СЕТ СН'!$F$11+СВЦЭМ!$D$10+'СЕТ СН'!$F$5-'СЕТ СН'!$F$21</f>
        <v>2505.1998255199996</v>
      </c>
      <c r="X25" s="36">
        <f>SUMIFS(СВЦЭМ!$D$39:$D$782,СВЦЭМ!$A$39:$A$782,$A25,СВЦЭМ!$B$39:$B$782,X$11)+'СЕТ СН'!$F$11+СВЦЭМ!$D$10+'СЕТ СН'!$F$5-'СЕТ СН'!$F$21</f>
        <v>2478.85088107</v>
      </c>
      <c r="Y25" s="36">
        <f>SUMIFS(СВЦЭМ!$D$39:$D$782,СВЦЭМ!$A$39:$A$782,$A25,СВЦЭМ!$B$39:$B$782,Y$11)+'СЕТ СН'!$F$11+СВЦЭМ!$D$10+'СЕТ СН'!$F$5-'СЕТ СН'!$F$21</f>
        <v>2451.11572011</v>
      </c>
    </row>
    <row r="26" spans="1:25" ht="15.75" x14ac:dyDescent="0.2">
      <c r="A26" s="35">
        <f t="shared" si="0"/>
        <v>44392</v>
      </c>
      <c r="B26" s="36">
        <f>SUMIFS(СВЦЭМ!$D$39:$D$782,СВЦЭМ!$A$39:$A$782,$A26,СВЦЭМ!$B$39:$B$782,B$11)+'СЕТ СН'!$F$11+СВЦЭМ!$D$10+'СЕТ СН'!$F$5-'СЕТ СН'!$F$21</f>
        <v>2490.3714064799997</v>
      </c>
      <c r="C26" s="36">
        <f>SUMIFS(СВЦЭМ!$D$39:$D$782,СВЦЭМ!$A$39:$A$782,$A26,СВЦЭМ!$B$39:$B$782,C$11)+'СЕТ СН'!$F$11+СВЦЭМ!$D$10+'СЕТ СН'!$F$5-'СЕТ СН'!$F$21</f>
        <v>2571.8292201699996</v>
      </c>
      <c r="D26" s="36">
        <f>SUMIFS(СВЦЭМ!$D$39:$D$782,СВЦЭМ!$A$39:$A$782,$A26,СВЦЭМ!$B$39:$B$782,D$11)+'СЕТ СН'!$F$11+СВЦЭМ!$D$10+'СЕТ СН'!$F$5-'СЕТ СН'!$F$21</f>
        <v>2619.9130765599998</v>
      </c>
      <c r="E26" s="36">
        <f>SUMIFS(СВЦЭМ!$D$39:$D$782,СВЦЭМ!$A$39:$A$782,$A26,СВЦЭМ!$B$39:$B$782,E$11)+'СЕТ СН'!$F$11+СВЦЭМ!$D$10+'СЕТ СН'!$F$5-'СЕТ СН'!$F$21</f>
        <v>2637.5429821399998</v>
      </c>
      <c r="F26" s="36">
        <f>SUMIFS(СВЦЭМ!$D$39:$D$782,СВЦЭМ!$A$39:$A$782,$A26,СВЦЭМ!$B$39:$B$782,F$11)+'СЕТ СН'!$F$11+СВЦЭМ!$D$10+'СЕТ СН'!$F$5-'СЕТ СН'!$F$21</f>
        <v>2632.6042527499999</v>
      </c>
      <c r="G26" s="36">
        <f>SUMIFS(СВЦЭМ!$D$39:$D$782,СВЦЭМ!$A$39:$A$782,$A26,СВЦЭМ!$B$39:$B$782,G$11)+'СЕТ СН'!$F$11+СВЦЭМ!$D$10+'СЕТ СН'!$F$5-'СЕТ СН'!$F$21</f>
        <v>2611.4578768399997</v>
      </c>
      <c r="H26" s="36">
        <f>SUMIFS(СВЦЭМ!$D$39:$D$782,СВЦЭМ!$A$39:$A$782,$A26,СВЦЭМ!$B$39:$B$782,H$11)+'СЕТ СН'!$F$11+СВЦЭМ!$D$10+'СЕТ СН'!$F$5-'СЕТ СН'!$F$21</f>
        <v>2563.9708335800001</v>
      </c>
      <c r="I26" s="36">
        <f>SUMIFS(СВЦЭМ!$D$39:$D$782,СВЦЭМ!$A$39:$A$782,$A26,СВЦЭМ!$B$39:$B$782,I$11)+'СЕТ СН'!$F$11+СВЦЭМ!$D$10+'СЕТ СН'!$F$5-'СЕТ СН'!$F$21</f>
        <v>2474.6317963500001</v>
      </c>
      <c r="J26" s="36">
        <f>SUMIFS(СВЦЭМ!$D$39:$D$782,СВЦЭМ!$A$39:$A$782,$A26,СВЦЭМ!$B$39:$B$782,J$11)+'СЕТ СН'!$F$11+СВЦЭМ!$D$10+'СЕТ СН'!$F$5-'СЕТ СН'!$F$21</f>
        <v>2394.3157000900001</v>
      </c>
      <c r="K26" s="36">
        <f>SUMIFS(СВЦЭМ!$D$39:$D$782,СВЦЭМ!$A$39:$A$782,$A26,СВЦЭМ!$B$39:$B$782,K$11)+'СЕТ СН'!$F$11+СВЦЭМ!$D$10+'СЕТ СН'!$F$5-'СЕТ СН'!$F$21</f>
        <v>2408.0986640699998</v>
      </c>
      <c r="L26" s="36">
        <f>SUMIFS(СВЦЭМ!$D$39:$D$782,СВЦЭМ!$A$39:$A$782,$A26,СВЦЭМ!$B$39:$B$782,L$11)+'СЕТ СН'!$F$11+СВЦЭМ!$D$10+'СЕТ СН'!$F$5-'СЕТ СН'!$F$21</f>
        <v>2430.2903149399999</v>
      </c>
      <c r="M26" s="36">
        <f>SUMIFS(СВЦЭМ!$D$39:$D$782,СВЦЭМ!$A$39:$A$782,$A26,СВЦЭМ!$B$39:$B$782,M$11)+'СЕТ СН'!$F$11+СВЦЭМ!$D$10+'СЕТ СН'!$F$5-'СЕТ СН'!$F$21</f>
        <v>2395.58928289</v>
      </c>
      <c r="N26" s="36">
        <f>SUMIFS(СВЦЭМ!$D$39:$D$782,СВЦЭМ!$A$39:$A$782,$A26,СВЦЭМ!$B$39:$B$782,N$11)+'СЕТ СН'!$F$11+СВЦЭМ!$D$10+'СЕТ СН'!$F$5-'СЕТ СН'!$F$21</f>
        <v>2439.5426469599997</v>
      </c>
      <c r="O26" s="36">
        <f>SUMIFS(СВЦЭМ!$D$39:$D$782,СВЦЭМ!$A$39:$A$782,$A26,СВЦЭМ!$B$39:$B$782,O$11)+'СЕТ СН'!$F$11+СВЦЭМ!$D$10+'СЕТ СН'!$F$5-'СЕТ СН'!$F$21</f>
        <v>2434.5648562299998</v>
      </c>
      <c r="P26" s="36">
        <f>SUMIFS(СВЦЭМ!$D$39:$D$782,СВЦЭМ!$A$39:$A$782,$A26,СВЦЭМ!$B$39:$B$782,P$11)+'СЕТ СН'!$F$11+СВЦЭМ!$D$10+'СЕТ СН'!$F$5-'СЕТ СН'!$F$21</f>
        <v>2439.4011646600002</v>
      </c>
      <c r="Q26" s="36">
        <f>SUMIFS(СВЦЭМ!$D$39:$D$782,СВЦЭМ!$A$39:$A$782,$A26,СВЦЭМ!$B$39:$B$782,Q$11)+'СЕТ СН'!$F$11+СВЦЭМ!$D$10+'СЕТ СН'!$F$5-'СЕТ СН'!$F$21</f>
        <v>2460.8056472399999</v>
      </c>
      <c r="R26" s="36">
        <f>SUMIFS(СВЦЭМ!$D$39:$D$782,СВЦЭМ!$A$39:$A$782,$A26,СВЦЭМ!$B$39:$B$782,R$11)+'СЕТ СН'!$F$11+СВЦЭМ!$D$10+'СЕТ СН'!$F$5-'СЕТ СН'!$F$21</f>
        <v>2450.5624760599999</v>
      </c>
      <c r="S26" s="36">
        <f>SUMIFS(СВЦЭМ!$D$39:$D$782,СВЦЭМ!$A$39:$A$782,$A26,СВЦЭМ!$B$39:$B$782,S$11)+'СЕТ СН'!$F$11+СВЦЭМ!$D$10+'СЕТ СН'!$F$5-'СЕТ СН'!$F$21</f>
        <v>2424.7519981699998</v>
      </c>
      <c r="T26" s="36">
        <f>SUMIFS(СВЦЭМ!$D$39:$D$782,СВЦЭМ!$A$39:$A$782,$A26,СВЦЭМ!$B$39:$B$782,T$11)+'СЕТ СН'!$F$11+СВЦЭМ!$D$10+'СЕТ СН'!$F$5-'СЕТ СН'!$F$21</f>
        <v>2422.1115322000001</v>
      </c>
      <c r="U26" s="36">
        <f>SUMIFS(СВЦЭМ!$D$39:$D$782,СВЦЭМ!$A$39:$A$782,$A26,СВЦЭМ!$B$39:$B$782,U$11)+'СЕТ СН'!$F$11+СВЦЭМ!$D$10+'СЕТ СН'!$F$5-'СЕТ СН'!$F$21</f>
        <v>2452.5503903999997</v>
      </c>
      <c r="V26" s="36">
        <f>SUMIFS(СВЦЭМ!$D$39:$D$782,СВЦЭМ!$A$39:$A$782,$A26,СВЦЭМ!$B$39:$B$782,V$11)+'СЕТ СН'!$F$11+СВЦЭМ!$D$10+'СЕТ СН'!$F$5-'СЕТ СН'!$F$21</f>
        <v>2446.06172565</v>
      </c>
      <c r="W26" s="36">
        <f>SUMIFS(СВЦЭМ!$D$39:$D$782,СВЦЭМ!$A$39:$A$782,$A26,СВЦЭМ!$B$39:$B$782,W$11)+'СЕТ СН'!$F$11+СВЦЭМ!$D$10+'СЕТ СН'!$F$5-'СЕТ СН'!$F$21</f>
        <v>2474.7863171600002</v>
      </c>
      <c r="X26" s="36">
        <f>SUMIFS(СВЦЭМ!$D$39:$D$782,СВЦЭМ!$A$39:$A$782,$A26,СВЦЭМ!$B$39:$B$782,X$11)+'СЕТ СН'!$F$11+СВЦЭМ!$D$10+'СЕТ СН'!$F$5-'СЕТ СН'!$F$21</f>
        <v>2432.23010591</v>
      </c>
      <c r="Y26" s="36">
        <f>SUMIFS(СВЦЭМ!$D$39:$D$782,СВЦЭМ!$A$39:$A$782,$A26,СВЦЭМ!$B$39:$B$782,Y$11)+'СЕТ СН'!$F$11+СВЦЭМ!$D$10+'СЕТ СН'!$F$5-'СЕТ СН'!$F$21</f>
        <v>2407.7006656399999</v>
      </c>
    </row>
    <row r="27" spans="1:25" ht="15.75" x14ac:dyDescent="0.2">
      <c r="A27" s="35">
        <f t="shared" si="0"/>
        <v>44393</v>
      </c>
      <c r="B27" s="36">
        <f>SUMIFS(СВЦЭМ!$D$39:$D$782,СВЦЭМ!$A$39:$A$782,$A27,СВЦЭМ!$B$39:$B$782,B$11)+'СЕТ СН'!$F$11+СВЦЭМ!$D$10+'СЕТ СН'!$F$5-'СЕТ СН'!$F$21</f>
        <v>2412.7835120199998</v>
      </c>
      <c r="C27" s="36">
        <f>SUMIFS(СВЦЭМ!$D$39:$D$782,СВЦЭМ!$A$39:$A$782,$A27,СВЦЭМ!$B$39:$B$782,C$11)+'СЕТ СН'!$F$11+СВЦЭМ!$D$10+'СЕТ СН'!$F$5-'СЕТ СН'!$F$21</f>
        <v>2484.1996390300001</v>
      </c>
      <c r="D27" s="36">
        <f>SUMIFS(СВЦЭМ!$D$39:$D$782,СВЦЭМ!$A$39:$A$782,$A27,СВЦЭМ!$B$39:$B$782,D$11)+'СЕТ СН'!$F$11+СВЦЭМ!$D$10+'СЕТ СН'!$F$5-'СЕТ СН'!$F$21</f>
        <v>2537.7686108799999</v>
      </c>
      <c r="E27" s="36">
        <f>SUMIFS(СВЦЭМ!$D$39:$D$782,СВЦЭМ!$A$39:$A$782,$A27,СВЦЭМ!$B$39:$B$782,E$11)+'СЕТ СН'!$F$11+СВЦЭМ!$D$10+'СЕТ СН'!$F$5-'СЕТ СН'!$F$21</f>
        <v>2550.9788060399997</v>
      </c>
      <c r="F27" s="36">
        <f>SUMIFS(СВЦЭМ!$D$39:$D$782,СВЦЭМ!$A$39:$A$782,$A27,СВЦЭМ!$B$39:$B$782,F$11)+'СЕТ СН'!$F$11+СВЦЭМ!$D$10+'СЕТ СН'!$F$5-'СЕТ СН'!$F$21</f>
        <v>2555.1657063299999</v>
      </c>
      <c r="G27" s="36">
        <f>SUMIFS(СВЦЭМ!$D$39:$D$782,СВЦЭМ!$A$39:$A$782,$A27,СВЦЭМ!$B$39:$B$782,G$11)+'СЕТ СН'!$F$11+СВЦЭМ!$D$10+'СЕТ СН'!$F$5-'СЕТ СН'!$F$21</f>
        <v>2537.2089465700001</v>
      </c>
      <c r="H27" s="36">
        <f>SUMIFS(СВЦЭМ!$D$39:$D$782,СВЦЭМ!$A$39:$A$782,$A27,СВЦЭМ!$B$39:$B$782,H$11)+'СЕТ СН'!$F$11+СВЦЭМ!$D$10+'СЕТ СН'!$F$5-'СЕТ СН'!$F$21</f>
        <v>2502.19008411</v>
      </c>
      <c r="I27" s="36">
        <f>SUMIFS(СВЦЭМ!$D$39:$D$782,СВЦЭМ!$A$39:$A$782,$A27,СВЦЭМ!$B$39:$B$782,I$11)+'СЕТ СН'!$F$11+СВЦЭМ!$D$10+'СЕТ СН'!$F$5-'СЕТ СН'!$F$21</f>
        <v>2442.8143206499999</v>
      </c>
      <c r="J27" s="36">
        <f>SUMIFS(СВЦЭМ!$D$39:$D$782,СВЦЭМ!$A$39:$A$782,$A27,СВЦЭМ!$B$39:$B$782,J$11)+'СЕТ СН'!$F$11+СВЦЭМ!$D$10+'СЕТ СН'!$F$5-'СЕТ СН'!$F$21</f>
        <v>2384.2531174799997</v>
      </c>
      <c r="K27" s="36">
        <f>SUMIFS(СВЦЭМ!$D$39:$D$782,СВЦЭМ!$A$39:$A$782,$A27,СВЦЭМ!$B$39:$B$782,K$11)+'СЕТ СН'!$F$11+СВЦЭМ!$D$10+'СЕТ СН'!$F$5-'СЕТ СН'!$F$21</f>
        <v>2431.0673532299998</v>
      </c>
      <c r="L27" s="36">
        <f>SUMIFS(СВЦЭМ!$D$39:$D$782,СВЦЭМ!$A$39:$A$782,$A27,СВЦЭМ!$B$39:$B$782,L$11)+'СЕТ СН'!$F$11+СВЦЭМ!$D$10+'СЕТ СН'!$F$5-'СЕТ СН'!$F$21</f>
        <v>2449.0752277900001</v>
      </c>
      <c r="M27" s="36">
        <f>SUMIFS(СВЦЭМ!$D$39:$D$782,СВЦЭМ!$A$39:$A$782,$A27,СВЦЭМ!$B$39:$B$782,M$11)+'СЕТ СН'!$F$11+СВЦЭМ!$D$10+'СЕТ СН'!$F$5-'СЕТ СН'!$F$21</f>
        <v>2380.76840877</v>
      </c>
      <c r="N27" s="36">
        <f>SUMIFS(СВЦЭМ!$D$39:$D$782,СВЦЭМ!$A$39:$A$782,$A27,СВЦЭМ!$B$39:$B$782,N$11)+'СЕТ СН'!$F$11+СВЦЭМ!$D$10+'СЕТ СН'!$F$5-'СЕТ СН'!$F$21</f>
        <v>2326.9263430999999</v>
      </c>
      <c r="O27" s="36">
        <f>SUMIFS(СВЦЭМ!$D$39:$D$782,СВЦЭМ!$A$39:$A$782,$A27,СВЦЭМ!$B$39:$B$782,O$11)+'СЕТ СН'!$F$11+СВЦЭМ!$D$10+'СЕТ СН'!$F$5-'СЕТ СН'!$F$21</f>
        <v>2342.3550595400002</v>
      </c>
      <c r="P27" s="36">
        <f>SUMIFS(СВЦЭМ!$D$39:$D$782,СВЦЭМ!$A$39:$A$782,$A27,СВЦЭМ!$B$39:$B$782,P$11)+'СЕТ СН'!$F$11+СВЦЭМ!$D$10+'СЕТ СН'!$F$5-'СЕТ СН'!$F$21</f>
        <v>2349.0817962699998</v>
      </c>
      <c r="Q27" s="36">
        <f>SUMIFS(СВЦЭМ!$D$39:$D$782,СВЦЭМ!$A$39:$A$782,$A27,СВЦЭМ!$B$39:$B$782,Q$11)+'СЕТ СН'!$F$11+СВЦЭМ!$D$10+'СЕТ СН'!$F$5-'СЕТ СН'!$F$21</f>
        <v>2348.1466708299999</v>
      </c>
      <c r="R27" s="36">
        <f>SUMIFS(СВЦЭМ!$D$39:$D$782,СВЦЭМ!$A$39:$A$782,$A27,СВЦЭМ!$B$39:$B$782,R$11)+'СЕТ СН'!$F$11+СВЦЭМ!$D$10+'СЕТ СН'!$F$5-'СЕТ СН'!$F$21</f>
        <v>2336.33112248</v>
      </c>
      <c r="S27" s="36">
        <f>SUMIFS(СВЦЭМ!$D$39:$D$782,СВЦЭМ!$A$39:$A$782,$A27,СВЦЭМ!$B$39:$B$782,S$11)+'СЕТ СН'!$F$11+СВЦЭМ!$D$10+'СЕТ СН'!$F$5-'СЕТ СН'!$F$21</f>
        <v>2397.9345484400001</v>
      </c>
      <c r="T27" s="36">
        <f>SUMIFS(СВЦЭМ!$D$39:$D$782,СВЦЭМ!$A$39:$A$782,$A27,СВЦЭМ!$B$39:$B$782,T$11)+'СЕТ СН'!$F$11+СВЦЭМ!$D$10+'СЕТ СН'!$F$5-'СЕТ СН'!$F$21</f>
        <v>2402.0610038999998</v>
      </c>
      <c r="U27" s="36">
        <f>SUMIFS(СВЦЭМ!$D$39:$D$782,СВЦЭМ!$A$39:$A$782,$A27,СВЦЭМ!$B$39:$B$782,U$11)+'СЕТ СН'!$F$11+СВЦЭМ!$D$10+'СЕТ СН'!$F$5-'СЕТ СН'!$F$21</f>
        <v>2411.9407633399996</v>
      </c>
      <c r="V27" s="36">
        <f>SUMIFS(СВЦЭМ!$D$39:$D$782,СВЦЭМ!$A$39:$A$782,$A27,СВЦЭМ!$B$39:$B$782,V$11)+'СЕТ СН'!$F$11+СВЦЭМ!$D$10+'СЕТ СН'!$F$5-'СЕТ СН'!$F$21</f>
        <v>2409.2701633400002</v>
      </c>
      <c r="W27" s="36">
        <f>SUMIFS(СВЦЭМ!$D$39:$D$782,СВЦЭМ!$A$39:$A$782,$A27,СВЦЭМ!$B$39:$B$782,W$11)+'СЕТ СН'!$F$11+СВЦЭМ!$D$10+'СЕТ СН'!$F$5-'СЕТ СН'!$F$21</f>
        <v>2437.4617362600002</v>
      </c>
      <c r="X27" s="36">
        <f>SUMIFS(СВЦЭМ!$D$39:$D$782,СВЦЭМ!$A$39:$A$782,$A27,СВЦЭМ!$B$39:$B$782,X$11)+'СЕТ СН'!$F$11+СВЦЭМ!$D$10+'СЕТ СН'!$F$5-'СЕТ СН'!$F$21</f>
        <v>2420.3780875399998</v>
      </c>
      <c r="Y27" s="36">
        <f>SUMIFS(СВЦЭМ!$D$39:$D$782,СВЦЭМ!$A$39:$A$782,$A27,СВЦЭМ!$B$39:$B$782,Y$11)+'СЕТ СН'!$F$11+СВЦЭМ!$D$10+'СЕТ СН'!$F$5-'СЕТ СН'!$F$21</f>
        <v>2355.5296336000001</v>
      </c>
    </row>
    <row r="28" spans="1:25" ht="15.75" x14ac:dyDescent="0.2">
      <c r="A28" s="35">
        <f t="shared" si="0"/>
        <v>44394</v>
      </c>
      <c r="B28" s="36">
        <f>SUMIFS(СВЦЭМ!$D$39:$D$782,СВЦЭМ!$A$39:$A$782,$A28,СВЦЭМ!$B$39:$B$782,B$11)+'СЕТ СН'!$F$11+СВЦЭМ!$D$10+'СЕТ СН'!$F$5-'СЕТ СН'!$F$21</f>
        <v>2392.0502608199999</v>
      </c>
      <c r="C28" s="36">
        <f>SUMIFS(СВЦЭМ!$D$39:$D$782,СВЦЭМ!$A$39:$A$782,$A28,СВЦЭМ!$B$39:$B$782,C$11)+'СЕТ СН'!$F$11+СВЦЭМ!$D$10+'СЕТ СН'!$F$5-'СЕТ СН'!$F$21</f>
        <v>2466.36245607</v>
      </c>
      <c r="D28" s="36">
        <f>SUMIFS(СВЦЭМ!$D$39:$D$782,СВЦЭМ!$A$39:$A$782,$A28,СВЦЭМ!$B$39:$B$782,D$11)+'СЕТ СН'!$F$11+СВЦЭМ!$D$10+'СЕТ СН'!$F$5-'СЕТ СН'!$F$21</f>
        <v>2505.7837792</v>
      </c>
      <c r="E28" s="36">
        <f>SUMIFS(СВЦЭМ!$D$39:$D$782,СВЦЭМ!$A$39:$A$782,$A28,СВЦЭМ!$B$39:$B$782,E$11)+'СЕТ СН'!$F$11+СВЦЭМ!$D$10+'СЕТ СН'!$F$5-'СЕТ СН'!$F$21</f>
        <v>2517.0301614599998</v>
      </c>
      <c r="F28" s="36">
        <f>SUMIFS(СВЦЭМ!$D$39:$D$782,СВЦЭМ!$A$39:$A$782,$A28,СВЦЭМ!$B$39:$B$782,F$11)+'СЕТ СН'!$F$11+СВЦЭМ!$D$10+'СЕТ СН'!$F$5-'СЕТ СН'!$F$21</f>
        <v>2519.9879482900001</v>
      </c>
      <c r="G28" s="36">
        <f>SUMIFS(СВЦЭМ!$D$39:$D$782,СВЦЭМ!$A$39:$A$782,$A28,СВЦЭМ!$B$39:$B$782,G$11)+'СЕТ СН'!$F$11+СВЦЭМ!$D$10+'СЕТ СН'!$F$5-'СЕТ СН'!$F$21</f>
        <v>2512.3736559499998</v>
      </c>
      <c r="H28" s="36">
        <f>SUMIFS(СВЦЭМ!$D$39:$D$782,СВЦЭМ!$A$39:$A$782,$A28,СВЦЭМ!$B$39:$B$782,H$11)+'СЕТ СН'!$F$11+СВЦЭМ!$D$10+'СЕТ СН'!$F$5-'СЕТ СН'!$F$21</f>
        <v>2506.8502281199999</v>
      </c>
      <c r="I28" s="36">
        <f>SUMIFS(СВЦЭМ!$D$39:$D$782,СВЦЭМ!$A$39:$A$782,$A28,СВЦЭМ!$B$39:$B$782,I$11)+'СЕТ СН'!$F$11+СВЦЭМ!$D$10+'СЕТ СН'!$F$5-'СЕТ СН'!$F$21</f>
        <v>2453.9828858599999</v>
      </c>
      <c r="J28" s="36">
        <f>SUMIFS(СВЦЭМ!$D$39:$D$782,СВЦЭМ!$A$39:$A$782,$A28,СВЦЭМ!$B$39:$B$782,J$11)+'СЕТ СН'!$F$11+СВЦЭМ!$D$10+'СЕТ СН'!$F$5-'СЕТ СН'!$F$21</f>
        <v>2410.2874444199997</v>
      </c>
      <c r="K28" s="36">
        <f>SUMIFS(СВЦЭМ!$D$39:$D$782,СВЦЭМ!$A$39:$A$782,$A28,СВЦЭМ!$B$39:$B$782,K$11)+'СЕТ СН'!$F$11+СВЦЭМ!$D$10+'СЕТ СН'!$F$5-'СЕТ СН'!$F$21</f>
        <v>2374.34418443</v>
      </c>
      <c r="L28" s="36">
        <f>SUMIFS(СВЦЭМ!$D$39:$D$782,СВЦЭМ!$A$39:$A$782,$A28,СВЦЭМ!$B$39:$B$782,L$11)+'СЕТ СН'!$F$11+СВЦЭМ!$D$10+'СЕТ СН'!$F$5-'СЕТ СН'!$F$21</f>
        <v>2405.6577132399998</v>
      </c>
      <c r="M28" s="36">
        <f>SUMIFS(СВЦЭМ!$D$39:$D$782,СВЦЭМ!$A$39:$A$782,$A28,СВЦЭМ!$B$39:$B$782,M$11)+'СЕТ СН'!$F$11+СВЦЭМ!$D$10+'СЕТ СН'!$F$5-'СЕТ СН'!$F$21</f>
        <v>2358.8053482099999</v>
      </c>
      <c r="N28" s="36">
        <f>SUMIFS(СВЦЭМ!$D$39:$D$782,СВЦЭМ!$A$39:$A$782,$A28,СВЦЭМ!$B$39:$B$782,N$11)+'СЕТ СН'!$F$11+СВЦЭМ!$D$10+'СЕТ СН'!$F$5-'СЕТ СН'!$F$21</f>
        <v>2372.9110902299999</v>
      </c>
      <c r="O28" s="36">
        <f>SUMIFS(СВЦЭМ!$D$39:$D$782,СВЦЭМ!$A$39:$A$782,$A28,СВЦЭМ!$B$39:$B$782,O$11)+'СЕТ СН'!$F$11+СВЦЭМ!$D$10+'СЕТ СН'!$F$5-'СЕТ СН'!$F$21</f>
        <v>2388.0978702900002</v>
      </c>
      <c r="P28" s="36">
        <f>SUMIFS(СВЦЭМ!$D$39:$D$782,СВЦЭМ!$A$39:$A$782,$A28,СВЦЭМ!$B$39:$B$782,P$11)+'СЕТ СН'!$F$11+СВЦЭМ!$D$10+'СЕТ СН'!$F$5-'СЕТ СН'!$F$21</f>
        <v>2420.6544676499998</v>
      </c>
      <c r="Q28" s="36">
        <f>SUMIFS(СВЦЭМ!$D$39:$D$782,СВЦЭМ!$A$39:$A$782,$A28,СВЦЭМ!$B$39:$B$782,Q$11)+'СЕТ СН'!$F$11+СВЦЭМ!$D$10+'СЕТ СН'!$F$5-'СЕТ СН'!$F$21</f>
        <v>2438.9494873099998</v>
      </c>
      <c r="R28" s="36">
        <f>SUMIFS(СВЦЭМ!$D$39:$D$782,СВЦЭМ!$A$39:$A$782,$A28,СВЦЭМ!$B$39:$B$782,R$11)+'СЕТ СН'!$F$11+СВЦЭМ!$D$10+'СЕТ СН'!$F$5-'СЕТ СН'!$F$21</f>
        <v>2422.0739661099997</v>
      </c>
      <c r="S28" s="36">
        <f>SUMIFS(СВЦЭМ!$D$39:$D$782,СВЦЭМ!$A$39:$A$782,$A28,СВЦЭМ!$B$39:$B$782,S$11)+'СЕТ СН'!$F$11+СВЦЭМ!$D$10+'СЕТ СН'!$F$5-'СЕТ СН'!$F$21</f>
        <v>2392.9267246999998</v>
      </c>
      <c r="T28" s="36">
        <f>SUMIFS(СВЦЭМ!$D$39:$D$782,СВЦЭМ!$A$39:$A$782,$A28,СВЦЭМ!$B$39:$B$782,T$11)+'СЕТ СН'!$F$11+СВЦЭМ!$D$10+'СЕТ СН'!$F$5-'СЕТ СН'!$F$21</f>
        <v>2422.5539988</v>
      </c>
      <c r="U28" s="36">
        <f>SUMIFS(СВЦЭМ!$D$39:$D$782,СВЦЭМ!$A$39:$A$782,$A28,СВЦЭМ!$B$39:$B$782,U$11)+'СЕТ СН'!$F$11+СВЦЭМ!$D$10+'СЕТ СН'!$F$5-'СЕТ СН'!$F$21</f>
        <v>2429.1213432499999</v>
      </c>
      <c r="V28" s="36">
        <f>SUMIFS(СВЦЭМ!$D$39:$D$782,СВЦЭМ!$A$39:$A$782,$A28,СВЦЭМ!$B$39:$B$782,V$11)+'СЕТ СН'!$F$11+СВЦЭМ!$D$10+'СЕТ СН'!$F$5-'СЕТ СН'!$F$21</f>
        <v>2423.6261616500001</v>
      </c>
      <c r="W28" s="36">
        <f>SUMIFS(СВЦЭМ!$D$39:$D$782,СВЦЭМ!$A$39:$A$782,$A28,СВЦЭМ!$B$39:$B$782,W$11)+'СЕТ СН'!$F$11+СВЦЭМ!$D$10+'СЕТ СН'!$F$5-'СЕТ СН'!$F$21</f>
        <v>2435.1518002899998</v>
      </c>
      <c r="X28" s="36">
        <f>SUMIFS(СВЦЭМ!$D$39:$D$782,СВЦЭМ!$A$39:$A$782,$A28,СВЦЭМ!$B$39:$B$782,X$11)+'СЕТ СН'!$F$11+СВЦЭМ!$D$10+'СЕТ СН'!$F$5-'СЕТ СН'!$F$21</f>
        <v>2414.87103032</v>
      </c>
      <c r="Y28" s="36">
        <f>SUMIFS(СВЦЭМ!$D$39:$D$782,СВЦЭМ!$A$39:$A$782,$A28,СВЦЭМ!$B$39:$B$782,Y$11)+'СЕТ СН'!$F$11+СВЦЭМ!$D$10+'СЕТ СН'!$F$5-'СЕТ СН'!$F$21</f>
        <v>2373.4461557599998</v>
      </c>
    </row>
    <row r="29" spans="1:25" ht="15.75" x14ac:dyDescent="0.2">
      <c r="A29" s="35">
        <f t="shared" si="0"/>
        <v>44395</v>
      </c>
      <c r="B29" s="36">
        <f>SUMIFS(СВЦЭМ!$D$39:$D$782,СВЦЭМ!$A$39:$A$782,$A29,СВЦЭМ!$B$39:$B$782,B$11)+'СЕТ СН'!$F$11+СВЦЭМ!$D$10+'СЕТ СН'!$F$5-'СЕТ СН'!$F$21</f>
        <v>2395.3718342000002</v>
      </c>
      <c r="C29" s="36">
        <f>SUMIFS(СВЦЭМ!$D$39:$D$782,СВЦЭМ!$A$39:$A$782,$A29,СВЦЭМ!$B$39:$B$782,C$11)+'СЕТ СН'!$F$11+СВЦЭМ!$D$10+'СЕТ СН'!$F$5-'СЕТ СН'!$F$21</f>
        <v>2454.3537736200001</v>
      </c>
      <c r="D29" s="36">
        <f>SUMIFS(СВЦЭМ!$D$39:$D$782,СВЦЭМ!$A$39:$A$782,$A29,СВЦЭМ!$B$39:$B$782,D$11)+'СЕТ СН'!$F$11+СВЦЭМ!$D$10+'СЕТ СН'!$F$5-'СЕТ СН'!$F$21</f>
        <v>2492.8837823899999</v>
      </c>
      <c r="E29" s="36">
        <f>SUMIFS(СВЦЭМ!$D$39:$D$782,СВЦЭМ!$A$39:$A$782,$A29,СВЦЭМ!$B$39:$B$782,E$11)+'СЕТ СН'!$F$11+СВЦЭМ!$D$10+'СЕТ СН'!$F$5-'СЕТ СН'!$F$21</f>
        <v>2504.2972557799999</v>
      </c>
      <c r="F29" s="36">
        <f>SUMIFS(СВЦЭМ!$D$39:$D$782,СВЦЭМ!$A$39:$A$782,$A29,СВЦЭМ!$B$39:$B$782,F$11)+'СЕТ СН'!$F$11+СВЦЭМ!$D$10+'СЕТ СН'!$F$5-'СЕТ СН'!$F$21</f>
        <v>2516.5097235899998</v>
      </c>
      <c r="G29" s="36">
        <f>SUMIFS(СВЦЭМ!$D$39:$D$782,СВЦЭМ!$A$39:$A$782,$A29,СВЦЭМ!$B$39:$B$782,G$11)+'СЕТ СН'!$F$11+СВЦЭМ!$D$10+'СЕТ СН'!$F$5-'СЕТ СН'!$F$21</f>
        <v>2518.0469185399998</v>
      </c>
      <c r="H29" s="36">
        <f>SUMIFS(СВЦЭМ!$D$39:$D$782,СВЦЭМ!$A$39:$A$782,$A29,СВЦЭМ!$B$39:$B$782,H$11)+'СЕТ СН'!$F$11+СВЦЭМ!$D$10+'СЕТ СН'!$F$5-'СЕТ СН'!$F$21</f>
        <v>2504.26547863</v>
      </c>
      <c r="I29" s="36">
        <f>SUMIFS(СВЦЭМ!$D$39:$D$782,СВЦЭМ!$A$39:$A$782,$A29,СВЦЭМ!$B$39:$B$782,I$11)+'СЕТ СН'!$F$11+СВЦЭМ!$D$10+'СЕТ СН'!$F$5-'СЕТ СН'!$F$21</f>
        <v>2450.0326401799998</v>
      </c>
      <c r="J29" s="36">
        <f>SUMIFS(СВЦЭМ!$D$39:$D$782,СВЦЭМ!$A$39:$A$782,$A29,СВЦЭМ!$B$39:$B$782,J$11)+'СЕТ СН'!$F$11+СВЦЭМ!$D$10+'СЕТ СН'!$F$5-'СЕТ СН'!$F$21</f>
        <v>2378.16382114</v>
      </c>
      <c r="K29" s="36">
        <f>SUMIFS(СВЦЭМ!$D$39:$D$782,СВЦЭМ!$A$39:$A$782,$A29,СВЦЭМ!$B$39:$B$782,K$11)+'СЕТ СН'!$F$11+СВЦЭМ!$D$10+'СЕТ СН'!$F$5-'СЕТ СН'!$F$21</f>
        <v>2358.0987363999998</v>
      </c>
      <c r="L29" s="36">
        <f>SUMIFS(СВЦЭМ!$D$39:$D$782,СВЦЭМ!$A$39:$A$782,$A29,СВЦЭМ!$B$39:$B$782,L$11)+'СЕТ СН'!$F$11+СВЦЭМ!$D$10+'СЕТ СН'!$F$5-'СЕТ СН'!$F$21</f>
        <v>2352.8509487800002</v>
      </c>
      <c r="M29" s="36">
        <f>SUMIFS(СВЦЭМ!$D$39:$D$782,СВЦЭМ!$A$39:$A$782,$A29,СВЦЭМ!$B$39:$B$782,M$11)+'СЕТ СН'!$F$11+СВЦЭМ!$D$10+'СЕТ СН'!$F$5-'СЕТ СН'!$F$21</f>
        <v>2366.4608780399999</v>
      </c>
      <c r="N29" s="36">
        <f>SUMIFS(СВЦЭМ!$D$39:$D$782,СВЦЭМ!$A$39:$A$782,$A29,СВЦЭМ!$B$39:$B$782,N$11)+'СЕТ СН'!$F$11+СВЦЭМ!$D$10+'СЕТ СН'!$F$5-'СЕТ СН'!$F$21</f>
        <v>2381.2557475200001</v>
      </c>
      <c r="O29" s="36">
        <f>SUMIFS(СВЦЭМ!$D$39:$D$782,СВЦЭМ!$A$39:$A$782,$A29,СВЦЭМ!$B$39:$B$782,O$11)+'СЕТ СН'!$F$11+СВЦЭМ!$D$10+'СЕТ СН'!$F$5-'СЕТ СН'!$F$21</f>
        <v>2387.9370900099998</v>
      </c>
      <c r="P29" s="36">
        <f>SUMIFS(СВЦЭМ!$D$39:$D$782,СВЦЭМ!$A$39:$A$782,$A29,СВЦЭМ!$B$39:$B$782,P$11)+'СЕТ СН'!$F$11+СВЦЭМ!$D$10+'СЕТ СН'!$F$5-'СЕТ СН'!$F$21</f>
        <v>2395.7349342899997</v>
      </c>
      <c r="Q29" s="36">
        <f>SUMIFS(СВЦЭМ!$D$39:$D$782,СВЦЭМ!$A$39:$A$782,$A29,СВЦЭМ!$B$39:$B$782,Q$11)+'СЕТ СН'!$F$11+СВЦЭМ!$D$10+'СЕТ СН'!$F$5-'СЕТ СН'!$F$21</f>
        <v>2408.6839691800001</v>
      </c>
      <c r="R29" s="36">
        <f>SUMIFS(СВЦЭМ!$D$39:$D$782,СВЦЭМ!$A$39:$A$782,$A29,СВЦЭМ!$B$39:$B$782,R$11)+'СЕТ СН'!$F$11+СВЦЭМ!$D$10+'СЕТ СН'!$F$5-'СЕТ СН'!$F$21</f>
        <v>2390.76144135</v>
      </c>
      <c r="S29" s="36">
        <f>SUMIFS(СВЦЭМ!$D$39:$D$782,СВЦЭМ!$A$39:$A$782,$A29,СВЦЭМ!$B$39:$B$782,S$11)+'СЕТ СН'!$F$11+СВЦЭМ!$D$10+'СЕТ СН'!$F$5-'СЕТ СН'!$F$21</f>
        <v>2397.3869875700002</v>
      </c>
      <c r="T29" s="36">
        <f>SUMIFS(СВЦЭМ!$D$39:$D$782,СВЦЭМ!$A$39:$A$782,$A29,СВЦЭМ!$B$39:$B$782,T$11)+'СЕТ СН'!$F$11+СВЦЭМ!$D$10+'СЕТ СН'!$F$5-'СЕТ СН'!$F$21</f>
        <v>2397.84870697</v>
      </c>
      <c r="U29" s="36">
        <f>SUMIFS(СВЦЭМ!$D$39:$D$782,СВЦЭМ!$A$39:$A$782,$A29,СВЦЭМ!$B$39:$B$782,U$11)+'СЕТ СН'!$F$11+СВЦЭМ!$D$10+'СЕТ СН'!$F$5-'СЕТ СН'!$F$21</f>
        <v>2367.0835963199997</v>
      </c>
      <c r="V29" s="36">
        <f>SUMIFS(СВЦЭМ!$D$39:$D$782,СВЦЭМ!$A$39:$A$782,$A29,СВЦЭМ!$B$39:$B$782,V$11)+'СЕТ СН'!$F$11+СВЦЭМ!$D$10+'СЕТ СН'!$F$5-'СЕТ СН'!$F$21</f>
        <v>2364.7399604100001</v>
      </c>
      <c r="W29" s="36">
        <f>SUMIFS(СВЦЭМ!$D$39:$D$782,СВЦЭМ!$A$39:$A$782,$A29,СВЦЭМ!$B$39:$B$782,W$11)+'СЕТ СН'!$F$11+СВЦЭМ!$D$10+'СЕТ СН'!$F$5-'СЕТ СН'!$F$21</f>
        <v>2335.4408224700001</v>
      </c>
      <c r="X29" s="36">
        <f>SUMIFS(СВЦЭМ!$D$39:$D$782,СВЦЭМ!$A$39:$A$782,$A29,СВЦЭМ!$B$39:$B$782,X$11)+'СЕТ СН'!$F$11+СВЦЭМ!$D$10+'СЕТ СН'!$F$5-'СЕТ СН'!$F$21</f>
        <v>2357.5212847100001</v>
      </c>
      <c r="Y29" s="36">
        <f>SUMIFS(СВЦЭМ!$D$39:$D$782,СВЦЭМ!$A$39:$A$782,$A29,СВЦЭМ!$B$39:$B$782,Y$11)+'СЕТ СН'!$F$11+СВЦЭМ!$D$10+'СЕТ СН'!$F$5-'СЕТ СН'!$F$21</f>
        <v>2415.7966274199998</v>
      </c>
    </row>
    <row r="30" spans="1:25" ht="15.75" x14ac:dyDescent="0.2">
      <c r="A30" s="35">
        <f t="shared" si="0"/>
        <v>44396</v>
      </c>
      <c r="B30" s="36">
        <f>SUMIFS(СВЦЭМ!$D$39:$D$782,СВЦЭМ!$A$39:$A$782,$A30,СВЦЭМ!$B$39:$B$782,B$11)+'СЕТ СН'!$F$11+СВЦЭМ!$D$10+'СЕТ СН'!$F$5-'СЕТ СН'!$F$21</f>
        <v>2498.6651218799998</v>
      </c>
      <c r="C30" s="36">
        <f>SUMIFS(СВЦЭМ!$D$39:$D$782,СВЦЭМ!$A$39:$A$782,$A30,СВЦЭМ!$B$39:$B$782,C$11)+'СЕТ СН'!$F$11+СВЦЭМ!$D$10+'СЕТ СН'!$F$5-'СЕТ СН'!$F$21</f>
        <v>2557.6821772399999</v>
      </c>
      <c r="D30" s="36">
        <f>SUMIFS(СВЦЭМ!$D$39:$D$782,СВЦЭМ!$A$39:$A$782,$A30,СВЦЭМ!$B$39:$B$782,D$11)+'СЕТ СН'!$F$11+СВЦЭМ!$D$10+'СЕТ СН'!$F$5-'СЕТ СН'!$F$21</f>
        <v>2581.68449384</v>
      </c>
      <c r="E30" s="36">
        <f>SUMIFS(СВЦЭМ!$D$39:$D$782,СВЦЭМ!$A$39:$A$782,$A30,СВЦЭМ!$B$39:$B$782,E$11)+'СЕТ СН'!$F$11+СВЦЭМ!$D$10+'СЕТ СН'!$F$5-'СЕТ СН'!$F$21</f>
        <v>2576.4712394999997</v>
      </c>
      <c r="F30" s="36">
        <f>SUMIFS(СВЦЭМ!$D$39:$D$782,СВЦЭМ!$A$39:$A$782,$A30,СВЦЭМ!$B$39:$B$782,F$11)+'СЕТ СН'!$F$11+СВЦЭМ!$D$10+'СЕТ СН'!$F$5-'СЕТ СН'!$F$21</f>
        <v>2575.9407323999999</v>
      </c>
      <c r="G30" s="36">
        <f>SUMIFS(СВЦЭМ!$D$39:$D$782,СВЦЭМ!$A$39:$A$782,$A30,СВЦЭМ!$B$39:$B$782,G$11)+'СЕТ СН'!$F$11+СВЦЭМ!$D$10+'СЕТ СН'!$F$5-'СЕТ СН'!$F$21</f>
        <v>2564.3881101899997</v>
      </c>
      <c r="H30" s="36">
        <f>SUMIFS(СВЦЭМ!$D$39:$D$782,СВЦЭМ!$A$39:$A$782,$A30,СВЦЭМ!$B$39:$B$782,H$11)+'СЕТ СН'!$F$11+СВЦЭМ!$D$10+'СЕТ СН'!$F$5-'СЕТ СН'!$F$21</f>
        <v>2588.6188504199999</v>
      </c>
      <c r="I30" s="36">
        <f>SUMIFS(СВЦЭМ!$D$39:$D$782,СВЦЭМ!$A$39:$A$782,$A30,СВЦЭМ!$B$39:$B$782,I$11)+'СЕТ СН'!$F$11+СВЦЭМ!$D$10+'СЕТ СН'!$F$5-'СЕТ СН'!$F$21</f>
        <v>2513.3818419199997</v>
      </c>
      <c r="J30" s="36">
        <f>SUMIFS(СВЦЭМ!$D$39:$D$782,СВЦЭМ!$A$39:$A$782,$A30,СВЦЭМ!$B$39:$B$782,J$11)+'СЕТ СН'!$F$11+СВЦЭМ!$D$10+'СЕТ СН'!$F$5-'СЕТ СН'!$F$21</f>
        <v>2450.05939455</v>
      </c>
      <c r="K30" s="36">
        <f>SUMIFS(СВЦЭМ!$D$39:$D$782,СВЦЭМ!$A$39:$A$782,$A30,СВЦЭМ!$B$39:$B$782,K$11)+'СЕТ СН'!$F$11+СВЦЭМ!$D$10+'СЕТ СН'!$F$5-'СЕТ СН'!$F$21</f>
        <v>2401.9651429300002</v>
      </c>
      <c r="L30" s="36">
        <f>SUMIFS(СВЦЭМ!$D$39:$D$782,СВЦЭМ!$A$39:$A$782,$A30,СВЦЭМ!$B$39:$B$782,L$11)+'СЕТ СН'!$F$11+СВЦЭМ!$D$10+'СЕТ СН'!$F$5-'СЕТ СН'!$F$21</f>
        <v>2373.9519048900002</v>
      </c>
      <c r="M30" s="36">
        <f>SUMIFS(СВЦЭМ!$D$39:$D$782,СВЦЭМ!$A$39:$A$782,$A30,СВЦЭМ!$B$39:$B$782,M$11)+'СЕТ СН'!$F$11+СВЦЭМ!$D$10+'СЕТ СН'!$F$5-'СЕТ СН'!$F$21</f>
        <v>2396.7389496799997</v>
      </c>
      <c r="N30" s="36">
        <f>SUMIFS(СВЦЭМ!$D$39:$D$782,СВЦЭМ!$A$39:$A$782,$A30,СВЦЭМ!$B$39:$B$782,N$11)+'СЕТ СН'!$F$11+СВЦЭМ!$D$10+'СЕТ СН'!$F$5-'СЕТ СН'!$F$21</f>
        <v>2408.97919864</v>
      </c>
      <c r="O30" s="36">
        <f>SUMIFS(СВЦЭМ!$D$39:$D$782,СВЦЭМ!$A$39:$A$782,$A30,СВЦЭМ!$B$39:$B$782,O$11)+'СЕТ СН'!$F$11+СВЦЭМ!$D$10+'СЕТ СН'!$F$5-'СЕТ СН'!$F$21</f>
        <v>2421.1032397899999</v>
      </c>
      <c r="P30" s="36">
        <f>SUMIFS(СВЦЭМ!$D$39:$D$782,СВЦЭМ!$A$39:$A$782,$A30,СВЦЭМ!$B$39:$B$782,P$11)+'СЕТ СН'!$F$11+СВЦЭМ!$D$10+'СЕТ СН'!$F$5-'СЕТ СН'!$F$21</f>
        <v>2403.65487532</v>
      </c>
      <c r="Q30" s="36">
        <f>SUMIFS(СВЦЭМ!$D$39:$D$782,СВЦЭМ!$A$39:$A$782,$A30,СВЦЭМ!$B$39:$B$782,Q$11)+'СЕТ СН'!$F$11+СВЦЭМ!$D$10+'СЕТ СН'!$F$5-'СЕТ СН'!$F$21</f>
        <v>2395.4731603299997</v>
      </c>
      <c r="R30" s="36">
        <f>SUMIFS(СВЦЭМ!$D$39:$D$782,СВЦЭМ!$A$39:$A$782,$A30,СВЦЭМ!$B$39:$B$782,R$11)+'СЕТ СН'!$F$11+СВЦЭМ!$D$10+'СЕТ СН'!$F$5-'СЕТ СН'!$F$21</f>
        <v>2385.6445519999997</v>
      </c>
      <c r="S30" s="36">
        <f>SUMIFS(СВЦЭМ!$D$39:$D$782,СВЦЭМ!$A$39:$A$782,$A30,СВЦЭМ!$B$39:$B$782,S$11)+'СЕТ СН'!$F$11+СВЦЭМ!$D$10+'СЕТ СН'!$F$5-'СЕТ СН'!$F$21</f>
        <v>2371.4686743900002</v>
      </c>
      <c r="T30" s="36">
        <f>SUMIFS(СВЦЭМ!$D$39:$D$782,СВЦЭМ!$A$39:$A$782,$A30,СВЦЭМ!$B$39:$B$782,T$11)+'СЕТ СН'!$F$11+СВЦЭМ!$D$10+'СЕТ СН'!$F$5-'СЕТ СН'!$F$21</f>
        <v>2364.07811816</v>
      </c>
      <c r="U30" s="36">
        <f>SUMIFS(СВЦЭМ!$D$39:$D$782,СВЦЭМ!$A$39:$A$782,$A30,СВЦЭМ!$B$39:$B$782,U$11)+'СЕТ СН'!$F$11+СВЦЭМ!$D$10+'СЕТ СН'!$F$5-'СЕТ СН'!$F$21</f>
        <v>2373.4966549399996</v>
      </c>
      <c r="V30" s="36">
        <f>SUMIFS(СВЦЭМ!$D$39:$D$782,СВЦЭМ!$A$39:$A$782,$A30,СВЦЭМ!$B$39:$B$782,V$11)+'СЕТ СН'!$F$11+СВЦЭМ!$D$10+'СЕТ СН'!$F$5-'СЕТ СН'!$F$21</f>
        <v>2371.1575489400002</v>
      </c>
      <c r="W30" s="36">
        <f>SUMIFS(СВЦЭМ!$D$39:$D$782,СВЦЭМ!$A$39:$A$782,$A30,СВЦЭМ!$B$39:$B$782,W$11)+'СЕТ СН'!$F$11+СВЦЭМ!$D$10+'СЕТ СН'!$F$5-'СЕТ СН'!$F$21</f>
        <v>2385.4536448199997</v>
      </c>
      <c r="X30" s="36">
        <f>SUMIFS(СВЦЭМ!$D$39:$D$782,СВЦЭМ!$A$39:$A$782,$A30,СВЦЭМ!$B$39:$B$782,X$11)+'СЕТ СН'!$F$11+СВЦЭМ!$D$10+'СЕТ СН'!$F$5-'СЕТ СН'!$F$21</f>
        <v>2378.3705170599997</v>
      </c>
      <c r="Y30" s="36">
        <f>SUMIFS(СВЦЭМ!$D$39:$D$782,СВЦЭМ!$A$39:$A$782,$A30,СВЦЭМ!$B$39:$B$782,Y$11)+'СЕТ СН'!$F$11+СВЦЭМ!$D$10+'СЕТ СН'!$F$5-'СЕТ СН'!$F$21</f>
        <v>2412.1097428899998</v>
      </c>
    </row>
    <row r="31" spans="1:25" ht="15.75" x14ac:dyDescent="0.2">
      <c r="A31" s="35">
        <f t="shared" si="0"/>
        <v>44397</v>
      </c>
      <c r="B31" s="36">
        <f>SUMIFS(СВЦЭМ!$D$39:$D$782,СВЦЭМ!$A$39:$A$782,$A31,СВЦЭМ!$B$39:$B$782,B$11)+'СЕТ СН'!$F$11+СВЦЭМ!$D$10+'СЕТ СН'!$F$5-'СЕТ СН'!$F$21</f>
        <v>2464.2287538699998</v>
      </c>
      <c r="C31" s="36">
        <f>SUMIFS(СВЦЭМ!$D$39:$D$782,СВЦЭМ!$A$39:$A$782,$A31,СВЦЭМ!$B$39:$B$782,C$11)+'СЕТ СН'!$F$11+СВЦЭМ!$D$10+'СЕТ СН'!$F$5-'СЕТ СН'!$F$21</f>
        <v>2548.4368058700002</v>
      </c>
      <c r="D31" s="36">
        <f>SUMIFS(СВЦЭМ!$D$39:$D$782,СВЦЭМ!$A$39:$A$782,$A31,СВЦЭМ!$B$39:$B$782,D$11)+'СЕТ СН'!$F$11+СВЦЭМ!$D$10+'СЕТ СН'!$F$5-'СЕТ СН'!$F$21</f>
        <v>2595.9045102800001</v>
      </c>
      <c r="E31" s="36">
        <f>SUMIFS(СВЦЭМ!$D$39:$D$782,СВЦЭМ!$A$39:$A$782,$A31,СВЦЭМ!$B$39:$B$782,E$11)+'СЕТ СН'!$F$11+СВЦЭМ!$D$10+'СЕТ СН'!$F$5-'СЕТ СН'!$F$21</f>
        <v>2609.36385737</v>
      </c>
      <c r="F31" s="36">
        <f>SUMIFS(СВЦЭМ!$D$39:$D$782,СВЦЭМ!$A$39:$A$782,$A31,СВЦЭМ!$B$39:$B$782,F$11)+'СЕТ СН'!$F$11+СВЦЭМ!$D$10+'СЕТ СН'!$F$5-'СЕТ СН'!$F$21</f>
        <v>2615.6045032699999</v>
      </c>
      <c r="G31" s="36">
        <f>SUMIFS(СВЦЭМ!$D$39:$D$782,СВЦЭМ!$A$39:$A$782,$A31,СВЦЭМ!$B$39:$B$782,G$11)+'СЕТ СН'!$F$11+СВЦЭМ!$D$10+'СЕТ СН'!$F$5-'СЕТ СН'!$F$21</f>
        <v>2586.84275815</v>
      </c>
      <c r="H31" s="36">
        <f>SUMIFS(СВЦЭМ!$D$39:$D$782,СВЦЭМ!$A$39:$A$782,$A31,СВЦЭМ!$B$39:$B$782,H$11)+'СЕТ СН'!$F$11+СВЦЭМ!$D$10+'СЕТ СН'!$F$5-'СЕТ СН'!$F$21</f>
        <v>2534.2472156200001</v>
      </c>
      <c r="I31" s="36">
        <f>SUMIFS(СВЦЭМ!$D$39:$D$782,СВЦЭМ!$A$39:$A$782,$A31,СВЦЭМ!$B$39:$B$782,I$11)+'СЕТ СН'!$F$11+СВЦЭМ!$D$10+'СЕТ СН'!$F$5-'СЕТ СН'!$F$21</f>
        <v>2453.4443910299997</v>
      </c>
      <c r="J31" s="36">
        <f>SUMIFS(СВЦЭМ!$D$39:$D$782,СВЦЭМ!$A$39:$A$782,$A31,СВЦЭМ!$B$39:$B$782,J$11)+'СЕТ СН'!$F$11+СВЦЭМ!$D$10+'СЕТ СН'!$F$5-'СЕТ СН'!$F$21</f>
        <v>2381.2375461199999</v>
      </c>
      <c r="K31" s="36">
        <f>SUMIFS(СВЦЭМ!$D$39:$D$782,СВЦЭМ!$A$39:$A$782,$A31,СВЦЭМ!$B$39:$B$782,K$11)+'СЕТ СН'!$F$11+СВЦЭМ!$D$10+'СЕТ СН'!$F$5-'СЕТ СН'!$F$21</f>
        <v>2363.0613689199999</v>
      </c>
      <c r="L31" s="36">
        <f>SUMIFS(СВЦЭМ!$D$39:$D$782,СВЦЭМ!$A$39:$A$782,$A31,СВЦЭМ!$B$39:$B$782,L$11)+'СЕТ СН'!$F$11+СВЦЭМ!$D$10+'СЕТ СН'!$F$5-'СЕТ СН'!$F$21</f>
        <v>2356.4864499300002</v>
      </c>
      <c r="M31" s="36">
        <f>SUMIFS(СВЦЭМ!$D$39:$D$782,СВЦЭМ!$A$39:$A$782,$A31,СВЦЭМ!$B$39:$B$782,M$11)+'СЕТ СН'!$F$11+СВЦЭМ!$D$10+'СЕТ СН'!$F$5-'СЕТ СН'!$F$21</f>
        <v>2344.2036990899996</v>
      </c>
      <c r="N31" s="36">
        <f>SUMIFS(СВЦЭМ!$D$39:$D$782,СВЦЭМ!$A$39:$A$782,$A31,СВЦЭМ!$B$39:$B$782,N$11)+'СЕТ СН'!$F$11+СВЦЭМ!$D$10+'СЕТ СН'!$F$5-'СЕТ СН'!$F$21</f>
        <v>2373.4332208299998</v>
      </c>
      <c r="O31" s="36">
        <f>SUMIFS(СВЦЭМ!$D$39:$D$782,СВЦЭМ!$A$39:$A$782,$A31,СВЦЭМ!$B$39:$B$782,O$11)+'СЕТ СН'!$F$11+СВЦЭМ!$D$10+'СЕТ СН'!$F$5-'СЕТ СН'!$F$21</f>
        <v>2365.4246361799997</v>
      </c>
      <c r="P31" s="36">
        <f>SUMIFS(СВЦЭМ!$D$39:$D$782,СВЦЭМ!$A$39:$A$782,$A31,СВЦЭМ!$B$39:$B$782,P$11)+'СЕТ СН'!$F$11+СВЦЭМ!$D$10+'СЕТ СН'!$F$5-'СЕТ СН'!$F$21</f>
        <v>2380.7750053599998</v>
      </c>
      <c r="Q31" s="36">
        <f>SUMIFS(СВЦЭМ!$D$39:$D$782,СВЦЭМ!$A$39:$A$782,$A31,СВЦЭМ!$B$39:$B$782,Q$11)+'СЕТ СН'!$F$11+СВЦЭМ!$D$10+'СЕТ СН'!$F$5-'СЕТ СН'!$F$21</f>
        <v>2364.3359694999999</v>
      </c>
      <c r="R31" s="36">
        <f>SUMIFS(СВЦЭМ!$D$39:$D$782,СВЦЭМ!$A$39:$A$782,$A31,СВЦЭМ!$B$39:$B$782,R$11)+'СЕТ СН'!$F$11+СВЦЭМ!$D$10+'СЕТ СН'!$F$5-'СЕТ СН'!$F$21</f>
        <v>2378.3385323399998</v>
      </c>
      <c r="S31" s="36">
        <f>SUMIFS(СВЦЭМ!$D$39:$D$782,СВЦЭМ!$A$39:$A$782,$A31,СВЦЭМ!$B$39:$B$782,S$11)+'СЕТ СН'!$F$11+СВЦЭМ!$D$10+'СЕТ СН'!$F$5-'СЕТ СН'!$F$21</f>
        <v>2344.3797265899998</v>
      </c>
      <c r="T31" s="36">
        <f>SUMIFS(СВЦЭМ!$D$39:$D$782,СВЦЭМ!$A$39:$A$782,$A31,СВЦЭМ!$B$39:$B$782,T$11)+'СЕТ СН'!$F$11+СВЦЭМ!$D$10+'СЕТ СН'!$F$5-'СЕТ СН'!$F$21</f>
        <v>2388.4821056699998</v>
      </c>
      <c r="U31" s="36">
        <f>SUMIFS(СВЦЭМ!$D$39:$D$782,СВЦЭМ!$A$39:$A$782,$A31,СВЦЭМ!$B$39:$B$782,U$11)+'СЕТ СН'!$F$11+СВЦЭМ!$D$10+'СЕТ СН'!$F$5-'СЕТ СН'!$F$21</f>
        <v>2399.2924646699998</v>
      </c>
      <c r="V31" s="36">
        <f>SUMIFS(СВЦЭМ!$D$39:$D$782,СВЦЭМ!$A$39:$A$782,$A31,СВЦЭМ!$B$39:$B$782,V$11)+'СЕТ СН'!$F$11+СВЦЭМ!$D$10+'СЕТ СН'!$F$5-'СЕТ СН'!$F$21</f>
        <v>2397.4890252300002</v>
      </c>
      <c r="W31" s="36">
        <f>SUMIFS(СВЦЭМ!$D$39:$D$782,СВЦЭМ!$A$39:$A$782,$A31,СВЦЭМ!$B$39:$B$782,W$11)+'СЕТ СН'!$F$11+СВЦЭМ!$D$10+'СЕТ СН'!$F$5-'СЕТ СН'!$F$21</f>
        <v>2425.4440685899999</v>
      </c>
      <c r="X31" s="36">
        <f>SUMIFS(СВЦЭМ!$D$39:$D$782,СВЦЭМ!$A$39:$A$782,$A31,СВЦЭМ!$B$39:$B$782,X$11)+'СЕТ СН'!$F$11+СВЦЭМ!$D$10+'СЕТ СН'!$F$5-'СЕТ СН'!$F$21</f>
        <v>2405.4864155199998</v>
      </c>
      <c r="Y31" s="36">
        <f>SUMIFS(СВЦЭМ!$D$39:$D$782,СВЦЭМ!$A$39:$A$782,$A31,СВЦЭМ!$B$39:$B$782,Y$11)+'СЕТ СН'!$F$11+СВЦЭМ!$D$10+'СЕТ СН'!$F$5-'СЕТ СН'!$F$21</f>
        <v>2406.1416824500002</v>
      </c>
    </row>
    <row r="32" spans="1:25" ht="15.75" x14ac:dyDescent="0.2">
      <c r="A32" s="35">
        <f t="shared" si="0"/>
        <v>44398</v>
      </c>
      <c r="B32" s="36">
        <f>SUMIFS(СВЦЭМ!$D$39:$D$782,СВЦЭМ!$A$39:$A$782,$A32,СВЦЭМ!$B$39:$B$782,B$11)+'СЕТ СН'!$F$11+СВЦЭМ!$D$10+'СЕТ СН'!$F$5-'СЕТ СН'!$F$21</f>
        <v>2578.5761448499998</v>
      </c>
      <c r="C32" s="36">
        <f>SUMIFS(СВЦЭМ!$D$39:$D$782,СВЦЭМ!$A$39:$A$782,$A32,СВЦЭМ!$B$39:$B$782,C$11)+'СЕТ СН'!$F$11+СВЦЭМ!$D$10+'СЕТ СН'!$F$5-'СЕТ СН'!$F$21</f>
        <v>2657.6578890800001</v>
      </c>
      <c r="D32" s="36">
        <f>SUMIFS(СВЦЭМ!$D$39:$D$782,СВЦЭМ!$A$39:$A$782,$A32,СВЦЭМ!$B$39:$B$782,D$11)+'СЕТ СН'!$F$11+СВЦЭМ!$D$10+'СЕТ СН'!$F$5-'СЕТ СН'!$F$21</f>
        <v>2729.6260333399996</v>
      </c>
      <c r="E32" s="36">
        <f>SUMIFS(СВЦЭМ!$D$39:$D$782,СВЦЭМ!$A$39:$A$782,$A32,СВЦЭМ!$B$39:$B$782,E$11)+'СЕТ СН'!$F$11+СВЦЭМ!$D$10+'СЕТ СН'!$F$5-'СЕТ СН'!$F$21</f>
        <v>2743.5410757199998</v>
      </c>
      <c r="F32" s="36">
        <f>SUMIFS(СВЦЭМ!$D$39:$D$782,СВЦЭМ!$A$39:$A$782,$A32,СВЦЭМ!$B$39:$B$782,F$11)+'СЕТ СН'!$F$11+СВЦЭМ!$D$10+'СЕТ СН'!$F$5-'СЕТ СН'!$F$21</f>
        <v>2745.2436134</v>
      </c>
      <c r="G32" s="36">
        <f>SUMIFS(СВЦЭМ!$D$39:$D$782,СВЦЭМ!$A$39:$A$782,$A32,СВЦЭМ!$B$39:$B$782,G$11)+'СЕТ СН'!$F$11+СВЦЭМ!$D$10+'СЕТ СН'!$F$5-'СЕТ СН'!$F$21</f>
        <v>2726.1204023199998</v>
      </c>
      <c r="H32" s="36">
        <f>SUMIFS(СВЦЭМ!$D$39:$D$782,СВЦЭМ!$A$39:$A$782,$A32,СВЦЭМ!$B$39:$B$782,H$11)+'СЕТ СН'!$F$11+СВЦЭМ!$D$10+'СЕТ СН'!$F$5-'СЕТ СН'!$F$21</f>
        <v>2701.7227723699998</v>
      </c>
      <c r="I32" s="36">
        <f>SUMIFS(СВЦЭМ!$D$39:$D$782,СВЦЭМ!$A$39:$A$782,$A32,СВЦЭМ!$B$39:$B$782,I$11)+'СЕТ СН'!$F$11+СВЦЭМ!$D$10+'СЕТ СН'!$F$5-'СЕТ СН'!$F$21</f>
        <v>2608.76718807</v>
      </c>
      <c r="J32" s="36">
        <f>SUMIFS(СВЦЭМ!$D$39:$D$782,СВЦЭМ!$A$39:$A$782,$A32,СВЦЭМ!$B$39:$B$782,J$11)+'СЕТ СН'!$F$11+СВЦЭМ!$D$10+'СЕТ СН'!$F$5-'СЕТ СН'!$F$21</f>
        <v>2542.4502114799998</v>
      </c>
      <c r="K32" s="36">
        <f>SUMIFS(СВЦЭМ!$D$39:$D$782,СВЦЭМ!$A$39:$A$782,$A32,СВЦЭМ!$B$39:$B$782,K$11)+'СЕТ СН'!$F$11+СВЦЭМ!$D$10+'СЕТ СН'!$F$5-'СЕТ СН'!$F$21</f>
        <v>2485.3820898999998</v>
      </c>
      <c r="L32" s="36">
        <f>SUMIFS(СВЦЭМ!$D$39:$D$782,СВЦЭМ!$A$39:$A$782,$A32,СВЦЭМ!$B$39:$B$782,L$11)+'СЕТ СН'!$F$11+СВЦЭМ!$D$10+'СЕТ СН'!$F$5-'СЕТ СН'!$F$21</f>
        <v>2434.5904543500001</v>
      </c>
      <c r="M32" s="36">
        <f>SUMIFS(СВЦЭМ!$D$39:$D$782,СВЦЭМ!$A$39:$A$782,$A32,СВЦЭМ!$B$39:$B$782,M$11)+'СЕТ СН'!$F$11+СВЦЭМ!$D$10+'СЕТ СН'!$F$5-'СЕТ СН'!$F$21</f>
        <v>2441.85396975</v>
      </c>
      <c r="N32" s="36">
        <f>SUMIFS(СВЦЭМ!$D$39:$D$782,СВЦЭМ!$A$39:$A$782,$A32,СВЦЭМ!$B$39:$B$782,N$11)+'СЕТ СН'!$F$11+СВЦЭМ!$D$10+'СЕТ СН'!$F$5-'СЕТ СН'!$F$21</f>
        <v>2480.3523737</v>
      </c>
      <c r="O32" s="36">
        <f>SUMIFS(СВЦЭМ!$D$39:$D$782,СВЦЭМ!$A$39:$A$782,$A32,СВЦЭМ!$B$39:$B$782,O$11)+'СЕТ СН'!$F$11+СВЦЭМ!$D$10+'СЕТ СН'!$F$5-'СЕТ СН'!$F$21</f>
        <v>2478.5520668499998</v>
      </c>
      <c r="P32" s="36">
        <f>SUMIFS(СВЦЭМ!$D$39:$D$782,СВЦЭМ!$A$39:$A$782,$A32,СВЦЭМ!$B$39:$B$782,P$11)+'СЕТ СН'!$F$11+СВЦЭМ!$D$10+'СЕТ СН'!$F$5-'СЕТ СН'!$F$21</f>
        <v>2495.5802150099998</v>
      </c>
      <c r="Q32" s="36">
        <f>SUMIFS(СВЦЭМ!$D$39:$D$782,СВЦЭМ!$A$39:$A$782,$A32,СВЦЭМ!$B$39:$B$782,Q$11)+'СЕТ СН'!$F$11+СВЦЭМ!$D$10+'СЕТ СН'!$F$5-'СЕТ СН'!$F$21</f>
        <v>2469.7601312799998</v>
      </c>
      <c r="R32" s="36">
        <f>SUMIFS(СВЦЭМ!$D$39:$D$782,СВЦЭМ!$A$39:$A$782,$A32,СВЦЭМ!$B$39:$B$782,R$11)+'СЕТ СН'!$F$11+СВЦЭМ!$D$10+'СЕТ СН'!$F$5-'СЕТ СН'!$F$21</f>
        <v>2471.1298237199999</v>
      </c>
      <c r="S32" s="36">
        <f>SUMIFS(СВЦЭМ!$D$39:$D$782,СВЦЭМ!$A$39:$A$782,$A32,СВЦЭМ!$B$39:$B$782,S$11)+'СЕТ СН'!$F$11+СВЦЭМ!$D$10+'СЕТ СН'!$F$5-'СЕТ СН'!$F$21</f>
        <v>2459.3385798199997</v>
      </c>
      <c r="T32" s="36">
        <f>SUMIFS(СВЦЭМ!$D$39:$D$782,СВЦЭМ!$A$39:$A$782,$A32,СВЦЭМ!$B$39:$B$782,T$11)+'СЕТ СН'!$F$11+СВЦЭМ!$D$10+'СЕТ СН'!$F$5-'СЕТ СН'!$F$21</f>
        <v>2442.0383743399998</v>
      </c>
      <c r="U32" s="36">
        <f>SUMIFS(СВЦЭМ!$D$39:$D$782,СВЦЭМ!$A$39:$A$782,$A32,СВЦЭМ!$B$39:$B$782,U$11)+'СЕТ СН'!$F$11+СВЦЭМ!$D$10+'СЕТ СН'!$F$5-'СЕТ СН'!$F$21</f>
        <v>2462.7028246299997</v>
      </c>
      <c r="V32" s="36">
        <f>SUMIFS(СВЦЭМ!$D$39:$D$782,СВЦЭМ!$A$39:$A$782,$A32,СВЦЭМ!$B$39:$B$782,V$11)+'СЕТ СН'!$F$11+СВЦЭМ!$D$10+'СЕТ СН'!$F$5-'СЕТ СН'!$F$21</f>
        <v>2471.8158052899998</v>
      </c>
      <c r="W32" s="36">
        <f>SUMIFS(СВЦЭМ!$D$39:$D$782,СВЦЭМ!$A$39:$A$782,$A32,СВЦЭМ!$B$39:$B$782,W$11)+'СЕТ СН'!$F$11+СВЦЭМ!$D$10+'СЕТ СН'!$F$5-'СЕТ СН'!$F$21</f>
        <v>2453.4647503199999</v>
      </c>
      <c r="X32" s="36">
        <f>SUMIFS(СВЦЭМ!$D$39:$D$782,СВЦЭМ!$A$39:$A$782,$A32,СВЦЭМ!$B$39:$B$782,X$11)+'СЕТ СН'!$F$11+СВЦЭМ!$D$10+'СЕТ СН'!$F$5-'СЕТ СН'!$F$21</f>
        <v>2491.4135148199998</v>
      </c>
      <c r="Y32" s="36">
        <f>SUMIFS(СВЦЭМ!$D$39:$D$782,СВЦЭМ!$A$39:$A$782,$A32,СВЦЭМ!$B$39:$B$782,Y$11)+'СЕТ СН'!$F$11+СВЦЭМ!$D$10+'СЕТ СН'!$F$5-'СЕТ СН'!$F$21</f>
        <v>2542.9652695099999</v>
      </c>
    </row>
    <row r="33" spans="1:27" ht="15.75" x14ac:dyDescent="0.2">
      <c r="A33" s="35">
        <f t="shared" si="0"/>
        <v>44399</v>
      </c>
      <c r="B33" s="36">
        <f>SUMIFS(СВЦЭМ!$D$39:$D$782,СВЦЭМ!$A$39:$A$782,$A33,СВЦЭМ!$B$39:$B$782,B$11)+'СЕТ СН'!$F$11+СВЦЭМ!$D$10+'СЕТ СН'!$F$5-'СЕТ СН'!$F$21</f>
        <v>2476.0335625999996</v>
      </c>
      <c r="C33" s="36">
        <f>SUMIFS(СВЦЭМ!$D$39:$D$782,СВЦЭМ!$A$39:$A$782,$A33,СВЦЭМ!$B$39:$B$782,C$11)+'СЕТ СН'!$F$11+СВЦЭМ!$D$10+'СЕТ СН'!$F$5-'СЕТ СН'!$F$21</f>
        <v>2539.7899656700001</v>
      </c>
      <c r="D33" s="36">
        <f>SUMIFS(СВЦЭМ!$D$39:$D$782,СВЦЭМ!$A$39:$A$782,$A33,СВЦЭМ!$B$39:$B$782,D$11)+'СЕТ СН'!$F$11+СВЦЭМ!$D$10+'СЕТ СН'!$F$5-'СЕТ СН'!$F$21</f>
        <v>2534.7066829099999</v>
      </c>
      <c r="E33" s="36">
        <f>SUMIFS(СВЦЭМ!$D$39:$D$782,СВЦЭМ!$A$39:$A$782,$A33,СВЦЭМ!$B$39:$B$782,E$11)+'СЕТ СН'!$F$11+СВЦЭМ!$D$10+'СЕТ СН'!$F$5-'СЕТ СН'!$F$21</f>
        <v>2559.8852701699998</v>
      </c>
      <c r="F33" s="36">
        <f>SUMIFS(СВЦЭМ!$D$39:$D$782,СВЦЭМ!$A$39:$A$782,$A33,СВЦЭМ!$B$39:$B$782,F$11)+'СЕТ СН'!$F$11+СВЦЭМ!$D$10+'СЕТ СН'!$F$5-'СЕТ СН'!$F$21</f>
        <v>2555.93757448</v>
      </c>
      <c r="G33" s="36">
        <f>SUMIFS(СВЦЭМ!$D$39:$D$782,СВЦЭМ!$A$39:$A$782,$A33,СВЦЭМ!$B$39:$B$782,G$11)+'СЕТ СН'!$F$11+СВЦЭМ!$D$10+'СЕТ СН'!$F$5-'СЕТ СН'!$F$21</f>
        <v>2541.7342684999999</v>
      </c>
      <c r="H33" s="36">
        <f>SUMIFS(СВЦЭМ!$D$39:$D$782,СВЦЭМ!$A$39:$A$782,$A33,СВЦЭМ!$B$39:$B$782,H$11)+'СЕТ СН'!$F$11+СВЦЭМ!$D$10+'СЕТ СН'!$F$5-'СЕТ СН'!$F$21</f>
        <v>2492.1850503199998</v>
      </c>
      <c r="I33" s="36">
        <f>SUMIFS(СВЦЭМ!$D$39:$D$782,СВЦЭМ!$A$39:$A$782,$A33,СВЦЭМ!$B$39:$B$782,I$11)+'СЕТ СН'!$F$11+СВЦЭМ!$D$10+'СЕТ СН'!$F$5-'СЕТ СН'!$F$21</f>
        <v>2435.9589250999998</v>
      </c>
      <c r="J33" s="36">
        <f>SUMIFS(СВЦЭМ!$D$39:$D$782,СВЦЭМ!$A$39:$A$782,$A33,СВЦЭМ!$B$39:$B$782,J$11)+'СЕТ СН'!$F$11+СВЦЭМ!$D$10+'СЕТ СН'!$F$5-'СЕТ СН'!$F$21</f>
        <v>2365.1804100300001</v>
      </c>
      <c r="K33" s="36">
        <f>SUMIFS(СВЦЭМ!$D$39:$D$782,СВЦЭМ!$A$39:$A$782,$A33,СВЦЭМ!$B$39:$B$782,K$11)+'СЕТ СН'!$F$11+СВЦЭМ!$D$10+'СЕТ СН'!$F$5-'СЕТ СН'!$F$21</f>
        <v>2339.8167233099998</v>
      </c>
      <c r="L33" s="36">
        <f>SUMIFS(СВЦЭМ!$D$39:$D$782,СВЦЭМ!$A$39:$A$782,$A33,СВЦЭМ!$B$39:$B$782,L$11)+'СЕТ СН'!$F$11+СВЦЭМ!$D$10+'СЕТ СН'!$F$5-'СЕТ СН'!$F$21</f>
        <v>2362.8978506899998</v>
      </c>
      <c r="M33" s="36">
        <f>SUMIFS(СВЦЭМ!$D$39:$D$782,СВЦЭМ!$A$39:$A$782,$A33,СВЦЭМ!$B$39:$B$782,M$11)+'СЕТ СН'!$F$11+СВЦЭМ!$D$10+'СЕТ СН'!$F$5-'СЕТ СН'!$F$21</f>
        <v>2323.4141345899998</v>
      </c>
      <c r="N33" s="36">
        <f>SUMIFS(СВЦЭМ!$D$39:$D$782,СВЦЭМ!$A$39:$A$782,$A33,СВЦЭМ!$B$39:$B$782,N$11)+'СЕТ СН'!$F$11+СВЦЭМ!$D$10+'СЕТ СН'!$F$5-'СЕТ СН'!$F$21</f>
        <v>2327.8728061100001</v>
      </c>
      <c r="O33" s="36">
        <f>SUMIFS(СВЦЭМ!$D$39:$D$782,СВЦЭМ!$A$39:$A$782,$A33,СВЦЭМ!$B$39:$B$782,O$11)+'СЕТ СН'!$F$11+СВЦЭМ!$D$10+'СЕТ СН'!$F$5-'СЕТ СН'!$F$21</f>
        <v>2326.5109490699997</v>
      </c>
      <c r="P33" s="36">
        <f>SUMIFS(СВЦЭМ!$D$39:$D$782,СВЦЭМ!$A$39:$A$782,$A33,СВЦЭМ!$B$39:$B$782,P$11)+'СЕТ СН'!$F$11+СВЦЭМ!$D$10+'СЕТ СН'!$F$5-'СЕТ СН'!$F$21</f>
        <v>2325.7575078199998</v>
      </c>
      <c r="Q33" s="36">
        <f>SUMIFS(СВЦЭМ!$D$39:$D$782,СВЦЭМ!$A$39:$A$782,$A33,СВЦЭМ!$B$39:$B$782,Q$11)+'СЕТ СН'!$F$11+СВЦЭМ!$D$10+'СЕТ СН'!$F$5-'СЕТ СН'!$F$21</f>
        <v>2324.2519635499998</v>
      </c>
      <c r="R33" s="36">
        <f>SUMIFS(СВЦЭМ!$D$39:$D$782,СВЦЭМ!$A$39:$A$782,$A33,СВЦЭМ!$B$39:$B$782,R$11)+'СЕТ СН'!$F$11+СВЦЭМ!$D$10+'СЕТ СН'!$F$5-'СЕТ СН'!$F$21</f>
        <v>2349.9955928899999</v>
      </c>
      <c r="S33" s="36">
        <f>SUMIFS(СВЦЭМ!$D$39:$D$782,СВЦЭМ!$A$39:$A$782,$A33,СВЦЭМ!$B$39:$B$782,S$11)+'СЕТ СН'!$F$11+СВЦЭМ!$D$10+'СЕТ СН'!$F$5-'СЕТ СН'!$F$21</f>
        <v>2318.9885795199998</v>
      </c>
      <c r="T33" s="36">
        <f>SUMIFS(СВЦЭМ!$D$39:$D$782,СВЦЭМ!$A$39:$A$782,$A33,СВЦЭМ!$B$39:$B$782,T$11)+'СЕТ СН'!$F$11+СВЦЭМ!$D$10+'СЕТ СН'!$F$5-'СЕТ СН'!$F$21</f>
        <v>2394.3886360199999</v>
      </c>
      <c r="U33" s="36">
        <f>SUMIFS(СВЦЭМ!$D$39:$D$782,СВЦЭМ!$A$39:$A$782,$A33,СВЦЭМ!$B$39:$B$782,U$11)+'СЕТ СН'!$F$11+СВЦЭМ!$D$10+'СЕТ СН'!$F$5-'СЕТ СН'!$F$21</f>
        <v>2406.3381831699999</v>
      </c>
      <c r="V33" s="36">
        <f>SUMIFS(СВЦЭМ!$D$39:$D$782,СВЦЭМ!$A$39:$A$782,$A33,СВЦЭМ!$B$39:$B$782,V$11)+'СЕТ СН'!$F$11+СВЦЭМ!$D$10+'СЕТ СН'!$F$5-'СЕТ СН'!$F$21</f>
        <v>2401.7590578199997</v>
      </c>
      <c r="W33" s="36">
        <f>SUMIFS(СВЦЭМ!$D$39:$D$782,СВЦЭМ!$A$39:$A$782,$A33,СВЦЭМ!$B$39:$B$782,W$11)+'СЕТ СН'!$F$11+СВЦЭМ!$D$10+'СЕТ СН'!$F$5-'СЕТ СН'!$F$21</f>
        <v>2419.3865271099999</v>
      </c>
      <c r="X33" s="36">
        <f>SUMIFS(СВЦЭМ!$D$39:$D$782,СВЦЭМ!$A$39:$A$782,$A33,СВЦЭМ!$B$39:$B$782,X$11)+'СЕТ СН'!$F$11+СВЦЭМ!$D$10+'СЕТ СН'!$F$5-'СЕТ СН'!$F$21</f>
        <v>2393.15727917</v>
      </c>
      <c r="Y33" s="36">
        <f>SUMIFS(СВЦЭМ!$D$39:$D$782,СВЦЭМ!$A$39:$A$782,$A33,СВЦЭМ!$B$39:$B$782,Y$11)+'СЕТ СН'!$F$11+СВЦЭМ!$D$10+'СЕТ СН'!$F$5-'СЕТ СН'!$F$21</f>
        <v>2371.2027397500001</v>
      </c>
    </row>
    <row r="34" spans="1:27" ht="15.75" x14ac:dyDescent="0.2">
      <c r="A34" s="35">
        <f t="shared" si="0"/>
        <v>44400</v>
      </c>
      <c r="B34" s="36">
        <f>SUMIFS(СВЦЭМ!$D$39:$D$782,СВЦЭМ!$A$39:$A$782,$A34,СВЦЭМ!$B$39:$B$782,B$11)+'СЕТ СН'!$F$11+СВЦЭМ!$D$10+'СЕТ СН'!$F$5-'СЕТ СН'!$F$21</f>
        <v>2405.0888806899998</v>
      </c>
      <c r="C34" s="36">
        <f>SUMIFS(СВЦЭМ!$D$39:$D$782,СВЦЭМ!$A$39:$A$782,$A34,СВЦЭМ!$B$39:$B$782,C$11)+'СЕТ СН'!$F$11+СВЦЭМ!$D$10+'СЕТ СН'!$F$5-'СЕТ СН'!$F$21</f>
        <v>2456.5225321200001</v>
      </c>
      <c r="D34" s="36">
        <f>SUMIFS(СВЦЭМ!$D$39:$D$782,СВЦЭМ!$A$39:$A$782,$A34,СВЦЭМ!$B$39:$B$782,D$11)+'СЕТ СН'!$F$11+СВЦЭМ!$D$10+'СЕТ СН'!$F$5-'СЕТ СН'!$F$21</f>
        <v>2477.86229151</v>
      </c>
      <c r="E34" s="36">
        <f>SUMIFS(СВЦЭМ!$D$39:$D$782,СВЦЭМ!$A$39:$A$782,$A34,СВЦЭМ!$B$39:$B$782,E$11)+'СЕТ СН'!$F$11+СВЦЭМ!$D$10+'СЕТ СН'!$F$5-'СЕТ СН'!$F$21</f>
        <v>2517.6197088600002</v>
      </c>
      <c r="F34" s="36">
        <f>SUMIFS(СВЦЭМ!$D$39:$D$782,СВЦЭМ!$A$39:$A$782,$A34,СВЦЭМ!$B$39:$B$782,F$11)+'СЕТ СН'!$F$11+СВЦЭМ!$D$10+'СЕТ СН'!$F$5-'СЕТ СН'!$F$21</f>
        <v>2514.1810237099999</v>
      </c>
      <c r="G34" s="36">
        <f>SUMIFS(СВЦЭМ!$D$39:$D$782,СВЦЭМ!$A$39:$A$782,$A34,СВЦЭМ!$B$39:$B$782,G$11)+'СЕТ СН'!$F$11+СВЦЭМ!$D$10+'СЕТ СН'!$F$5-'СЕТ СН'!$F$21</f>
        <v>2486.87224668</v>
      </c>
      <c r="H34" s="36">
        <f>SUMIFS(СВЦЭМ!$D$39:$D$782,СВЦЭМ!$A$39:$A$782,$A34,СВЦЭМ!$B$39:$B$782,H$11)+'СЕТ СН'!$F$11+СВЦЭМ!$D$10+'СЕТ СН'!$F$5-'СЕТ СН'!$F$21</f>
        <v>2443.7711758799996</v>
      </c>
      <c r="I34" s="36">
        <f>SUMIFS(СВЦЭМ!$D$39:$D$782,СВЦЭМ!$A$39:$A$782,$A34,СВЦЭМ!$B$39:$B$782,I$11)+'СЕТ СН'!$F$11+СВЦЭМ!$D$10+'СЕТ СН'!$F$5-'СЕТ СН'!$F$21</f>
        <v>2337.7561837499998</v>
      </c>
      <c r="J34" s="36">
        <f>SUMIFS(СВЦЭМ!$D$39:$D$782,СВЦЭМ!$A$39:$A$782,$A34,СВЦЭМ!$B$39:$B$782,J$11)+'СЕТ СН'!$F$11+СВЦЭМ!$D$10+'СЕТ СН'!$F$5-'СЕТ СН'!$F$21</f>
        <v>2325.8849522800001</v>
      </c>
      <c r="K34" s="36">
        <f>SUMIFS(СВЦЭМ!$D$39:$D$782,СВЦЭМ!$A$39:$A$782,$A34,СВЦЭМ!$B$39:$B$782,K$11)+'СЕТ СН'!$F$11+СВЦЭМ!$D$10+'СЕТ СН'!$F$5-'СЕТ СН'!$F$21</f>
        <v>2347.8789566400001</v>
      </c>
      <c r="L34" s="36">
        <f>SUMIFS(СВЦЭМ!$D$39:$D$782,СВЦЭМ!$A$39:$A$782,$A34,СВЦЭМ!$B$39:$B$782,L$11)+'СЕТ СН'!$F$11+СВЦЭМ!$D$10+'СЕТ СН'!$F$5-'СЕТ СН'!$F$21</f>
        <v>2370.21756284</v>
      </c>
      <c r="M34" s="36">
        <f>SUMIFS(СВЦЭМ!$D$39:$D$782,СВЦЭМ!$A$39:$A$782,$A34,СВЦЭМ!$B$39:$B$782,M$11)+'СЕТ СН'!$F$11+СВЦЭМ!$D$10+'СЕТ СН'!$F$5-'СЕТ СН'!$F$21</f>
        <v>2359.3512471099998</v>
      </c>
      <c r="N34" s="36">
        <f>SUMIFS(СВЦЭМ!$D$39:$D$782,СВЦЭМ!$A$39:$A$782,$A34,СВЦЭМ!$B$39:$B$782,N$11)+'СЕТ СН'!$F$11+СВЦЭМ!$D$10+'СЕТ СН'!$F$5-'СЕТ СН'!$F$21</f>
        <v>2356.6883130199999</v>
      </c>
      <c r="O34" s="36">
        <f>SUMIFS(СВЦЭМ!$D$39:$D$782,СВЦЭМ!$A$39:$A$782,$A34,СВЦЭМ!$B$39:$B$782,O$11)+'СЕТ СН'!$F$11+СВЦЭМ!$D$10+'СЕТ СН'!$F$5-'СЕТ СН'!$F$21</f>
        <v>2336.5307277100001</v>
      </c>
      <c r="P34" s="36">
        <f>SUMIFS(СВЦЭМ!$D$39:$D$782,СВЦЭМ!$A$39:$A$782,$A34,СВЦЭМ!$B$39:$B$782,P$11)+'СЕТ СН'!$F$11+СВЦЭМ!$D$10+'СЕТ СН'!$F$5-'СЕТ СН'!$F$21</f>
        <v>2338.9372851899998</v>
      </c>
      <c r="Q34" s="36">
        <f>SUMIFS(СВЦЭМ!$D$39:$D$782,СВЦЭМ!$A$39:$A$782,$A34,СВЦЭМ!$B$39:$B$782,Q$11)+'СЕТ СН'!$F$11+СВЦЭМ!$D$10+'СЕТ СН'!$F$5-'СЕТ СН'!$F$21</f>
        <v>2334.2825272800001</v>
      </c>
      <c r="R34" s="36">
        <f>SUMIFS(СВЦЭМ!$D$39:$D$782,СВЦЭМ!$A$39:$A$782,$A34,СВЦЭМ!$B$39:$B$782,R$11)+'СЕТ СН'!$F$11+СВЦЭМ!$D$10+'СЕТ СН'!$F$5-'СЕТ СН'!$F$21</f>
        <v>2341.4034087</v>
      </c>
      <c r="S34" s="36">
        <f>SUMIFS(СВЦЭМ!$D$39:$D$782,СВЦЭМ!$A$39:$A$782,$A34,СВЦЭМ!$B$39:$B$782,S$11)+'СЕТ СН'!$F$11+СВЦЭМ!$D$10+'СЕТ СН'!$F$5-'СЕТ СН'!$F$21</f>
        <v>2360.2441385799998</v>
      </c>
      <c r="T34" s="36">
        <f>SUMIFS(СВЦЭМ!$D$39:$D$782,СВЦЭМ!$A$39:$A$782,$A34,СВЦЭМ!$B$39:$B$782,T$11)+'СЕТ СН'!$F$11+СВЦЭМ!$D$10+'СЕТ СН'!$F$5-'СЕТ СН'!$F$21</f>
        <v>2372.8097208600002</v>
      </c>
      <c r="U34" s="36">
        <f>SUMIFS(СВЦЭМ!$D$39:$D$782,СВЦЭМ!$A$39:$A$782,$A34,СВЦЭМ!$B$39:$B$782,U$11)+'СЕТ СН'!$F$11+СВЦЭМ!$D$10+'СЕТ СН'!$F$5-'СЕТ СН'!$F$21</f>
        <v>2368.6500672100001</v>
      </c>
      <c r="V34" s="36">
        <f>SUMIFS(СВЦЭМ!$D$39:$D$782,СВЦЭМ!$A$39:$A$782,$A34,СВЦЭМ!$B$39:$B$782,V$11)+'СЕТ СН'!$F$11+СВЦЭМ!$D$10+'СЕТ СН'!$F$5-'СЕТ СН'!$F$21</f>
        <v>2358.91403163</v>
      </c>
      <c r="W34" s="36">
        <f>SUMIFS(СВЦЭМ!$D$39:$D$782,СВЦЭМ!$A$39:$A$782,$A34,СВЦЭМ!$B$39:$B$782,W$11)+'СЕТ СН'!$F$11+СВЦЭМ!$D$10+'СЕТ СН'!$F$5-'СЕТ СН'!$F$21</f>
        <v>2376.12168612</v>
      </c>
      <c r="X34" s="36">
        <f>SUMIFS(СВЦЭМ!$D$39:$D$782,СВЦЭМ!$A$39:$A$782,$A34,СВЦЭМ!$B$39:$B$782,X$11)+'СЕТ СН'!$F$11+СВЦЭМ!$D$10+'СЕТ СН'!$F$5-'СЕТ СН'!$F$21</f>
        <v>2380.0513653399998</v>
      </c>
      <c r="Y34" s="36">
        <f>SUMIFS(СВЦЭМ!$D$39:$D$782,СВЦЭМ!$A$39:$A$782,$A34,СВЦЭМ!$B$39:$B$782,Y$11)+'СЕТ СН'!$F$11+СВЦЭМ!$D$10+'СЕТ СН'!$F$5-'СЕТ СН'!$F$21</f>
        <v>2360.6736366599998</v>
      </c>
    </row>
    <row r="35" spans="1:27" ht="15.75" x14ac:dyDescent="0.2">
      <c r="A35" s="35">
        <f t="shared" si="0"/>
        <v>44401</v>
      </c>
      <c r="B35" s="36">
        <f>SUMIFS(СВЦЭМ!$D$39:$D$782,СВЦЭМ!$A$39:$A$782,$A35,СВЦЭМ!$B$39:$B$782,B$11)+'СЕТ СН'!$F$11+СВЦЭМ!$D$10+'СЕТ СН'!$F$5-'СЕТ СН'!$F$21</f>
        <v>2409.7142795</v>
      </c>
      <c r="C35" s="36">
        <f>SUMIFS(СВЦЭМ!$D$39:$D$782,СВЦЭМ!$A$39:$A$782,$A35,СВЦЭМ!$B$39:$B$782,C$11)+'СЕТ СН'!$F$11+СВЦЭМ!$D$10+'СЕТ СН'!$F$5-'СЕТ СН'!$F$21</f>
        <v>2383.87212361</v>
      </c>
      <c r="D35" s="36">
        <f>SUMIFS(СВЦЭМ!$D$39:$D$782,СВЦЭМ!$A$39:$A$782,$A35,СВЦЭМ!$B$39:$B$782,D$11)+'СЕТ СН'!$F$11+СВЦЭМ!$D$10+'СЕТ СН'!$F$5-'СЕТ СН'!$F$21</f>
        <v>2471.9730572399999</v>
      </c>
      <c r="E35" s="36">
        <f>SUMIFS(СВЦЭМ!$D$39:$D$782,СВЦЭМ!$A$39:$A$782,$A35,СВЦЭМ!$B$39:$B$782,E$11)+'СЕТ СН'!$F$11+СВЦЭМ!$D$10+'СЕТ СН'!$F$5-'СЕТ СН'!$F$21</f>
        <v>2487.3311448699997</v>
      </c>
      <c r="F35" s="36">
        <f>SUMIFS(СВЦЭМ!$D$39:$D$782,СВЦЭМ!$A$39:$A$782,$A35,СВЦЭМ!$B$39:$B$782,F$11)+'СЕТ СН'!$F$11+СВЦЭМ!$D$10+'СЕТ СН'!$F$5-'СЕТ СН'!$F$21</f>
        <v>2477.4152120899998</v>
      </c>
      <c r="G35" s="36">
        <f>SUMIFS(СВЦЭМ!$D$39:$D$782,СВЦЭМ!$A$39:$A$782,$A35,СВЦЭМ!$B$39:$B$782,G$11)+'СЕТ СН'!$F$11+СВЦЭМ!$D$10+'СЕТ СН'!$F$5-'СЕТ СН'!$F$21</f>
        <v>2460.4859708399999</v>
      </c>
      <c r="H35" s="36">
        <f>SUMIFS(СВЦЭМ!$D$39:$D$782,СВЦЭМ!$A$39:$A$782,$A35,СВЦЭМ!$B$39:$B$782,H$11)+'СЕТ СН'!$F$11+СВЦЭМ!$D$10+'СЕТ СН'!$F$5-'СЕТ СН'!$F$21</f>
        <v>2452.9423975499999</v>
      </c>
      <c r="I35" s="36">
        <f>SUMIFS(СВЦЭМ!$D$39:$D$782,СВЦЭМ!$A$39:$A$782,$A35,СВЦЭМ!$B$39:$B$782,I$11)+'СЕТ СН'!$F$11+СВЦЭМ!$D$10+'СЕТ СН'!$F$5-'СЕТ СН'!$F$21</f>
        <v>2368.0728509</v>
      </c>
      <c r="J35" s="36">
        <f>SUMIFS(СВЦЭМ!$D$39:$D$782,СВЦЭМ!$A$39:$A$782,$A35,СВЦЭМ!$B$39:$B$782,J$11)+'СЕТ СН'!$F$11+СВЦЭМ!$D$10+'СЕТ СН'!$F$5-'СЕТ СН'!$F$21</f>
        <v>2350.4518173299998</v>
      </c>
      <c r="K35" s="36">
        <f>SUMIFS(СВЦЭМ!$D$39:$D$782,СВЦЭМ!$A$39:$A$782,$A35,СВЦЭМ!$B$39:$B$782,K$11)+'СЕТ СН'!$F$11+СВЦЭМ!$D$10+'СЕТ СН'!$F$5-'СЕТ СН'!$F$21</f>
        <v>2327.7959638699999</v>
      </c>
      <c r="L35" s="36">
        <f>SUMIFS(СВЦЭМ!$D$39:$D$782,СВЦЭМ!$A$39:$A$782,$A35,СВЦЭМ!$B$39:$B$782,L$11)+'СЕТ СН'!$F$11+СВЦЭМ!$D$10+'СЕТ СН'!$F$5-'СЕТ СН'!$F$21</f>
        <v>2357.41408611</v>
      </c>
      <c r="M35" s="36">
        <f>SUMIFS(СВЦЭМ!$D$39:$D$782,СВЦЭМ!$A$39:$A$782,$A35,СВЦЭМ!$B$39:$B$782,M$11)+'СЕТ СН'!$F$11+СВЦЭМ!$D$10+'СЕТ СН'!$F$5-'СЕТ СН'!$F$21</f>
        <v>2339.5688141000001</v>
      </c>
      <c r="N35" s="36">
        <f>SUMIFS(СВЦЭМ!$D$39:$D$782,СВЦЭМ!$A$39:$A$782,$A35,СВЦЭМ!$B$39:$B$782,N$11)+'СЕТ СН'!$F$11+СВЦЭМ!$D$10+'СЕТ СН'!$F$5-'СЕТ СН'!$F$21</f>
        <v>2341.1638458099997</v>
      </c>
      <c r="O35" s="36">
        <f>SUMIFS(СВЦЭМ!$D$39:$D$782,СВЦЭМ!$A$39:$A$782,$A35,СВЦЭМ!$B$39:$B$782,O$11)+'СЕТ СН'!$F$11+СВЦЭМ!$D$10+'СЕТ СН'!$F$5-'СЕТ СН'!$F$21</f>
        <v>2375.31354053</v>
      </c>
      <c r="P35" s="36">
        <f>SUMIFS(СВЦЭМ!$D$39:$D$782,СВЦЭМ!$A$39:$A$782,$A35,СВЦЭМ!$B$39:$B$782,P$11)+'СЕТ СН'!$F$11+СВЦЭМ!$D$10+'СЕТ СН'!$F$5-'СЕТ СН'!$F$21</f>
        <v>2392.0498413199998</v>
      </c>
      <c r="Q35" s="36">
        <f>SUMIFS(СВЦЭМ!$D$39:$D$782,СВЦЭМ!$A$39:$A$782,$A35,СВЦЭМ!$B$39:$B$782,Q$11)+'СЕТ СН'!$F$11+СВЦЭМ!$D$10+'СЕТ СН'!$F$5-'СЕТ СН'!$F$21</f>
        <v>2382.0281217900001</v>
      </c>
      <c r="R35" s="36">
        <f>SUMIFS(СВЦЭМ!$D$39:$D$782,СВЦЭМ!$A$39:$A$782,$A35,СВЦЭМ!$B$39:$B$782,R$11)+'СЕТ СН'!$F$11+СВЦЭМ!$D$10+'СЕТ СН'!$F$5-'СЕТ СН'!$F$21</f>
        <v>2366.9320942499999</v>
      </c>
      <c r="S35" s="36">
        <f>SUMIFS(СВЦЭМ!$D$39:$D$782,СВЦЭМ!$A$39:$A$782,$A35,СВЦЭМ!$B$39:$B$782,S$11)+'СЕТ СН'!$F$11+СВЦЭМ!$D$10+'СЕТ СН'!$F$5-'СЕТ СН'!$F$21</f>
        <v>2314.7233791999997</v>
      </c>
      <c r="T35" s="36">
        <f>SUMIFS(СВЦЭМ!$D$39:$D$782,СВЦЭМ!$A$39:$A$782,$A35,СВЦЭМ!$B$39:$B$782,T$11)+'СЕТ СН'!$F$11+СВЦЭМ!$D$10+'СЕТ СН'!$F$5-'СЕТ СН'!$F$21</f>
        <v>2338.6945151899999</v>
      </c>
      <c r="U35" s="36">
        <f>SUMIFS(СВЦЭМ!$D$39:$D$782,СВЦЭМ!$A$39:$A$782,$A35,СВЦЭМ!$B$39:$B$782,U$11)+'СЕТ СН'!$F$11+СВЦЭМ!$D$10+'СЕТ СН'!$F$5-'СЕТ СН'!$F$21</f>
        <v>2301.5213054699998</v>
      </c>
      <c r="V35" s="36">
        <f>SUMIFS(СВЦЭМ!$D$39:$D$782,СВЦЭМ!$A$39:$A$782,$A35,СВЦЭМ!$B$39:$B$782,V$11)+'СЕТ СН'!$F$11+СВЦЭМ!$D$10+'СЕТ СН'!$F$5-'СЕТ СН'!$F$21</f>
        <v>2301.6669490599998</v>
      </c>
      <c r="W35" s="36">
        <f>SUMIFS(СВЦЭМ!$D$39:$D$782,СВЦЭМ!$A$39:$A$782,$A35,СВЦЭМ!$B$39:$B$782,W$11)+'СЕТ СН'!$F$11+СВЦЭМ!$D$10+'СЕТ СН'!$F$5-'СЕТ СН'!$F$21</f>
        <v>2320.5045974099999</v>
      </c>
      <c r="X35" s="36">
        <f>SUMIFS(СВЦЭМ!$D$39:$D$782,СВЦЭМ!$A$39:$A$782,$A35,СВЦЭМ!$B$39:$B$782,X$11)+'СЕТ СН'!$F$11+СВЦЭМ!$D$10+'СЕТ СН'!$F$5-'СЕТ СН'!$F$21</f>
        <v>2364.4033997400002</v>
      </c>
      <c r="Y35" s="36">
        <f>SUMIFS(СВЦЭМ!$D$39:$D$782,СВЦЭМ!$A$39:$A$782,$A35,СВЦЭМ!$B$39:$B$782,Y$11)+'СЕТ СН'!$F$11+СВЦЭМ!$D$10+'СЕТ СН'!$F$5-'СЕТ СН'!$F$21</f>
        <v>2374.8918871000001</v>
      </c>
    </row>
    <row r="36" spans="1:27" ht="15.75" x14ac:dyDescent="0.2">
      <c r="A36" s="35">
        <f t="shared" si="0"/>
        <v>44402</v>
      </c>
      <c r="B36" s="36">
        <f>SUMIFS(СВЦЭМ!$D$39:$D$782,СВЦЭМ!$A$39:$A$782,$A36,СВЦЭМ!$B$39:$B$782,B$11)+'СЕТ СН'!$F$11+СВЦЭМ!$D$10+'СЕТ СН'!$F$5-'СЕТ СН'!$F$21</f>
        <v>2345.6493557700001</v>
      </c>
      <c r="C36" s="36">
        <f>SUMIFS(СВЦЭМ!$D$39:$D$782,СВЦЭМ!$A$39:$A$782,$A36,СВЦЭМ!$B$39:$B$782,C$11)+'СЕТ СН'!$F$11+СВЦЭМ!$D$10+'СЕТ СН'!$F$5-'СЕТ СН'!$F$21</f>
        <v>2415.3931776300001</v>
      </c>
      <c r="D36" s="36">
        <f>SUMIFS(СВЦЭМ!$D$39:$D$782,СВЦЭМ!$A$39:$A$782,$A36,СВЦЭМ!$B$39:$B$782,D$11)+'СЕТ СН'!$F$11+СВЦЭМ!$D$10+'СЕТ СН'!$F$5-'СЕТ СН'!$F$21</f>
        <v>2453.9518450199998</v>
      </c>
      <c r="E36" s="36">
        <f>SUMIFS(СВЦЭМ!$D$39:$D$782,СВЦЭМ!$A$39:$A$782,$A36,СВЦЭМ!$B$39:$B$782,E$11)+'СЕТ СН'!$F$11+СВЦЭМ!$D$10+'СЕТ СН'!$F$5-'СЕТ СН'!$F$21</f>
        <v>2471.13223741</v>
      </c>
      <c r="F36" s="36">
        <f>SUMIFS(СВЦЭМ!$D$39:$D$782,СВЦЭМ!$A$39:$A$782,$A36,СВЦЭМ!$B$39:$B$782,F$11)+'СЕТ СН'!$F$11+СВЦЭМ!$D$10+'СЕТ СН'!$F$5-'СЕТ СН'!$F$21</f>
        <v>2477.64604525</v>
      </c>
      <c r="G36" s="36">
        <f>SUMIFS(СВЦЭМ!$D$39:$D$782,СВЦЭМ!$A$39:$A$782,$A36,СВЦЭМ!$B$39:$B$782,G$11)+'СЕТ СН'!$F$11+СВЦЭМ!$D$10+'СЕТ СН'!$F$5-'СЕТ СН'!$F$21</f>
        <v>2467.69649377</v>
      </c>
      <c r="H36" s="36">
        <f>SUMIFS(СВЦЭМ!$D$39:$D$782,СВЦЭМ!$A$39:$A$782,$A36,СВЦЭМ!$B$39:$B$782,H$11)+'СЕТ СН'!$F$11+СВЦЭМ!$D$10+'СЕТ СН'!$F$5-'СЕТ СН'!$F$21</f>
        <v>2447.0555866</v>
      </c>
      <c r="I36" s="36">
        <f>SUMIFS(СВЦЭМ!$D$39:$D$782,СВЦЭМ!$A$39:$A$782,$A36,СВЦЭМ!$B$39:$B$782,I$11)+'СЕТ СН'!$F$11+СВЦЭМ!$D$10+'СЕТ СН'!$F$5-'СЕТ СН'!$F$21</f>
        <v>2390.92500509</v>
      </c>
      <c r="J36" s="36">
        <f>SUMIFS(СВЦЭМ!$D$39:$D$782,СВЦЭМ!$A$39:$A$782,$A36,СВЦЭМ!$B$39:$B$782,J$11)+'СЕТ СН'!$F$11+СВЦЭМ!$D$10+'СЕТ СН'!$F$5-'СЕТ СН'!$F$21</f>
        <v>2324.4444894600001</v>
      </c>
      <c r="K36" s="36">
        <f>SUMIFS(СВЦЭМ!$D$39:$D$782,СВЦЭМ!$A$39:$A$782,$A36,СВЦЭМ!$B$39:$B$782,K$11)+'СЕТ СН'!$F$11+СВЦЭМ!$D$10+'СЕТ СН'!$F$5-'СЕТ СН'!$F$21</f>
        <v>2293.35588727</v>
      </c>
      <c r="L36" s="36">
        <f>SUMIFS(СВЦЭМ!$D$39:$D$782,СВЦЭМ!$A$39:$A$782,$A36,СВЦЭМ!$B$39:$B$782,L$11)+'СЕТ СН'!$F$11+СВЦЭМ!$D$10+'СЕТ СН'!$F$5-'СЕТ СН'!$F$21</f>
        <v>2291.3444983599998</v>
      </c>
      <c r="M36" s="36">
        <f>SUMIFS(СВЦЭМ!$D$39:$D$782,СВЦЭМ!$A$39:$A$782,$A36,СВЦЭМ!$B$39:$B$782,M$11)+'СЕТ СН'!$F$11+СВЦЭМ!$D$10+'СЕТ СН'!$F$5-'СЕТ СН'!$F$21</f>
        <v>2304.3018116100002</v>
      </c>
      <c r="N36" s="36">
        <f>SUMIFS(СВЦЭМ!$D$39:$D$782,СВЦЭМ!$A$39:$A$782,$A36,СВЦЭМ!$B$39:$B$782,N$11)+'СЕТ СН'!$F$11+СВЦЭМ!$D$10+'СЕТ СН'!$F$5-'СЕТ СН'!$F$21</f>
        <v>2355.77318474</v>
      </c>
      <c r="O36" s="36">
        <f>SUMIFS(СВЦЭМ!$D$39:$D$782,СВЦЭМ!$A$39:$A$782,$A36,СВЦЭМ!$B$39:$B$782,O$11)+'СЕТ СН'!$F$11+СВЦЭМ!$D$10+'СЕТ СН'!$F$5-'СЕТ СН'!$F$21</f>
        <v>2395.8641609799997</v>
      </c>
      <c r="P36" s="36">
        <f>SUMIFS(СВЦЭМ!$D$39:$D$782,СВЦЭМ!$A$39:$A$782,$A36,СВЦЭМ!$B$39:$B$782,P$11)+'СЕТ СН'!$F$11+СВЦЭМ!$D$10+'СЕТ СН'!$F$5-'СЕТ СН'!$F$21</f>
        <v>2396.0274022499998</v>
      </c>
      <c r="Q36" s="36">
        <f>SUMIFS(СВЦЭМ!$D$39:$D$782,СВЦЭМ!$A$39:$A$782,$A36,СВЦЭМ!$B$39:$B$782,Q$11)+'СЕТ СН'!$F$11+СВЦЭМ!$D$10+'СЕТ СН'!$F$5-'СЕТ СН'!$F$21</f>
        <v>2402.7247204</v>
      </c>
      <c r="R36" s="36">
        <f>SUMIFS(СВЦЭМ!$D$39:$D$782,СВЦЭМ!$A$39:$A$782,$A36,СВЦЭМ!$B$39:$B$782,R$11)+'СЕТ СН'!$F$11+СВЦЭМ!$D$10+'СЕТ СН'!$F$5-'СЕТ СН'!$F$21</f>
        <v>2361.1943588200002</v>
      </c>
      <c r="S36" s="36">
        <f>SUMIFS(СВЦЭМ!$D$39:$D$782,СВЦЭМ!$A$39:$A$782,$A36,СВЦЭМ!$B$39:$B$782,S$11)+'СЕТ СН'!$F$11+СВЦЭМ!$D$10+'СЕТ СН'!$F$5-'СЕТ СН'!$F$21</f>
        <v>2338.4951580100001</v>
      </c>
      <c r="T36" s="36">
        <f>SUMIFS(СВЦЭМ!$D$39:$D$782,СВЦЭМ!$A$39:$A$782,$A36,СВЦЭМ!$B$39:$B$782,T$11)+'СЕТ СН'!$F$11+СВЦЭМ!$D$10+'СЕТ СН'!$F$5-'СЕТ СН'!$F$21</f>
        <v>2306.34133277</v>
      </c>
      <c r="U36" s="36">
        <f>SUMIFS(СВЦЭМ!$D$39:$D$782,СВЦЭМ!$A$39:$A$782,$A36,СВЦЭМ!$B$39:$B$782,U$11)+'СЕТ СН'!$F$11+СВЦЭМ!$D$10+'СЕТ СН'!$F$5-'СЕТ СН'!$F$21</f>
        <v>2302.4216605399997</v>
      </c>
      <c r="V36" s="36">
        <f>SUMIFS(СВЦЭМ!$D$39:$D$782,СВЦЭМ!$A$39:$A$782,$A36,СВЦЭМ!$B$39:$B$782,V$11)+'СЕТ СН'!$F$11+СВЦЭМ!$D$10+'СЕТ СН'!$F$5-'СЕТ СН'!$F$21</f>
        <v>2305.9030304600001</v>
      </c>
      <c r="W36" s="36">
        <f>SUMIFS(СВЦЭМ!$D$39:$D$782,СВЦЭМ!$A$39:$A$782,$A36,СВЦЭМ!$B$39:$B$782,W$11)+'СЕТ СН'!$F$11+СВЦЭМ!$D$10+'СЕТ СН'!$F$5-'СЕТ СН'!$F$21</f>
        <v>2348.1689155499998</v>
      </c>
      <c r="X36" s="36">
        <f>SUMIFS(СВЦЭМ!$D$39:$D$782,СВЦЭМ!$A$39:$A$782,$A36,СВЦЭМ!$B$39:$B$782,X$11)+'СЕТ СН'!$F$11+СВЦЭМ!$D$10+'СЕТ СН'!$F$5-'СЕТ СН'!$F$21</f>
        <v>2311.9159667099998</v>
      </c>
      <c r="Y36" s="36">
        <f>SUMIFS(СВЦЭМ!$D$39:$D$782,СВЦЭМ!$A$39:$A$782,$A36,СВЦЭМ!$B$39:$B$782,Y$11)+'СЕТ СН'!$F$11+СВЦЭМ!$D$10+'СЕТ СН'!$F$5-'СЕТ СН'!$F$21</f>
        <v>2330.5333271499999</v>
      </c>
    </row>
    <row r="37" spans="1:27" ht="15.75" x14ac:dyDescent="0.2">
      <c r="A37" s="35">
        <f t="shared" si="0"/>
        <v>44403</v>
      </c>
      <c r="B37" s="36">
        <f>SUMIFS(СВЦЭМ!$D$39:$D$782,СВЦЭМ!$A$39:$A$782,$A37,СВЦЭМ!$B$39:$B$782,B$11)+'СЕТ СН'!$F$11+СВЦЭМ!$D$10+'СЕТ СН'!$F$5-'СЕТ СН'!$F$21</f>
        <v>2355.3588019399999</v>
      </c>
      <c r="C37" s="36">
        <f>SUMIFS(СВЦЭМ!$D$39:$D$782,СВЦЭМ!$A$39:$A$782,$A37,СВЦЭМ!$B$39:$B$782,C$11)+'СЕТ СН'!$F$11+СВЦЭМ!$D$10+'СЕТ СН'!$F$5-'СЕТ СН'!$F$21</f>
        <v>2421.8582189600002</v>
      </c>
      <c r="D37" s="36">
        <f>SUMIFS(СВЦЭМ!$D$39:$D$782,СВЦЭМ!$A$39:$A$782,$A37,СВЦЭМ!$B$39:$B$782,D$11)+'СЕТ СН'!$F$11+СВЦЭМ!$D$10+'СЕТ СН'!$F$5-'СЕТ СН'!$F$21</f>
        <v>2450.8620632699999</v>
      </c>
      <c r="E37" s="36">
        <f>SUMIFS(СВЦЭМ!$D$39:$D$782,СВЦЭМ!$A$39:$A$782,$A37,СВЦЭМ!$B$39:$B$782,E$11)+'СЕТ СН'!$F$11+СВЦЭМ!$D$10+'СЕТ СН'!$F$5-'СЕТ СН'!$F$21</f>
        <v>2450.4552822000001</v>
      </c>
      <c r="F37" s="36">
        <f>SUMIFS(СВЦЭМ!$D$39:$D$782,СВЦЭМ!$A$39:$A$782,$A37,СВЦЭМ!$B$39:$B$782,F$11)+'СЕТ СН'!$F$11+СВЦЭМ!$D$10+'СЕТ СН'!$F$5-'СЕТ СН'!$F$21</f>
        <v>2454.8817194200001</v>
      </c>
      <c r="G37" s="36">
        <f>SUMIFS(СВЦЭМ!$D$39:$D$782,СВЦЭМ!$A$39:$A$782,$A37,СВЦЭМ!$B$39:$B$782,G$11)+'СЕТ СН'!$F$11+СВЦЭМ!$D$10+'СЕТ СН'!$F$5-'СЕТ СН'!$F$21</f>
        <v>2442.08135064</v>
      </c>
      <c r="H37" s="36">
        <f>SUMIFS(СВЦЭМ!$D$39:$D$782,СВЦЭМ!$A$39:$A$782,$A37,СВЦЭМ!$B$39:$B$782,H$11)+'СЕТ СН'!$F$11+СВЦЭМ!$D$10+'СЕТ СН'!$F$5-'СЕТ СН'!$F$21</f>
        <v>2430.72898635</v>
      </c>
      <c r="I37" s="36">
        <f>SUMIFS(СВЦЭМ!$D$39:$D$782,СВЦЭМ!$A$39:$A$782,$A37,СВЦЭМ!$B$39:$B$782,I$11)+'СЕТ СН'!$F$11+СВЦЭМ!$D$10+'СЕТ СН'!$F$5-'СЕТ СН'!$F$21</f>
        <v>2369.6203488199999</v>
      </c>
      <c r="J37" s="36">
        <f>SUMIFS(СВЦЭМ!$D$39:$D$782,СВЦЭМ!$A$39:$A$782,$A37,СВЦЭМ!$B$39:$B$782,J$11)+'СЕТ СН'!$F$11+СВЦЭМ!$D$10+'СЕТ СН'!$F$5-'СЕТ СН'!$F$21</f>
        <v>2323.49160209</v>
      </c>
      <c r="K37" s="36">
        <f>SUMIFS(СВЦЭМ!$D$39:$D$782,СВЦЭМ!$A$39:$A$782,$A37,СВЦЭМ!$B$39:$B$782,K$11)+'СЕТ СН'!$F$11+СВЦЭМ!$D$10+'СЕТ СН'!$F$5-'СЕТ СН'!$F$21</f>
        <v>2375.2089136</v>
      </c>
      <c r="L37" s="36">
        <f>SUMIFS(СВЦЭМ!$D$39:$D$782,СВЦЭМ!$A$39:$A$782,$A37,СВЦЭМ!$B$39:$B$782,L$11)+'СЕТ СН'!$F$11+СВЦЭМ!$D$10+'СЕТ СН'!$F$5-'СЕТ СН'!$F$21</f>
        <v>2406.10462186</v>
      </c>
      <c r="M37" s="36">
        <f>SUMIFS(СВЦЭМ!$D$39:$D$782,СВЦЭМ!$A$39:$A$782,$A37,СВЦЭМ!$B$39:$B$782,M$11)+'СЕТ СН'!$F$11+СВЦЭМ!$D$10+'СЕТ СН'!$F$5-'СЕТ СН'!$F$21</f>
        <v>2380.8326311699998</v>
      </c>
      <c r="N37" s="36">
        <f>SUMIFS(СВЦЭМ!$D$39:$D$782,СВЦЭМ!$A$39:$A$782,$A37,СВЦЭМ!$B$39:$B$782,N$11)+'СЕТ СН'!$F$11+СВЦЭМ!$D$10+'СЕТ СН'!$F$5-'СЕТ СН'!$F$21</f>
        <v>2425.1682733099997</v>
      </c>
      <c r="O37" s="36">
        <f>SUMIFS(СВЦЭМ!$D$39:$D$782,СВЦЭМ!$A$39:$A$782,$A37,СВЦЭМ!$B$39:$B$782,O$11)+'СЕТ СН'!$F$11+СВЦЭМ!$D$10+'СЕТ СН'!$F$5-'СЕТ СН'!$F$21</f>
        <v>2410.2612603500002</v>
      </c>
      <c r="P37" s="36">
        <f>SUMIFS(СВЦЭМ!$D$39:$D$782,СВЦЭМ!$A$39:$A$782,$A37,СВЦЭМ!$B$39:$B$782,P$11)+'СЕТ СН'!$F$11+СВЦЭМ!$D$10+'СЕТ СН'!$F$5-'СЕТ СН'!$F$21</f>
        <v>2413.71586161</v>
      </c>
      <c r="Q37" s="36">
        <f>SUMIFS(СВЦЭМ!$D$39:$D$782,СВЦЭМ!$A$39:$A$782,$A37,СВЦЭМ!$B$39:$B$782,Q$11)+'СЕТ СН'!$F$11+СВЦЭМ!$D$10+'СЕТ СН'!$F$5-'СЕТ СН'!$F$21</f>
        <v>2409.1593850300001</v>
      </c>
      <c r="R37" s="36">
        <f>SUMIFS(СВЦЭМ!$D$39:$D$782,СВЦЭМ!$A$39:$A$782,$A37,СВЦЭМ!$B$39:$B$782,R$11)+'СЕТ СН'!$F$11+СВЦЭМ!$D$10+'СЕТ СН'!$F$5-'СЕТ СН'!$F$21</f>
        <v>2418.5365502599998</v>
      </c>
      <c r="S37" s="36">
        <f>SUMIFS(СВЦЭМ!$D$39:$D$782,СВЦЭМ!$A$39:$A$782,$A37,СВЦЭМ!$B$39:$B$782,S$11)+'СЕТ СН'!$F$11+СВЦЭМ!$D$10+'СЕТ СН'!$F$5-'СЕТ СН'!$F$21</f>
        <v>2344.5575031399999</v>
      </c>
      <c r="T37" s="36">
        <f>SUMIFS(СВЦЭМ!$D$39:$D$782,СВЦЭМ!$A$39:$A$782,$A37,СВЦЭМ!$B$39:$B$782,T$11)+'СЕТ СН'!$F$11+СВЦЭМ!$D$10+'СЕТ СН'!$F$5-'СЕТ СН'!$F$21</f>
        <v>2324.3546013099999</v>
      </c>
      <c r="U37" s="36">
        <f>SUMIFS(СВЦЭМ!$D$39:$D$782,СВЦЭМ!$A$39:$A$782,$A37,СВЦЭМ!$B$39:$B$782,U$11)+'СЕТ СН'!$F$11+СВЦЭМ!$D$10+'СЕТ СН'!$F$5-'СЕТ СН'!$F$21</f>
        <v>2328.0640232000001</v>
      </c>
      <c r="V37" s="36">
        <f>SUMIFS(СВЦЭМ!$D$39:$D$782,СВЦЭМ!$A$39:$A$782,$A37,СВЦЭМ!$B$39:$B$782,V$11)+'СЕТ СН'!$F$11+СВЦЭМ!$D$10+'СЕТ СН'!$F$5-'СЕТ СН'!$F$21</f>
        <v>2319.83295155</v>
      </c>
      <c r="W37" s="36">
        <f>SUMIFS(СВЦЭМ!$D$39:$D$782,СВЦЭМ!$A$39:$A$782,$A37,СВЦЭМ!$B$39:$B$782,W$11)+'СЕТ СН'!$F$11+СВЦЭМ!$D$10+'СЕТ СН'!$F$5-'СЕТ СН'!$F$21</f>
        <v>2369.4474916499998</v>
      </c>
      <c r="X37" s="36">
        <f>SUMIFS(СВЦЭМ!$D$39:$D$782,СВЦЭМ!$A$39:$A$782,$A37,СВЦЭМ!$B$39:$B$782,X$11)+'СЕТ СН'!$F$11+СВЦЭМ!$D$10+'СЕТ СН'!$F$5-'СЕТ СН'!$F$21</f>
        <v>2338.8025291399999</v>
      </c>
      <c r="Y37" s="36">
        <f>SUMIFS(СВЦЭМ!$D$39:$D$782,СВЦЭМ!$A$39:$A$782,$A37,СВЦЭМ!$B$39:$B$782,Y$11)+'СЕТ СН'!$F$11+СВЦЭМ!$D$10+'СЕТ СН'!$F$5-'СЕТ СН'!$F$21</f>
        <v>2283.0038808899999</v>
      </c>
    </row>
    <row r="38" spans="1:27" ht="15.75" x14ac:dyDescent="0.2">
      <c r="A38" s="35">
        <f t="shared" si="0"/>
        <v>44404</v>
      </c>
      <c r="B38" s="36">
        <f>SUMIFS(СВЦЭМ!$D$39:$D$782,СВЦЭМ!$A$39:$A$782,$A38,СВЦЭМ!$B$39:$B$782,B$11)+'СЕТ СН'!$F$11+СВЦЭМ!$D$10+'СЕТ СН'!$F$5-'СЕТ СН'!$F$21</f>
        <v>2478.4208721</v>
      </c>
      <c r="C38" s="36">
        <f>SUMIFS(СВЦЭМ!$D$39:$D$782,СВЦЭМ!$A$39:$A$782,$A38,СВЦЭМ!$B$39:$B$782,C$11)+'СЕТ СН'!$F$11+СВЦЭМ!$D$10+'СЕТ СН'!$F$5-'СЕТ СН'!$F$21</f>
        <v>2522.6425654</v>
      </c>
      <c r="D38" s="36">
        <f>SUMIFS(СВЦЭМ!$D$39:$D$782,СВЦЭМ!$A$39:$A$782,$A38,СВЦЭМ!$B$39:$B$782,D$11)+'СЕТ СН'!$F$11+СВЦЭМ!$D$10+'СЕТ СН'!$F$5-'СЕТ СН'!$F$21</f>
        <v>2563.0617019199999</v>
      </c>
      <c r="E38" s="36">
        <f>SUMIFS(СВЦЭМ!$D$39:$D$782,СВЦЭМ!$A$39:$A$782,$A38,СВЦЭМ!$B$39:$B$782,E$11)+'СЕТ СН'!$F$11+СВЦЭМ!$D$10+'СЕТ СН'!$F$5-'СЕТ СН'!$F$21</f>
        <v>2571.7570068499999</v>
      </c>
      <c r="F38" s="36">
        <f>SUMIFS(СВЦЭМ!$D$39:$D$782,СВЦЭМ!$A$39:$A$782,$A38,СВЦЭМ!$B$39:$B$782,F$11)+'СЕТ СН'!$F$11+СВЦЭМ!$D$10+'СЕТ СН'!$F$5-'СЕТ СН'!$F$21</f>
        <v>2572.1283738499997</v>
      </c>
      <c r="G38" s="36">
        <f>SUMIFS(СВЦЭМ!$D$39:$D$782,СВЦЭМ!$A$39:$A$782,$A38,СВЦЭМ!$B$39:$B$782,G$11)+'СЕТ СН'!$F$11+СВЦЭМ!$D$10+'СЕТ СН'!$F$5-'СЕТ СН'!$F$21</f>
        <v>2552.1014086099999</v>
      </c>
      <c r="H38" s="36">
        <f>SUMIFS(СВЦЭМ!$D$39:$D$782,СВЦЭМ!$A$39:$A$782,$A38,СВЦЭМ!$B$39:$B$782,H$11)+'СЕТ СН'!$F$11+СВЦЭМ!$D$10+'СЕТ СН'!$F$5-'СЕТ СН'!$F$21</f>
        <v>2524.8565589099999</v>
      </c>
      <c r="I38" s="36">
        <f>SUMIFS(СВЦЭМ!$D$39:$D$782,СВЦЭМ!$A$39:$A$782,$A38,СВЦЭМ!$B$39:$B$782,I$11)+'СЕТ СН'!$F$11+СВЦЭМ!$D$10+'СЕТ СН'!$F$5-'СЕТ СН'!$F$21</f>
        <v>2470.46557463</v>
      </c>
      <c r="J38" s="36">
        <f>SUMIFS(СВЦЭМ!$D$39:$D$782,СВЦЭМ!$A$39:$A$782,$A38,СВЦЭМ!$B$39:$B$782,J$11)+'СЕТ СН'!$F$11+СВЦЭМ!$D$10+'СЕТ СН'!$F$5-'СЕТ СН'!$F$21</f>
        <v>2424.0968574799999</v>
      </c>
      <c r="K38" s="36">
        <f>SUMIFS(СВЦЭМ!$D$39:$D$782,СВЦЭМ!$A$39:$A$782,$A38,СВЦЭМ!$B$39:$B$782,K$11)+'СЕТ СН'!$F$11+СВЦЭМ!$D$10+'СЕТ СН'!$F$5-'СЕТ СН'!$F$21</f>
        <v>2367.5368502199999</v>
      </c>
      <c r="L38" s="36">
        <f>SUMIFS(СВЦЭМ!$D$39:$D$782,СВЦЭМ!$A$39:$A$782,$A38,СВЦЭМ!$B$39:$B$782,L$11)+'СЕТ СН'!$F$11+СВЦЭМ!$D$10+'СЕТ СН'!$F$5-'СЕТ СН'!$F$21</f>
        <v>2372.1342977999998</v>
      </c>
      <c r="M38" s="36">
        <f>SUMIFS(СВЦЭМ!$D$39:$D$782,СВЦЭМ!$A$39:$A$782,$A38,СВЦЭМ!$B$39:$B$782,M$11)+'СЕТ СН'!$F$11+СВЦЭМ!$D$10+'СЕТ СН'!$F$5-'СЕТ СН'!$F$21</f>
        <v>2425.117471</v>
      </c>
      <c r="N38" s="36">
        <f>SUMIFS(СВЦЭМ!$D$39:$D$782,СВЦЭМ!$A$39:$A$782,$A38,СВЦЭМ!$B$39:$B$782,N$11)+'СЕТ СН'!$F$11+СВЦЭМ!$D$10+'СЕТ СН'!$F$5-'СЕТ СН'!$F$21</f>
        <v>2458.21847699</v>
      </c>
      <c r="O38" s="36">
        <f>SUMIFS(СВЦЭМ!$D$39:$D$782,СВЦЭМ!$A$39:$A$782,$A38,СВЦЭМ!$B$39:$B$782,O$11)+'СЕТ СН'!$F$11+СВЦЭМ!$D$10+'СЕТ СН'!$F$5-'СЕТ СН'!$F$21</f>
        <v>2447.3077943099997</v>
      </c>
      <c r="P38" s="36">
        <f>SUMIFS(СВЦЭМ!$D$39:$D$782,СВЦЭМ!$A$39:$A$782,$A38,СВЦЭМ!$B$39:$B$782,P$11)+'СЕТ СН'!$F$11+СВЦЭМ!$D$10+'СЕТ СН'!$F$5-'СЕТ СН'!$F$21</f>
        <v>2451.3925710099998</v>
      </c>
      <c r="Q38" s="36">
        <f>SUMIFS(СВЦЭМ!$D$39:$D$782,СВЦЭМ!$A$39:$A$782,$A38,СВЦЭМ!$B$39:$B$782,Q$11)+'СЕТ СН'!$F$11+СВЦЭМ!$D$10+'СЕТ СН'!$F$5-'СЕТ СН'!$F$21</f>
        <v>2454.55027513</v>
      </c>
      <c r="R38" s="36">
        <f>SUMIFS(СВЦЭМ!$D$39:$D$782,СВЦЭМ!$A$39:$A$782,$A38,СВЦЭМ!$B$39:$B$782,R$11)+'СЕТ СН'!$F$11+СВЦЭМ!$D$10+'СЕТ СН'!$F$5-'СЕТ СН'!$F$21</f>
        <v>2444.7551354299999</v>
      </c>
      <c r="S38" s="36">
        <f>SUMIFS(СВЦЭМ!$D$39:$D$782,СВЦЭМ!$A$39:$A$782,$A38,СВЦЭМ!$B$39:$B$782,S$11)+'СЕТ СН'!$F$11+СВЦЭМ!$D$10+'СЕТ СН'!$F$5-'СЕТ СН'!$F$21</f>
        <v>2443.4622424600002</v>
      </c>
      <c r="T38" s="36">
        <f>SUMIFS(СВЦЭМ!$D$39:$D$782,СВЦЭМ!$A$39:$A$782,$A38,СВЦЭМ!$B$39:$B$782,T$11)+'СЕТ СН'!$F$11+СВЦЭМ!$D$10+'СЕТ СН'!$F$5-'СЕТ СН'!$F$21</f>
        <v>2421.1565215800001</v>
      </c>
      <c r="U38" s="36">
        <f>SUMIFS(СВЦЭМ!$D$39:$D$782,СВЦЭМ!$A$39:$A$782,$A38,СВЦЭМ!$B$39:$B$782,U$11)+'СЕТ СН'!$F$11+СВЦЭМ!$D$10+'СЕТ СН'!$F$5-'СЕТ СН'!$F$21</f>
        <v>2404.2399649600002</v>
      </c>
      <c r="V38" s="36">
        <f>SUMIFS(СВЦЭМ!$D$39:$D$782,СВЦЭМ!$A$39:$A$782,$A38,СВЦЭМ!$B$39:$B$782,V$11)+'СЕТ СН'!$F$11+СВЦЭМ!$D$10+'СЕТ СН'!$F$5-'СЕТ СН'!$F$21</f>
        <v>2360.4944786699998</v>
      </c>
      <c r="W38" s="36">
        <f>SUMIFS(СВЦЭМ!$D$39:$D$782,СВЦЭМ!$A$39:$A$782,$A38,СВЦЭМ!$B$39:$B$782,W$11)+'СЕТ СН'!$F$11+СВЦЭМ!$D$10+'СЕТ СН'!$F$5-'СЕТ СН'!$F$21</f>
        <v>2370.78883348</v>
      </c>
      <c r="X38" s="36">
        <f>SUMIFS(СВЦЭМ!$D$39:$D$782,СВЦЭМ!$A$39:$A$782,$A38,СВЦЭМ!$B$39:$B$782,X$11)+'СЕТ СН'!$F$11+СВЦЭМ!$D$10+'СЕТ СН'!$F$5-'СЕТ СН'!$F$21</f>
        <v>2386.0676552499999</v>
      </c>
      <c r="Y38" s="36">
        <f>SUMIFS(СВЦЭМ!$D$39:$D$782,СВЦЭМ!$A$39:$A$782,$A38,СВЦЭМ!$B$39:$B$782,Y$11)+'СЕТ СН'!$F$11+СВЦЭМ!$D$10+'СЕТ СН'!$F$5-'СЕТ СН'!$F$21</f>
        <v>2442.4763200399998</v>
      </c>
    </row>
    <row r="39" spans="1:27" ht="15.75" x14ac:dyDescent="0.2">
      <c r="A39" s="35">
        <f t="shared" si="0"/>
        <v>44405</v>
      </c>
      <c r="B39" s="36">
        <f>SUMIFS(СВЦЭМ!$D$39:$D$782,СВЦЭМ!$A$39:$A$782,$A39,СВЦЭМ!$B$39:$B$782,B$11)+'СЕТ СН'!$F$11+СВЦЭМ!$D$10+'СЕТ СН'!$F$5-'СЕТ СН'!$F$21</f>
        <v>2496.7891102899998</v>
      </c>
      <c r="C39" s="36">
        <f>SUMIFS(СВЦЭМ!$D$39:$D$782,СВЦЭМ!$A$39:$A$782,$A39,СВЦЭМ!$B$39:$B$782,C$11)+'СЕТ СН'!$F$11+СВЦЭМ!$D$10+'СЕТ СН'!$F$5-'СЕТ СН'!$F$21</f>
        <v>2486.6772046199999</v>
      </c>
      <c r="D39" s="36">
        <f>SUMIFS(СВЦЭМ!$D$39:$D$782,СВЦЭМ!$A$39:$A$782,$A39,СВЦЭМ!$B$39:$B$782,D$11)+'СЕТ СН'!$F$11+СВЦЭМ!$D$10+'СЕТ СН'!$F$5-'СЕТ СН'!$F$21</f>
        <v>2533.5326793499999</v>
      </c>
      <c r="E39" s="36">
        <f>SUMIFS(СВЦЭМ!$D$39:$D$782,СВЦЭМ!$A$39:$A$782,$A39,СВЦЭМ!$B$39:$B$782,E$11)+'СЕТ СН'!$F$11+СВЦЭМ!$D$10+'СЕТ СН'!$F$5-'СЕТ СН'!$F$21</f>
        <v>2539.8189008700001</v>
      </c>
      <c r="F39" s="36">
        <f>SUMIFS(СВЦЭМ!$D$39:$D$782,СВЦЭМ!$A$39:$A$782,$A39,СВЦЭМ!$B$39:$B$782,F$11)+'СЕТ СН'!$F$11+СВЦЭМ!$D$10+'СЕТ СН'!$F$5-'СЕТ СН'!$F$21</f>
        <v>2533.13346856</v>
      </c>
      <c r="G39" s="36">
        <f>SUMIFS(СВЦЭМ!$D$39:$D$782,СВЦЭМ!$A$39:$A$782,$A39,СВЦЭМ!$B$39:$B$782,G$11)+'СЕТ СН'!$F$11+СВЦЭМ!$D$10+'СЕТ СН'!$F$5-'СЕТ СН'!$F$21</f>
        <v>2523.58723487</v>
      </c>
      <c r="H39" s="36">
        <f>SUMIFS(СВЦЭМ!$D$39:$D$782,СВЦЭМ!$A$39:$A$782,$A39,СВЦЭМ!$B$39:$B$782,H$11)+'СЕТ СН'!$F$11+СВЦЭМ!$D$10+'СЕТ СН'!$F$5-'СЕТ СН'!$F$21</f>
        <v>2513.5349944099999</v>
      </c>
      <c r="I39" s="36">
        <f>SUMIFS(СВЦЭМ!$D$39:$D$782,СВЦЭМ!$A$39:$A$782,$A39,СВЦЭМ!$B$39:$B$782,I$11)+'СЕТ СН'!$F$11+СВЦЭМ!$D$10+'СЕТ СН'!$F$5-'СЕТ СН'!$F$21</f>
        <v>2470.2918820300001</v>
      </c>
      <c r="J39" s="36">
        <f>SUMIFS(СВЦЭМ!$D$39:$D$782,СВЦЭМ!$A$39:$A$782,$A39,СВЦЭМ!$B$39:$B$782,J$11)+'СЕТ СН'!$F$11+СВЦЭМ!$D$10+'СЕТ СН'!$F$5-'СЕТ СН'!$F$21</f>
        <v>2425.6895007100002</v>
      </c>
      <c r="K39" s="36">
        <f>SUMIFS(СВЦЭМ!$D$39:$D$782,СВЦЭМ!$A$39:$A$782,$A39,СВЦЭМ!$B$39:$B$782,K$11)+'СЕТ СН'!$F$11+СВЦЭМ!$D$10+'СЕТ СН'!$F$5-'СЕТ СН'!$F$21</f>
        <v>2444.23051807</v>
      </c>
      <c r="L39" s="36">
        <f>SUMIFS(СВЦЭМ!$D$39:$D$782,СВЦЭМ!$A$39:$A$782,$A39,СВЦЭМ!$B$39:$B$782,L$11)+'СЕТ СН'!$F$11+СВЦЭМ!$D$10+'СЕТ СН'!$F$5-'СЕТ СН'!$F$21</f>
        <v>2418.7296497399998</v>
      </c>
      <c r="M39" s="36">
        <f>SUMIFS(СВЦЭМ!$D$39:$D$782,СВЦЭМ!$A$39:$A$782,$A39,СВЦЭМ!$B$39:$B$782,M$11)+'СЕТ СН'!$F$11+СВЦЭМ!$D$10+'СЕТ СН'!$F$5-'СЕТ СН'!$F$21</f>
        <v>2419.7616475300001</v>
      </c>
      <c r="N39" s="36">
        <f>SUMIFS(СВЦЭМ!$D$39:$D$782,СВЦЭМ!$A$39:$A$782,$A39,СВЦЭМ!$B$39:$B$782,N$11)+'СЕТ СН'!$F$11+СВЦЭМ!$D$10+'СЕТ СН'!$F$5-'СЕТ СН'!$F$21</f>
        <v>2424.28618959</v>
      </c>
      <c r="O39" s="36">
        <f>SUMIFS(СВЦЭМ!$D$39:$D$782,СВЦЭМ!$A$39:$A$782,$A39,СВЦЭМ!$B$39:$B$782,O$11)+'СЕТ СН'!$F$11+СВЦЭМ!$D$10+'СЕТ СН'!$F$5-'СЕТ СН'!$F$21</f>
        <v>2428.1628894400001</v>
      </c>
      <c r="P39" s="36">
        <f>SUMIFS(СВЦЭМ!$D$39:$D$782,СВЦЭМ!$A$39:$A$782,$A39,СВЦЭМ!$B$39:$B$782,P$11)+'СЕТ СН'!$F$11+СВЦЭМ!$D$10+'СЕТ СН'!$F$5-'СЕТ СН'!$F$21</f>
        <v>2473.85622887</v>
      </c>
      <c r="Q39" s="36">
        <f>SUMIFS(СВЦЭМ!$D$39:$D$782,СВЦЭМ!$A$39:$A$782,$A39,СВЦЭМ!$B$39:$B$782,Q$11)+'СЕТ СН'!$F$11+СВЦЭМ!$D$10+'СЕТ СН'!$F$5-'СЕТ СН'!$F$21</f>
        <v>2466.8065858599998</v>
      </c>
      <c r="R39" s="36">
        <f>SUMIFS(СВЦЭМ!$D$39:$D$782,СВЦЭМ!$A$39:$A$782,$A39,СВЦЭМ!$B$39:$B$782,R$11)+'СЕТ СН'!$F$11+СВЦЭМ!$D$10+'СЕТ СН'!$F$5-'СЕТ СН'!$F$21</f>
        <v>2462.0241186200001</v>
      </c>
      <c r="S39" s="36">
        <f>SUMIFS(СВЦЭМ!$D$39:$D$782,СВЦЭМ!$A$39:$A$782,$A39,СВЦЭМ!$B$39:$B$782,S$11)+'СЕТ СН'!$F$11+СВЦЭМ!$D$10+'СЕТ СН'!$F$5-'СЕТ СН'!$F$21</f>
        <v>2460.2657757400002</v>
      </c>
      <c r="T39" s="36">
        <f>SUMIFS(СВЦЭМ!$D$39:$D$782,СВЦЭМ!$A$39:$A$782,$A39,СВЦЭМ!$B$39:$B$782,T$11)+'СЕТ СН'!$F$11+СВЦЭМ!$D$10+'СЕТ СН'!$F$5-'СЕТ СН'!$F$21</f>
        <v>2457.0076722899998</v>
      </c>
      <c r="U39" s="36">
        <f>SUMIFS(СВЦЭМ!$D$39:$D$782,СВЦЭМ!$A$39:$A$782,$A39,СВЦЭМ!$B$39:$B$782,U$11)+'СЕТ СН'!$F$11+СВЦЭМ!$D$10+'СЕТ СН'!$F$5-'СЕТ СН'!$F$21</f>
        <v>2450.3421692299999</v>
      </c>
      <c r="V39" s="36">
        <f>SUMIFS(СВЦЭМ!$D$39:$D$782,СВЦЭМ!$A$39:$A$782,$A39,СВЦЭМ!$B$39:$B$782,V$11)+'СЕТ СН'!$F$11+СВЦЭМ!$D$10+'СЕТ СН'!$F$5-'СЕТ СН'!$F$21</f>
        <v>2448.2699603699998</v>
      </c>
      <c r="W39" s="36">
        <f>SUMIFS(СВЦЭМ!$D$39:$D$782,СВЦЭМ!$A$39:$A$782,$A39,СВЦЭМ!$B$39:$B$782,W$11)+'СЕТ СН'!$F$11+СВЦЭМ!$D$10+'СЕТ СН'!$F$5-'СЕТ СН'!$F$21</f>
        <v>2469.01270041</v>
      </c>
      <c r="X39" s="36">
        <f>SUMIFS(СВЦЭМ!$D$39:$D$782,СВЦЭМ!$A$39:$A$782,$A39,СВЦЭМ!$B$39:$B$782,X$11)+'СЕТ СН'!$F$11+СВЦЭМ!$D$10+'СЕТ СН'!$F$5-'СЕТ СН'!$F$21</f>
        <v>2437.7164972400001</v>
      </c>
      <c r="Y39" s="36">
        <f>SUMIFS(СВЦЭМ!$D$39:$D$782,СВЦЭМ!$A$39:$A$782,$A39,СВЦЭМ!$B$39:$B$782,Y$11)+'СЕТ СН'!$F$11+СВЦЭМ!$D$10+'СЕТ СН'!$F$5-'СЕТ СН'!$F$21</f>
        <v>2425.2407926799997</v>
      </c>
    </row>
    <row r="40" spans="1:27" ht="15.75" x14ac:dyDescent="0.2">
      <c r="A40" s="35">
        <f t="shared" si="0"/>
        <v>44406</v>
      </c>
      <c r="B40" s="36">
        <f>SUMIFS(СВЦЭМ!$D$39:$D$782,СВЦЭМ!$A$39:$A$782,$A40,СВЦЭМ!$B$39:$B$782,B$11)+'СЕТ СН'!$F$11+СВЦЭМ!$D$10+'СЕТ СН'!$F$5-'СЕТ СН'!$F$21</f>
        <v>2472.2300251400002</v>
      </c>
      <c r="C40" s="36">
        <f>SUMIFS(СВЦЭМ!$D$39:$D$782,СВЦЭМ!$A$39:$A$782,$A40,СВЦЭМ!$B$39:$B$782,C$11)+'СЕТ СН'!$F$11+СВЦЭМ!$D$10+'СЕТ СН'!$F$5-'СЕТ СН'!$F$21</f>
        <v>2622.4249107099999</v>
      </c>
      <c r="D40" s="36">
        <f>SUMIFS(СВЦЭМ!$D$39:$D$782,СВЦЭМ!$A$39:$A$782,$A40,СВЦЭМ!$B$39:$B$782,D$11)+'СЕТ СН'!$F$11+СВЦЭМ!$D$10+'СЕТ СН'!$F$5-'СЕТ СН'!$F$21</f>
        <v>2591.5913832599999</v>
      </c>
      <c r="E40" s="36">
        <f>SUMIFS(СВЦЭМ!$D$39:$D$782,СВЦЭМ!$A$39:$A$782,$A40,СВЦЭМ!$B$39:$B$782,E$11)+'СЕТ СН'!$F$11+СВЦЭМ!$D$10+'СЕТ СН'!$F$5-'СЕТ СН'!$F$21</f>
        <v>2569.0227086999998</v>
      </c>
      <c r="F40" s="36">
        <f>SUMIFS(СВЦЭМ!$D$39:$D$782,СВЦЭМ!$A$39:$A$782,$A40,СВЦЭМ!$B$39:$B$782,F$11)+'СЕТ СН'!$F$11+СВЦЭМ!$D$10+'СЕТ СН'!$F$5-'СЕТ СН'!$F$21</f>
        <v>2563.5350910100001</v>
      </c>
      <c r="G40" s="36">
        <f>SUMIFS(СВЦЭМ!$D$39:$D$782,СВЦЭМ!$A$39:$A$782,$A40,СВЦЭМ!$B$39:$B$782,G$11)+'СЕТ СН'!$F$11+СВЦЭМ!$D$10+'СЕТ СН'!$F$5-'СЕТ СН'!$F$21</f>
        <v>2569.7566409299998</v>
      </c>
      <c r="H40" s="36">
        <f>SUMIFS(СВЦЭМ!$D$39:$D$782,СВЦЭМ!$A$39:$A$782,$A40,СВЦЭМ!$B$39:$B$782,H$11)+'СЕТ СН'!$F$11+СВЦЭМ!$D$10+'СЕТ СН'!$F$5-'СЕТ СН'!$F$21</f>
        <v>2613.4588961700001</v>
      </c>
      <c r="I40" s="36">
        <f>SUMIFS(СВЦЭМ!$D$39:$D$782,СВЦЭМ!$A$39:$A$782,$A40,СВЦЭМ!$B$39:$B$782,I$11)+'СЕТ СН'!$F$11+СВЦЭМ!$D$10+'СЕТ СН'!$F$5-'СЕТ СН'!$F$21</f>
        <v>2612.5989134299998</v>
      </c>
      <c r="J40" s="36">
        <f>SUMIFS(СВЦЭМ!$D$39:$D$782,СВЦЭМ!$A$39:$A$782,$A40,СВЦЭМ!$B$39:$B$782,J$11)+'СЕТ СН'!$F$11+СВЦЭМ!$D$10+'СЕТ СН'!$F$5-'СЕТ СН'!$F$21</f>
        <v>2519.36578418</v>
      </c>
      <c r="K40" s="36">
        <f>SUMIFS(СВЦЭМ!$D$39:$D$782,СВЦЭМ!$A$39:$A$782,$A40,СВЦЭМ!$B$39:$B$782,K$11)+'СЕТ СН'!$F$11+СВЦЭМ!$D$10+'СЕТ СН'!$F$5-'СЕТ СН'!$F$21</f>
        <v>2479.9528051699999</v>
      </c>
      <c r="L40" s="36">
        <f>SUMIFS(СВЦЭМ!$D$39:$D$782,СВЦЭМ!$A$39:$A$782,$A40,СВЦЭМ!$B$39:$B$782,L$11)+'СЕТ СН'!$F$11+СВЦЭМ!$D$10+'СЕТ СН'!$F$5-'СЕТ СН'!$F$21</f>
        <v>2487.69775488</v>
      </c>
      <c r="M40" s="36">
        <f>SUMIFS(СВЦЭМ!$D$39:$D$782,СВЦЭМ!$A$39:$A$782,$A40,СВЦЭМ!$B$39:$B$782,M$11)+'СЕТ СН'!$F$11+СВЦЭМ!$D$10+'СЕТ СН'!$F$5-'СЕТ СН'!$F$21</f>
        <v>2495.32714506</v>
      </c>
      <c r="N40" s="36">
        <f>SUMIFS(СВЦЭМ!$D$39:$D$782,СВЦЭМ!$A$39:$A$782,$A40,СВЦЭМ!$B$39:$B$782,N$11)+'СЕТ СН'!$F$11+СВЦЭМ!$D$10+'СЕТ СН'!$F$5-'СЕТ СН'!$F$21</f>
        <v>2488.67813123</v>
      </c>
      <c r="O40" s="36">
        <f>SUMIFS(СВЦЭМ!$D$39:$D$782,СВЦЭМ!$A$39:$A$782,$A40,СВЦЭМ!$B$39:$B$782,O$11)+'СЕТ СН'!$F$11+СВЦЭМ!$D$10+'СЕТ СН'!$F$5-'СЕТ СН'!$F$21</f>
        <v>2486.14055452</v>
      </c>
      <c r="P40" s="36">
        <f>SUMIFS(СВЦЭМ!$D$39:$D$782,СВЦЭМ!$A$39:$A$782,$A40,СВЦЭМ!$B$39:$B$782,P$11)+'СЕТ СН'!$F$11+СВЦЭМ!$D$10+'СЕТ СН'!$F$5-'СЕТ СН'!$F$21</f>
        <v>2500.5730270399999</v>
      </c>
      <c r="Q40" s="36">
        <f>SUMIFS(СВЦЭМ!$D$39:$D$782,СВЦЭМ!$A$39:$A$782,$A40,СВЦЭМ!$B$39:$B$782,Q$11)+'СЕТ СН'!$F$11+СВЦЭМ!$D$10+'СЕТ СН'!$F$5-'СЕТ СН'!$F$21</f>
        <v>2505.9304786100001</v>
      </c>
      <c r="R40" s="36">
        <f>SUMIFS(СВЦЭМ!$D$39:$D$782,СВЦЭМ!$A$39:$A$782,$A40,СВЦЭМ!$B$39:$B$782,R$11)+'СЕТ СН'!$F$11+СВЦЭМ!$D$10+'СЕТ СН'!$F$5-'СЕТ СН'!$F$21</f>
        <v>2492.5539468799998</v>
      </c>
      <c r="S40" s="36">
        <f>SUMIFS(СВЦЭМ!$D$39:$D$782,СВЦЭМ!$A$39:$A$782,$A40,СВЦЭМ!$B$39:$B$782,S$11)+'СЕТ СН'!$F$11+СВЦЭМ!$D$10+'СЕТ СН'!$F$5-'СЕТ СН'!$F$21</f>
        <v>2485.3101378900001</v>
      </c>
      <c r="T40" s="36">
        <f>SUMIFS(СВЦЭМ!$D$39:$D$782,СВЦЭМ!$A$39:$A$782,$A40,СВЦЭМ!$B$39:$B$782,T$11)+'СЕТ СН'!$F$11+СВЦЭМ!$D$10+'СЕТ СН'!$F$5-'СЕТ СН'!$F$21</f>
        <v>2456.3883795299998</v>
      </c>
      <c r="U40" s="36">
        <f>SUMIFS(СВЦЭМ!$D$39:$D$782,СВЦЭМ!$A$39:$A$782,$A40,СВЦЭМ!$B$39:$B$782,U$11)+'СЕТ СН'!$F$11+СВЦЭМ!$D$10+'СЕТ СН'!$F$5-'СЕТ СН'!$F$21</f>
        <v>2439.2534636</v>
      </c>
      <c r="V40" s="36">
        <f>SUMIFS(СВЦЭМ!$D$39:$D$782,СВЦЭМ!$A$39:$A$782,$A40,СВЦЭМ!$B$39:$B$782,V$11)+'СЕТ СН'!$F$11+СВЦЭМ!$D$10+'СЕТ СН'!$F$5-'СЕТ СН'!$F$21</f>
        <v>2432.86341266</v>
      </c>
      <c r="W40" s="36">
        <f>SUMIFS(СВЦЭМ!$D$39:$D$782,СВЦЭМ!$A$39:$A$782,$A40,СВЦЭМ!$B$39:$B$782,W$11)+'СЕТ СН'!$F$11+СВЦЭМ!$D$10+'СЕТ СН'!$F$5-'СЕТ СН'!$F$21</f>
        <v>2457.7178562999998</v>
      </c>
      <c r="X40" s="36">
        <f>SUMIFS(СВЦЭМ!$D$39:$D$782,СВЦЭМ!$A$39:$A$782,$A40,СВЦЭМ!$B$39:$B$782,X$11)+'СЕТ СН'!$F$11+СВЦЭМ!$D$10+'СЕТ СН'!$F$5-'СЕТ СН'!$F$21</f>
        <v>2464.4825418299997</v>
      </c>
      <c r="Y40" s="36">
        <f>SUMIFS(СВЦЭМ!$D$39:$D$782,СВЦЭМ!$A$39:$A$782,$A40,СВЦЭМ!$B$39:$B$782,Y$11)+'СЕТ СН'!$F$11+СВЦЭМ!$D$10+'СЕТ СН'!$F$5-'СЕТ СН'!$F$21</f>
        <v>2539.27688614</v>
      </c>
    </row>
    <row r="41" spans="1:27" ht="15.75" x14ac:dyDescent="0.2">
      <c r="A41" s="35">
        <f t="shared" si="0"/>
        <v>44407</v>
      </c>
      <c r="B41" s="36">
        <f>SUMIFS(СВЦЭМ!$D$39:$D$782,СВЦЭМ!$A$39:$A$782,$A41,СВЦЭМ!$B$39:$B$782,B$11)+'СЕТ СН'!$F$11+СВЦЭМ!$D$10+'СЕТ СН'!$F$5-'СЕТ СН'!$F$21</f>
        <v>2544.5856946200001</v>
      </c>
      <c r="C41" s="36">
        <f>SUMIFS(СВЦЭМ!$D$39:$D$782,СВЦЭМ!$A$39:$A$782,$A41,СВЦЭМ!$B$39:$B$782,C$11)+'СЕТ СН'!$F$11+СВЦЭМ!$D$10+'СЕТ СН'!$F$5-'СЕТ СН'!$F$21</f>
        <v>2557.7473319400001</v>
      </c>
      <c r="D41" s="36">
        <f>SUMIFS(СВЦЭМ!$D$39:$D$782,СВЦЭМ!$A$39:$A$782,$A41,СВЦЭМ!$B$39:$B$782,D$11)+'СЕТ СН'!$F$11+СВЦЭМ!$D$10+'СЕТ СН'!$F$5-'СЕТ СН'!$F$21</f>
        <v>2524.61987658</v>
      </c>
      <c r="E41" s="36">
        <f>SUMIFS(СВЦЭМ!$D$39:$D$782,СВЦЭМ!$A$39:$A$782,$A41,СВЦЭМ!$B$39:$B$782,E$11)+'СЕТ СН'!$F$11+СВЦЭМ!$D$10+'СЕТ СН'!$F$5-'СЕТ СН'!$F$21</f>
        <v>2537.6404972</v>
      </c>
      <c r="F41" s="36">
        <f>SUMIFS(СВЦЭМ!$D$39:$D$782,СВЦЭМ!$A$39:$A$782,$A41,СВЦЭМ!$B$39:$B$782,F$11)+'СЕТ СН'!$F$11+СВЦЭМ!$D$10+'СЕТ СН'!$F$5-'СЕТ СН'!$F$21</f>
        <v>2544.1440662800001</v>
      </c>
      <c r="G41" s="36">
        <f>SUMIFS(СВЦЭМ!$D$39:$D$782,СВЦЭМ!$A$39:$A$782,$A41,СВЦЭМ!$B$39:$B$782,G$11)+'СЕТ СН'!$F$11+СВЦЭМ!$D$10+'СЕТ СН'!$F$5-'СЕТ СН'!$F$21</f>
        <v>2513.4703359</v>
      </c>
      <c r="H41" s="36">
        <f>SUMIFS(СВЦЭМ!$D$39:$D$782,СВЦЭМ!$A$39:$A$782,$A41,СВЦЭМ!$B$39:$B$782,H$11)+'СЕТ СН'!$F$11+СВЦЭМ!$D$10+'СЕТ СН'!$F$5-'СЕТ СН'!$F$21</f>
        <v>2505.7992090299999</v>
      </c>
      <c r="I41" s="36">
        <f>SUMIFS(СВЦЭМ!$D$39:$D$782,СВЦЭМ!$A$39:$A$782,$A41,СВЦЭМ!$B$39:$B$782,I$11)+'СЕТ СН'!$F$11+СВЦЭМ!$D$10+'СЕТ СН'!$F$5-'СЕТ СН'!$F$21</f>
        <v>2471.3080803299999</v>
      </c>
      <c r="J41" s="36">
        <f>SUMIFS(СВЦЭМ!$D$39:$D$782,СВЦЭМ!$A$39:$A$782,$A41,СВЦЭМ!$B$39:$B$782,J$11)+'СЕТ СН'!$F$11+СВЦЭМ!$D$10+'СЕТ СН'!$F$5-'СЕТ СН'!$F$21</f>
        <v>2437.8276497100001</v>
      </c>
      <c r="K41" s="36">
        <f>SUMIFS(СВЦЭМ!$D$39:$D$782,СВЦЭМ!$A$39:$A$782,$A41,СВЦЭМ!$B$39:$B$782,K$11)+'СЕТ СН'!$F$11+СВЦЭМ!$D$10+'СЕТ СН'!$F$5-'СЕТ СН'!$F$21</f>
        <v>2419.2995472299999</v>
      </c>
      <c r="L41" s="36">
        <f>SUMIFS(СВЦЭМ!$D$39:$D$782,СВЦЭМ!$A$39:$A$782,$A41,СВЦЭМ!$B$39:$B$782,L$11)+'СЕТ СН'!$F$11+СВЦЭМ!$D$10+'СЕТ СН'!$F$5-'СЕТ СН'!$F$21</f>
        <v>2416.0028529900001</v>
      </c>
      <c r="M41" s="36">
        <f>SUMIFS(СВЦЭМ!$D$39:$D$782,СВЦЭМ!$A$39:$A$782,$A41,СВЦЭМ!$B$39:$B$782,M$11)+'СЕТ СН'!$F$11+СВЦЭМ!$D$10+'СЕТ СН'!$F$5-'СЕТ СН'!$F$21</f>
        <v>2419.1868254399997</v>
      </c>
      <c r="N41" s="36">
        <f>SUMIFS(СВЦЭМ!$D$39:$D$782,СВЦЭМ!$A$39:$A$782,$A41,СВЦЭМ!$B$39:$B$782,N$11)+'СЕТ СН'!$F$11+СВЦЭМ!$D$10+'СЕТ СН'!$F$5-'СЕТ СН'!$F$21</f>
        <v>2421.94775364</v>
      </c>
      <c r="O41" s="36">
        <f>SUMIFS(СВЦЭМ!$D$39:$D$782,СВЦЭМ!$A$39:$A$782,$A41,СВЦЭМ!$B$39:$B$782,O$11)+'СЕТ СН'!$F$11+СВЦЭМ!$D$10+'СЕТ СН'!$F$5-'СЕТ СН'!$F$21</f>
        <v>2426.0475266499998</v>
      </c>
      <c r="P41" s="36">
        <f>SUMIFS(СВЦЭМ!$D$39:$D$782,СВЦЭМ!$A$39:$A$782,$A41,СВЦЭМ!$B$39:$B$782,P$11)+'СЕТ СН'!$F$11+СВЦЭМ!$D$10+'СЕТ СН'!$F$5-'СЕТ СН'!$F$21</f>
        <v>2434.4667272500001</v>
      </c>
      <c r="Q41" s="36">
        <f>SUMIFS(СВЦЭМ!$D$39:$D$782,СВЦЭМ!$A$39:$A$782,$A41,СВЦЭМ!$B$39:$B$782,Q$11)+'СЕТ СН'!$F$11+СВЦЭМ!$D$10+'СЕТ СН'!$F$5-'СЕТ СН'!$F$21</f>
        <v>2446.0590184600001</v>
      </c>
      <c r="R41" s="36">
        <f>SUMIFS(СВЦЭМ!$D$39:$D$782,СВЦЭМ!$A$39:$A$782,$A41,СВЦЭМ!$B$39:$B$782,R$11)+'СЕТ СН'!$F$11+СВЦЭМ!$D$10+'СЕТ СН'!$F$5-'СЕТ СН'!$F$21</f>
        <v>2439.43474685</v>
      </c>
      <c r="S41" s="36">
        <f>SUMIFS(СВЦЭМ!$D$39:$D$782,СВЦЭМ!$A$39:$A$782,$A41,СВЦЭМ!$B$39:$B$782,S$11)+'СЕТ СН'!$F$11+СВЦЭМ!$D$10+'СЕТ СН'!$F$5-'СЕТ СН'!$F$21</f>
        <v>2443.5987423899996</v>
      </c>
      <c r="T41" s="36">
        <f>SUMIFS(СВЦЭМ!$D$39:$D$782,СВЦЭМ!$A$39:$A$782,$A41,СВЦЭМ!$B$39:$B$782,T$11)+'СЕТ СН'!$F$11+СВЦЭМ!$D$10+'СЕТ СН'!$F$5-'СЕТ СН'!$F$21</f>
        <v>2446.2548695799996</v>
      </c>
      <c r="U41" s="36">
        <f>SUMIFS(СВЦЭМ!$D$39:$D$782,СВЦЭМ!$A$39:$A$782,$A41,СВЦЭМ!$B$39:$B$782,U$11)+'СЕТ СН'!$F$11+СВЦЭМ!$D$10+'СЕТ СН'!$F$5-'СЕТ СН'!$F$21</f>
        <v>2469.9202643899998</v>
      </c>
      <c r="V41" s="36">
        <f>SUMIFS(СВЦЭМ!$D$39:$D$782,СВЦЭМ!$A$39:$A$782,$A41,СВЦЭМ!$B$39:$B$782,V$11)+'СЕТ СН'!$F$11+СВЦЭМ!$D$10+'СЕТ СН'!$F$5-'СЕТ СН'!$F$21</f>
        <v>2459.18384629</v>
      </c>
      <c r="W41" s="36">
        <f>SUMIFS(СВЦЭМ!$D$39:$D$782,СВЦЭМ!$A$39:$A$782,$A41,СВЦЭМ!$B$39:$B$782,W$11)+'СЕТ СН'!$F$11+СВЦЭМ!$D$10+'СЕТ СН'!$F$5-'СЕТ СН'!$F$21</f>
        <v>2481.9856029699999</v>
      </c>
      <c r="X41" s="36">
        <f>SUMIFS(СВЦЭМ!$D$39:$D$782,СВЦЭМ!$A$39:$A$782,$A41,СВЦЭМ!$B$39:$B$782,X$11)+'СЕТ СН'!$F$11+СВЦЭМ!$D$10+'СЕТ СН'!$F$5-'СЕТ СН'!$F$21</f>
        <v>2454.5957723800002</v>
      </c>
      <c r="Y41" s="36">
        <f>SUMIFS(СВЦЭМ!$D$39:$D$782,СВЦЭМ!$A$39:$A$782,$A41,СВЦЭМ!$B$39:$B$782,Y$11)+'СЕТ СН'!$F$11+СВЦЭМ!$D$10+'СЕТ СН'!$F$5-'СЕТ СН'!$F$21</f>
        <v>2441.0472455700001</v>
      </c>
    </row>
    <row r="42" spans="1:27" ht="15.75" x14ac:dyDescent="0.2">
      <c r="A42" s="35">
        <f t="shared" si="0"/>
        <v>44408</v>
      </c>
      <c r="B42" s="36">
        <f>SUMIFS(СВЦЭМ!$D$39:$D$782,СВЦЭМ!$A$39:$A$782,$A42,СВЦЭМ!$B$39:$B$782,B$11)+'СЕТ СН'!$F$11+СВЦЭМ!$D$10+'СЕТ СН'!$F$5-'СЕТ СН'!$F$21</f>
        <v>2502.9989560200002</v>
      </c>
      <c r="C42" s="36">
        <f>SUMIFS(СВЦЭМ!$D$39:$D$782,СВЦЭМ!$A$39:$A$782,$A42,СВЦЭМ!$B$39:$B$782,C$11)+'СЕТ СН'!$F$11+СВЦЭМ!$D$10+'СЕТ СН'!$F$5-'СЕТ СН'!$F$21</f>
        <v>2599.0004984399998</v>
      </c>
      <c r="D42" s="36">
        <f>SUMIFS(СВЦЭМ!$D$39:$D$782,СВЦЭМ!$A$39:$A$782,$A42,СВЦЭМ!$B$39:$B$782,D$11)+'СЕТ СН'!$F$11+СВЦЭМ!$D$10+'СЕТ СН'!$F$5-'СЕТ СН'!$F$21</f>
        <v>2637.3703581600003</v>
      </c>
      <c r="E42" s="36">
        <f>SUMIFS(СВЦЭМ!$D$39:$D$782,СВЦЭМ!$A$39:$A$782,$A42,СВЦЭМ!$B$39:$B$782,E$11)+'СЕТ СН'!$F$11+СВЦЭМ!$D$10+'СЕТ СН'!$F$5-'СЕТ СН'!$F$21</f>
        <v>2618.1691707199998</v>
      </c>
      <c r="F42" s="36">
        <f>SUMIFS(СВЦЭМ!$D$39:$D$782,СВЦЭМ!$A$39:$A$782,$A42,СВЦЭМ!$B$39:$B$782,F$11)+'СЕТ СН'!$F$11+СВЦЭМ!$D$10+'СЕТ СН'!$F$5-'СЕТ СН'!$F$21</f>
        <v>2607.4424137799997</v>
      </c>
      <c r="G42" s="36">
        <f>SUMIFS(СВЦЭМ!$D$39:$D$782,СВЦЭМ!$A$39:$A$782,$A42,СВЦЭМ!$B$39:$B$782,G$11)+'СЕТ СН'!$F$11+СВЦЭМ!$D$10+'СЕТ СН'!$F$5-'СЕТ СН'!$F$21</f>
        <v>2605.38216203</v>
      </c>
      <c r="H42" s="36">
        <f>SUMIFS(СВЦЭМ!$D$39:$D$782,СВЦЭМ!$A$39:$A$782,$A42,СВЦЭМ!$B$39:$B$782,H$11)+'СЕТ СН'!$F$11+СВЦЭМ!$D$10+'СЕТ СН'!$F$5-'СЕТ СН'!$F$21</f>
        <v>2587.3779218999998</v>
      </c>
      <c r="I42" s="36">
        <f>SUMIFS(СВЦЭМ!$D$39:$D$782,СВЦЭМ!$A$39:$A$782,$A42,СВЦЭМ!$B$39:$B$782,I$11)+'СЕТ СН'!$F$11+СВЦЭМ!$D$10+'СЕТ СН'!$F$5-'СЕТ СН'!$F$21</f>
        <v>2511.4967185</v>
      </c>
      <c r="J42" s="36">
        <f>SUMIFS(СВЦЭМ!$D$39:$D$782,СВЦЭМ!$A$39:$A$782,$A42,СВЦЭМ!$B$39:$B$782,J$11)+'СЕТ СН'!$F$11+СВЦЭМ!$D$10+'СЕТ СН'!$F$5-'СЕТ СН'!$F$21</f>
        <v>2467.5382647199999</v>
      </c>
      <c r="K42" s="36">
        <f>SUMIFS(СВЦЭМ!$D$39:$D$782,СВЦЭМ!$A$39:$A$782,$A42,СВЦЭМ!$B$39:$B$782,K$11)+'СЕТ СН'!$F$11+СВЦЭМ!$D$10+'СЕТ СН'!$F$5-'СЕТ СН'!$F$21</f>
        <v>2429.7174907399999</v>
      </c>
      <c r="L42" s="36">
        <f>SUMIFS(СВЦЭМ!$D$39:$D$782,СВЦЭМ!$A$39:$A$782,$A42,СВЦЭМ!$B$39:$B$782,L$11)+'СЕТ СН'!$F$11+СВЦЭМ!$D$10+'СЕТ СН'!$F$5-'СЕТ СН'!$F$21</f>
        <v>2440.9329375899997</v>
      </c>
      <c r="M42" s="36">
        <f>SUMIFS(СВЦЭМ!$D$39:$D$782,СВЦЭМ!$A$39:$A$782,$A42,СВЦЭМ!$B$39:$B$782,M$11)+'СЕТ СН'!$F$11+СВЦЭМ!$D$10+'СЕТ СН'!$F$5-'СЕТ СН'!$F$21</f>
        <v>2461.50796494</v>
      </c>
      <c r="N42" s="36">
        <f>SUMIFS(СВЦЭМ!$D$39:$D$782,СВЦЭМ!$A$39:$A$782,$A42,СВЦЭМ!$B$39:$B$782,N$11)+'СЕТ СН'!$F$11+СВЦЭМ!$D$10+'СЕТ СН'!$F$5-'СЕТ СН'!$F$21</f>
        <v>2464.4236683099998</v>
      </c>
      <c r="O42" s="36">
        <f>SUMIFS(СВЦЭМ!$D$39:$D$782,СВЦЭМ!$A$39:$A$782,$A42,СВЦЭМ!$B$39:$B$782,O$11)+'СЕТ СН'!$F$11+СВЦЭМ!$D$10+'СЕТ СН'!$F$5-'СЕТ СН'!$F$21</f>
        <v>2460.81245575</v>
      </c>
      <c r="P42" s="36">
        <f>SUMIFS(СВЦЭМ!$D$39:$D$782,СВЦЭМ!$A$39:$A$782,$A42,СВЦЭМ!$B$39:$B$782,P$11)+'СЕТ СН'!$F$11+СВЦЭМ!$D$10+'СЕТ СН'!$F$5-'СЕТ СН'!$F$21</f>
        <v>2412.61287266</v>
      </c>
      <c r="Q42" s="36">
        <f>SUMIFS(СВЦЭМ!$D$39:$D$782,СВЦЭМ!$A$39:$A$782,$A42,СВЦЭМ!$B$39:$B$782,Q$11)+'СЕТ СН'!$F$11+СВЦЭМ!$D$10+'СЕТ СН'!$F$5-'СЕТ СН'!$F$21</f>
        <v>2357.7326542999999</v>
      </c>
      <c r="R42" s="36">
        <f>SUMIFS(СВЦЭМ!$D$39:$D$782,СВЦЭМ!$A$39:$A$782,$A42,СВЦЭМ!$B$39:$B$782,R$11)+'СЕТ СН'!$F$11+СВЦЭМ!$D$10+'СЕТ СН'!$F$5-'СЕТ СН'!$F$21</f>
        <v>2348.3669461300001</v>
      </c>
      <c r="S42" s="36">
        <f>SUMIFS(СВЦЭМ!$D$39:$D$782,СВЦЭМ!$A$39:$A$782,$A42,СВЦЭМ!$B$39:$B$782,S$11)+'СЕТ СН'!$F$11+СВЦЭМ!$D$10+'СЕТ СН'!$F$5-'СЕТ СН'!$F$21</f>
        <v>2352.5101015099999</v>
      </c>
      <c r="T42" s="36">
        <f>SUMIFS(СВЦЭМ!$D$39:$D$782,СВЦЭМ!$A$39:$A$782,$A42,СВЦЭМ!$B$39:$B$782,T$11)+'СЕТ СН'!$F$11+СВЦЭМ!$D$10+'СЕТ СН'!$F$5-'СЕТ СН'!$F$21</f>
        <v>2356.9186389199999</v>
      </c>
      <c r="U42" s="36">
        <f>SUMIFS(СВЦЭМ!$D$39:$D$782,СВЦЭМ!$A$39:$A$782,$A42,СВЦЭМ!$B$39:$B$782,U$11)+'СЕТ СН'!$F$11+СВЦЭМ!$D$10+'СЕТ СН'!$F$5-'СЕТ СН'!$F$21</f>
        <v>2354.7652135399999</v>
      </c>
      <c r="V42" s="36">
        <f>SUMIFS(СВЦЭМ!$D$39:$D$782,СВЦЭМ!$A$39:$A$782,$A42,СВЦЭМ!$B$39:$B$782,V$11)+'СЕТ СН'!$F$11+СВЦЭМ!$D$10+'СЕТ СН'!$F$5-'СЕТ СН'!$F$21</f>
        <v>2340.4178937299998</v>
      </c>
      <c r="W42" s="36">
        <f>SUMIFS(СВЦЭМ!$D$39:$D$782,СВЦЭМ!$A$39:$A$782,$A42,СВЦЭМ!$B$39:$B$782,W$11)+'СЕТ СН'!$F$11+СВЦЭМ!$D$10+'СЕТ СН'!$F$5-'СЕТ СН'!$F$21</f>
        <v>2336.3065731500001</v>
      </c>
      <c r="X42" s="36">
        <f>SUMIFS(СВЦЭМ!$D$39:$D$782,СВЦЭМ!$A$39:$A$782,$A42,СВЦЭМ!$B$39:$B$782,X$11)+'СЕТ СН'!$F$11+СВЦЭМ!$D$10+'СЕТ СН'!$F$5-'СЕТ СН'!$F$21</f>
        <v>2381.7296278899998</v>
      </c>
      <c r="Y42" s="36">
        <f>SUMIFS(СВЦЭМ!$D$39:$D$782,СВЦЭМ!$A$39:$A$782,$A42,СВЦЭМ!$B$39:$B$782,Y$11)+'СЕТ СН'!$F$11+СВЦЭМ!$D$10+'СЕТ СН'!$F$5-'СЕТ СН'!$F$21</f>
        <v>2406.2234483100001</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01.07.2021</v>
      </c>
      <c r="B48" s="36">
        <f>SUMIFS(СВЦЭМ!$D$39:$D$782,СВЦЭМ!$A$39:$A$782,$A48,СВЦЭМ!$B$39:$B$782,B$47)+'СЕТ СН'!$G$11+СВЦЭМ!$D$10+'СЕТ СН'!$G$5-'СЕТ СН'!$G$21</f>
        <v>3333.6041918600004</v>
      </c>
      <c r="C48" s="36">
        <f>SUMIFS(СВЦЭМ!$D$39:$D$782,СВЦЭМ!$A$39:$A$782,$A48,СВЦЭМ!$B$39:$B$782,C$47)+'СЕТ СН'!$G$11+СВЦЭМ!$D$10+'СЕТ СН'!$G$5-'СЕТ СН'!$G$21</f>
        <v>3350.9936524600002</v>
      </c>
      <c r="D48" s="36">
        <f>SUMIFS(СВЦЭМ!$D$39:$D$782,СВЦЭМ!$A$39:$A$782,$A48,СВЦЭМ!$B$39:$B$782,D$47)+'СЕТ СН'!$G$11+СВЦЭМ!$D$10+'СЕТ СН'!$G$5-'СЕТ СН'!$G$21</f>
        <v>3381.0079582900003</v>
      </c>
      <c r="E48" s="36">
        <f>SUMIFS(СВЦЭМ!$D$39:$D$782,СВЦЭМ!$A$39:$A$782,$A48,СВЦЭМ!$B$39:$B$782,E$47)+'СЕТ СН'!$G$11+СВЦЭМ!$D$10+'СЕТ СН'!$G$5-'СЕТ СН'!$G$21</f>
        <v>3399.11752944</v>
      </c>
      <c r="F48" s="36">
        <f>SUMIFS(СВЦЭМ!$D$39:$D$782,СВЦЭМ!$A$39:$A$782,$A48,СВЦЭМ!$B$39:$B$782,F$47)+'СЕТ СН'!$G$11+СВЦЭМ!$D$10+'СЕТ СН'!$G$5-'СЕТ СН'!$G$21</f>
        <v>3401.6004183600003</v>
      </c>
      <c r="G48" s="36">
        <f>SUMIFS(СВЦЭМ!$D$39:$D$782,СВЦЭМ!$A$39:$A$782,$A48,СВЦЭМ!$B$39:$B$782,G$47)+'СЕТ СН'!$G$11+СВЦЭМ!$D$10+'СЕТ СН'!$G$5-'СЕТ СН'!$G$21</f>
        <v>3385.91969156</v>
      </c>
      <c r="H48" s="36">
        <f>SUMIFS(СВЦЭМ!$D$39:$D$782,СВЦЭМ!$A$39:$A$782,$A48,СВЦЭМ!$B$39:$B$782,H$47)+'СЕТ СН'!$G$11+СВЦЭМ!$D$10+'СЕТ СН'!$G$5-'СЕТ СН'!$G$21</f>
        <v>3365.8419401400001</v>
      </c>
      <c r="I48" s="36">
        <f>SUMIFS(СВЦЭМ!$D$39:$D$782,СВЦЭМ!$A$39:$A$782,$A48,СВЦЭМ!$B$39:$B$782,I$47)+'СЕТ СН'!$G$11+СВЦЭМ!$D$10+'СЕТ СН'!$G$5-'СЕТ СН'!$G$21</f>
        <v>3322.2648233800001</v>
      </c>
      <c r="J48" s="36">
        <f>SUMIFS(СВЦЭМ!$D$39:$D$782,СВЦЭМ!$A$39:$A$782,$A48,СВЦЭМ!$B$39:$B$782,J$47)+'СЕТ СН'!$G$11+СВЦЭМ!$D$10+'СЕТ СН'!$G$5-'СЕТ СН'!$G$21</f>
        <v>3296.6175332299999</v>
      </c>
      <c r="K48" s="36">
        <f>SUMIFS(СВЦЭМ!$D$39:$D$782,СВЦЭМ!$A$39:$A$782,$A48,СВЦЭМ!$B$39:$B$782,K$47)+'СЕТ СН'!$G$11+СВЦЭМ!$D$10+'СЕТ СН'!$G$5-'СЕТ СН'!$G$21</f>
        <v>3366.7490031500001</v>
      </c>
      <c r="L48" s="36">
        <f>SUMIFS(СВЦЭМ!$D$39:$D$782,СВЦЭМ!$A$39:$A$782,$A48,СВЦЭМ!$B$39:$B$782,L$47)+'СЕТ СН'!$G$11+СВЦЭМ!$D$10+'СЕТ СН'!$G$5-'СЕТ СН'!$G$21</f>
        <v>3374.5487783200001</v>
      </c>
      <c r="M48" s="36">
        <f>SUMIFS(СВЦЭМ!$D$39:$D$782,СВЦЭМ!$A$39:$A$782,$A48,СВЦЭМ!$B$39:$B$782,M$47)+'СЕТ СН'!$G$11+СВЦЭМ!$D$10+'СЕТ СН'!$G$5-'СЕТ СН'!$G$21</f>
        <v>3303.58146751</v>
      </c>
      <c r="N48" s="36">
        <f>SUMIFS(СВЦЭМ!$D$39:$D$782,СВЦЭМ!$A$39:$A$782,$A48,СВЦЭМ!$B$39:$B$782,N$47)+'СЕТ СН'!$G$11+СВЦЭМ!$D$10+'СЕТ СН'!$G$5-'СЕТ СН'!$G$21</f>
        <v>3245.3737323700002</v>
      </c>
      <c r="O48" s="36">
        <f>SUMIFS(СВЦЭМ!$D$39:$D$782,СВЦЭМ!$A$39:$A$782,$A48,СВЦЭМ!$B$39:$B$782,O$47)+'СЕТ СН'!$G$11+СВЦЭМ!$D$10+'СЕТ СН'!$G$5-'СЕТ СН'!$G$21</f>
        <v>3251.8515659</v>
      </c>
      <c r="P48" s="36">
        <f>SUMIFS(СВЦЭМ!$D$39:$D$782,СВЦЭМ!$A$39:$A$782,$A48,СВЦЭМ!$B$39:$B$782,P$47)+'СЕТ СН'!$G$11+СВЦЭМ!$D$10+'СЕТ СН'!$G$5-'СЕТ СН'!$G$21</f>
        <v>3254.26887554</v>
      </c>
      <c r="Q48" s="36">
        <f>SUMIFS(СВЦЭМ!$D$39:$D$782,СВЦЭМ!$A$39:$A$782,$A48,СВЦЭМ!$B$39:$B$782,Q$47)+'СЕТ СН'!$G$11+СВЦЭМ!$D$10+'СЕТ СН'!$G$5-'СЕТ СН'!$G$21</f>
        <v>3263.26923437</v>
      </c>
      <c r="R48" s="36">
        <f>SUMIFS(СВЦЭМ!$D$39:$D$782,СВЦЭМ!$A$39:$A$782,$A48,СВЦЭМ!$B$39:$B$782,R$47)+'СЕТ СН'!$G$11+СВЦЭМ!$D$10+'СЕТ СН'!$G$5-'СЕТ СН'!$G$21</f>
        <v>3250.3584213000004</v>
      </c>
      <c r="S48" s="36">
        <f>SUMIFS(СВЦЭМ!$D$39:$D$782,СВЦЭМ!$A$39:$A$782,$A48,СВЦЭМ!$B$39:$B$782,S$47)+'СЕТ СН'!$G$11+СВЦЭМ!$D$10+'СЕТ СН'!$G$5-'СЕТ СН'!$G$21</f>
        <v>3236.1227455500002</v>
      </c>
      <c r="T48" s="36">
        <f>SUMIFS(СВЦЭМ!$D$39:$D$782,СВЦЭМ!$A$39:$A$782,$A48,СВЦЭМ!$B$39:$B$782,T$47)+'СЕТ СН'!$G$11+СВЦЭМ!$D$10+'СЕТ СН'!$G$5-'СЕТ СН'!$G$21</f>
        <v>3276.1571443600001</v>
      </c>
      <c r="U48" s="36">
        <f>SUMIFS(СВЦЭМ!$D$39:$D$782,СВЦЭМ!$A$39:$A$782,$A48,СВЦЭМ!$B$39:$B$782,U$47)+'СЕТ СН'!$G$11+СВЦЭМ!$D$10+'СЕТ СН'!$G$5-'СЕТ СН'!$G$21</f>
        <v>3286.2157206800002</v>
      </c>
      <c r="V48" s="36">
        <f>SUMIFS(СВЦЭМ!$D$39:$D$782,СВЦЭМ!$A$39:$A$782,$A48,СВЦЭМ!$B$39:$B$782,V$47)+'СЕТ СН'!$G$11+СВЦЭМ!$D$10+'СЕТ СН'!$G$5-'СЕТ СН'!$G$21</f>
        <v>3286.3381014200004</v>
      </c>
      <c r="W48" s="36">
        <f>SUMIFS(СВЦЭМ!$D$39:$D$782,СВЦЭМ!$A$39:$A$782,$A48,СВЦЭМ!$B$39:$B$782,W$47)+'СЕТ СН'!$G$11+СВЦЭМ!$D$10+'СЕТ СН'!$G$5-'СЕТ СН'!$G$21</f>
        <v>3307.4454927500001</v>
      </c>
      <c r="X48" s="36">
        <f>SUMIFS(СВЦЭМ!$D$39:$D$782,СВЦЭМ!$A$39:$A$782,$A48,СВЦЭМ!$B$39:$B$782,X$47)+'СЕТ СН'!$G$11+СВЦЭМ!$D$10+'СЕТ СН'!$G$5-'СЕТ СН'!$G$21</f>
        <v>3269.92326344</v>
      </c>
      <c r="Y48" s="36">
        <f>SUMIFS(СВЦЭМ!$D$39:$D$782,СВЦЭМ!$A$39:$A$782,$A48,СВЦЭМ!$B$39:$B$782,Y$47)+'СЕТ СН'!$G$11+СВЦЭМ!$D$10+'СЕТ СН'!$G$5-'СЕТ СН'!$G$21</f>
        <v>3231.8100641700003</v>
      </c>
      <c r="AA48" s="45"/>
    </row>
    <row r="49" spans="1:25" ht="15.75" x14ac:dyDescent="0.2">
      <c r="A49" s="35">
        <f>A48+1</f>
        <v>44379</v>
      </c>
      <c r="B49" s="36">
        <f>SUMIFS(СВЦЭМ!$D$39:$D$782,СВЦЭМ!$A$39:$A$782,$A49,СВЦЭМ!$B$39:$B$782,B$47)+'СЕТ СН'!$G$11+СВЦЭМ!$D$10+'СЕТ СН'!$G$5-'СЕТ СН'!$G$21</f>
        <v>3307.7843910700003</v>
      </c>
      <c r="C49" s="36">
        <f>SUMIFS(СВЦЭМ!$D$39:$D$782,СВЦЭМ!$A$39:$A$782,$A49,СВЦЭМ!$B$39:$B$782,C$47)+'СЕТ СН'!$G$11+СВЦЭМ!$D$10+'СЕТ СН'!$G$5-'СЕТ СН'!$G$21</f>
        <v>3354.6730468800001</v>
      </c>
      <c r="D49" s="36">
        <f>SUMIFS(СВЦЭМ!$D$39:$D$782,СВЦЭМ!$A$39:$A$782,$A49,СВЦЭМ!$B$39:$B$782,D$47)+'СЕТ СН'!$G$11+СВЦЭМ!$D$10+'СЕТ СН'!$G$5-'СЕТ СН'!$G$21</f>
        <v>3386.7932874500002</v>
      </c>
      <c r="E49" s="36">
        <f>SUMIFS(СВЦЭМ!$D$39:$D$782,СВЦЭМ!$A$39:$A$782,$A49,СВЦЭМ!$B$39:$B$782,E$47)+'СЕТ СН'!$G$11+СВЦЭМ!$D$10+'СЕТ СН'!$G$5-'СЕТ СН'!$G$21</f>
        <v>3390.6211824000002</v>
      </c>
      <c r="F49" s="36">
        <f>SUMIFS(СВЦЭМ!$D$39:$D$782,СВЦЭМ!$A$39:$A$782,$A49,СВЦЭМ!$B$39:$B$782,F$47)+'СЕТ СН'!$G$11+СВЦЭМ!$D$10+'СЕТ СН'!$G$5-'СЕТ СН'!$G$21</f>
        <v>3391.3137385800001</v>
      </c>
      <c r="G49" s="36">
        <f>SUMIFS(СВЦЭМ!$D$39:$D$782,СВЦЭМ!$A$39:$A$782,$A49,СВЦЭМ!$B$39:$B$782,G$47)+'СЕТ СН'!$G$11+СВЦЭМ!$D$10+'СЕТ СН'!$G$5-'СЕТ СН'!$G$21</f>
        <v>3379.5405359699998</v>
      </c>
      <c r="H49" s="36">
        <f>SUMIFS(СВЦЭМ!$D$39:$D$782,СВЦЭМ!$A$39:$A$782,$A49,СВЦЭМ!$B$39:$B$782,H$47)+'СЕТ СН'!$G$11+СВЦЭМ!$D$10+'СЕТ СН'!$G$5-'СЕТ СН'!$G$21</f>
        <v>3348.40797367</v>
      </c>
      <c r="I49" s="36">
        <f>SUMIFS(СВЦЭМ!$D$39:$D$782,СВЦЭМ!$A$39:$A$782,$A49,СВЦЭМ!$B$39:$B$782,I$47)+'СЕТ СН'!$G$11+СВЦЭМ!$D$10+'СЕТ СН'!$G$5-'СЕТ СН'!$G$21</f>
        <v>3282.0476340499999</v>
      </c>
      <c r="J49" s="36">
        <f>SUMIFS(СВЦЭМ!$D$39:$D$782,СВЦЭМ!$A$39:$A$782,$A49,СВЦЭМ!$B$39:$B$782,J$47)+'СЕТ СН'!$G$11+СВЦЭМ!$D$10+'СЕТ СН'!$G$5-'СЕТ СН'!$G$21</f>
        <v>3259.4899957000002</v>
      </c>
      <c r="K49" s="36">
        <f>SUMIFS(СВЦЭМ!$D$39:$D$782,СВЦЭМ!$A$39:$A$782,$A49,СВЦЭМ!$B$39:$B$782,K$47)+'СЕТ СН'!$G$11+СВЦЭМ!$D$10+'СЕТ СН'!$G$5-'СЕТ СН'!$G$21</f>
        <v>3285.7747910799999</v>
      </c>
      <c r="L49" s="36">
        <f>SUMIFS(СВЦЭМ!$D$39:$D$782,СВЦЭМ!$A$39:$A$782,$A49,СВЦЭМ!$B$39:$B$782,L$47)+'СЕТ СН'!$G$11+СВЦЭМ!$D$10+'СЕТ СН'!$G$5-'СЕТ СН'!$G$21</f>
        <v>3294.7445042700001</v>
      </c>
      <c r="M49" s="36">
        <f>SUMIFS(СВЦЭМ!$D$39:$D$782,СВЦЭМ!$A$39:$A$782,$A49,СВЦЭМ!$B$39:$B$782,M$47)+'СЕТ СН'!$G$11+СВЦЭМ!$D$10+'СЕТ СН'!$G$5-'СЕТ СН'!$G$21</f>
        <v>3229.6940888399999</v>
      </c>
      <c r="N49" s="36">
        <f>SUMIFS(СВЦЭМ!$D$39:$D$782,СВЦЭМ!$A$39:$A$782,$A49,СВЦЭМ!$B$39:$B$782,N$47)+'СЕТ СН'!$G$11+СВЦЭМ!$D$10+'СЕТ СН'!$G$5-'СЕТ СН'!$G$21</f>
        <v>3215.9676921999999</v>
      </c>
      <c r="O49" s="36">
        <f>SUMIFS(СВЦЭМ!$D$39:$D$782,СВЦЭМ!$A$39:$A$782,$A49,СВЦЭМ!$B$39:$B$782,O$47)+'СЕТ СН'!$G$11+СВЦЭМ!$D$10+'СЕТ СН'!$G$5-'СЕТ СН'!$G$21</f>
        <v>3229.3129642100002</v>
      </c>
      <c r="P49" s="36">
        <f>SUMIFS(СВЦЭМ!$D$39:$D$782,СВЦЭМ!$A$39:$A$782,$A49,СВЦЭМ!$B$39:$B$782,P$47)+'СЕТ СН'!$G$11+СВЦЭМ!$D$10+'СЕТ СН'!$G$5-'СЕТ СН'!$G$21</f>
        <v>3226.6932339100003</v>
      </c>
      <c r="Q49" s="36">
        <f>SUMIFS(СВЦЭМ!$D$39:$D$782,СВЦЭМ!$A$39:$A$782,$A49,СВЦЭМ!$B$39:$B$782,Q$47)+'СЕТ СН'!$G$11+СВЦЭМ!$D$10+'СЕТ СН'!$G$5-'СЕТ СН'!$G$21</f>
        <v>3231.0641826400001</v>
      </c>
      <c r="R49" s="36">
        <f>SUMIFS(СВЦЭМ!$D$39:$D$782,СВЦЭМ!$A$39:$A$782,$A49,СВЦЭМ!$B$39:$B$782,R$47)+'СЕТ СН'!$G$11+СВЦЭМ!$D$10+'СЕТ СН'!$G$5-'СЕТ СН'!$G$21</f>
        <v>3235.5209566800004</v>
      </c>
      <c r="S49" s="36">
        <f>SUMIFS(СВЦЭМ!$D$39:$D$782,СВЦЭМ!$A$39:$A$782,$A49,СВЦЭМ!$B$39:$B$782,S$47)+'СЕТ СН'!$G$11+СВЦЭМ!$D$10+'СЕТ СН'!$G$5-'СЕТ СН'!$G$21</f>
        <v>3225.1781982500002</v>
      </c>
      <c r="T49" s="36">
        <f>SUMIFS(СВЦЭМ!$D$39:$D$782,СВЦЭМ!$A$39:$A$782,$A49,СВЦЭМ!$B$39:$B$782,T$47)+'СЕТ СН'!$G$11+СВЦЭМ!$D$10+'СЕТ СН'!$G$5-'СЕТ СН'!$G$21</f>
        <v>3271.8725425000002</v>
      </c>
      <c r="U49" s="36">
        <f>SUMIFS(СВЦЭМ!$D$39:$D$782,СВЦЭМ!$A$39:$A$782,$A49,СВЦЭМ!$B$39:$B$782,U$47)+'СЕТ СН'!$G$11+СВЦЭМ!$D$10+'СЕТ СН'!$G$5-'СЕТ СН'!$G$21</f>
        <v>3267.5654485700002</v>
      </c>
      <c r="V49" s="36">
        <f>SUMIFS(СВЦЭМ!$D$39:$D$782,СВЦЭМ!$A$39:$A$782,$A49,СВЦЭМ!$B$39:$B$782,V$47)+'СЕТ СН'!$G$11+СВЦЭМ!$D$10+'СЕТ СН'!$G$5-'СЕТ СН'!$G$21</f>
        <v>3263.0827956100002</v>
      </c>
      <c r="W49" s="36">
        <f>SUMIFS(СВЦЭМ!$D$39:$D$782,СВЦЭМ!$A$39:$A$782,$A49,СВЦЭМ!$B$39:$B$782,W$47)+'СЕТ СН'!$G$11+СВЦЭМ!$D$10+'СЕТ СН'!$G$5-'СЕТ СН'!$G$21</f>
        <v>3284.9533691300003</v>
      </c>
      <c r="X49" s="36">
        <f>SUMIFS(СВЦЭМ!$D$39:$D$782,СВЦЭМ!$A$39:$A$782,$A49,СВЦЭМ!$B$39:$B$782,X$47)+'СЕТ СН'!$G$11+СВЦЭМ!$D$10+'СЕТ СН'!$G$5-'СЕТ СН'!$G$21</f>
        <v>3260.3115652800002</v>
      </c>
      <c r="Y49" s="36">
        <f>SUMIFS(СВЦЭМ!$D$39:$D$782,СВЦЭМ!$A$39:$A$782,$A49,СВЦЭМ!$B$39:$B$782,Y$47)+'СЕТ СН'!$G$11+СВЦЭМ!$D$10+'СЕТ СН'!$G$5-'СЕТ СН'!$G$21</f>
        <v>3226.3464828400001</v>
      </c>
    </row>
    <row r="50" spans="1:25" ht="15.75" x14ac:dyDescent="0.2">
      <c r="A50" s="35">
        <f t="shared" ref="A50:A78" si="1">A49+1</f>
        <v>44380</v>
      </c>
      <c r="B50" s="36">
        <f>SUMIFS(СВЦЭМ!$D$39:$D$782,СВЦЭМ!$A$39:$A$782,$A50,СВЦЭМ!$B$39:$B$782,B$47)+'СЕТ СН'!$G$11+СВЦЭМ!$D$10+'СЕТ СН'!$G$5-'СЕТ СН'!$G$21</f>
        <v>3272.9673460600002</v>
      </c>
      <c r="C50" s="36">
        <f>SUMIFS(СВЦЭМ!$D$39:$D$782,СВЦЭМ!$A$39:$A$782,$A50,СВЦЭМ!$B$39:$B$782,C$47)+'СЕТ СН'!$G$11+СВЦЭМ!$D$10+'СЕТ СН'!$G$5-'СЕТ СН'!$G$21</f>
        <v>3332.3364830400001</v>
      </c>
      <c r="D50" s="36">
        <f>SUMIFS(СВЦЭМ!$D$39:$D$782,СВЦЭМ!$A$39:$A$782,$A50,СВЦЭМ!$B$39:$B$782,D$47)+'СЕТ СН'!$G$11+СВЦЭМ!$D$10+'СЕТ СН'!$G$5-'СЕТ СН'!$G$21</f>
        <v>3366.9869057200003</v>
      </c>
      <c r="E50" s="36">
        <f>SUMIFS(СВЦЭМ!$D$39:$D$782,СВЦЭМ!$A$39:$A$782,$A50,СВЦЭМ!$B$39:$B$782,E$47)+'СЕТ СН'!$G$11+СВЦЭМ!$D$10+'СЕТ СН'!$G$5-'СЕТ СН'!$G$21</f>
        <v>3380.6457860199998</v>
      </c>
      <c r="F50" s="36">
        <f>SUMIFS(СВЦЭМ!$D$39:$D$782,СВЦЭМ!$A$39:$A$782,$A50,СВЦЭМ!$B$39:$B$782,F$47)+'СЕТ СН'!$G$11+СВЦЭМ!$D$10+'СЕТ СН'!$G$5-'СЕТ СН'!$G$21</f>
        <v>3383.2005799400004</v>
      </c>
      <c r="G50" s="36">
        <f>SUMIFS(СВЦЭМ!$D$39:$D$782,СВЦЭМ!$A$39:$A$782,$A50,СВЦЭМ!$B$39:$B$782,G$47)+'СЕТ СН'!$G$11+СВЦЭМ!$D$10+'СЕТ СН'!$G$5-'СЕТ СН'!$G$21</f>
        <v>3373.5391791100001</v>
      </c>
      <c r="H50" s="36">
        <f>SUMIFS(СВЦЭМ!$D$39:$D$782,СВЦЭМ!$A$39:$A$782,$A50,СВЦЭМ!$B$39:$B$782,H$47)+'СЕТ СН'!$G$11+СВЦЭМ!$D$10+'СЕТ СН'!$G$5-'СЕТ СН'!$G$21</f>
        <v>3353.0695524100001</v>
      </c>
      <c r="I50" s="36">
        <f>SUMIFS(СВЦЭМ!$D$39:$D$782,СВЦЭМ!$A$39:$A$782,$A50,СВЦЭМ!$B$39:$B$782,I$47)+'СЕТ СН'!$G$11+СВЦЭМ!$D$10+'СЕТ СН'!$G$5-'СЕТ СН'!$G$21</f>
        <v>3309.2653761500001</v>
      </c>
      <c r="J50" s="36">
        <f>SUMIFS(СВЦЭМ!$D$39:$D$782,СВЦЭМ!$A$39:$A$782,$A50,СВЦЭМ!$B$39:$B$782,J$47)+'СЕТ СН'!$G$11+СВЦЭМ!$D$10+'СЕТ СН'!$G$5-'СЕТ СН'!$G$21</f>
        <v>3257.2552581300001</v>
      </c>
      <c r="K50" s="36">
        <f>SUMIFS(СВЦЭМ!$D$39:$D$782,СВЦЭМ!$A$39:$A$782,$A50,СВЦЭМ!$B$39:$B$782,K$47)+'СЕТ СН'!$G$11+СВЦЭМ!$D$10+'СЕТ СН'!$G$5-'СЕТ СН'!$G$21</f>
        <v>3249.8214830400002</v>
      </c>
      <c r="L50" s="36">
        <f>SUMIFS(СВЦЭМ!$D$39:$D$782,СВЦЭМ!$A$39:$A$782,$A50,СВЦЭМ!$B$39:$B$782,L$47)+'СЕТ СН'!$G$11+СВЦЭМ!$D$10+'СЕТ СН'!$G$5-'СЕТ СН'!$G$21</f>
        <v>3228.62604508</v>
      </c>
      <c r="M50" s="36">
        <f>SUMIFS(СВЦЭМ!$D$39:$D$782,СВЦЭМ!$A$39:$A$782,$A50,СВЦЭМ!$B$39:$B$782,M$47)+'СЕТ СН'!$G$11+СВЦЭМ!$D$10+'СЕТ СН'!$G$5-'СЕТ СН'!$G$21</f>
        <v>3173.5901750600001</v>
      </c>
      <c r="N50" s="36">
        <f>SUMIFS(СВЦЭМ!$D$39:$D$782,СВЦЭМ!$A$39:$A$782,$A50,СВЦЭМ!$B$39:$B$782,N$47)+'СЕТ СН'!$G$11+СВЦЭМ!$D$10+'СЕТ СН'!$G$5-'СЕТ СН'!$G$21</f>
        <v>3196.5242437100001</v>
      </c>
      <c r="O50" s="36">
        <f>SUMIFS(СВЦЭМ!$D$39:$D$782,СВЦЭМ!$A$39:$A$782,$A50,СВЦЭМ!$B$39:$B$782,O$47)+'СЕТ СН'!$G$11+СВЦЭМ!$D$10+'СЕТ СН'!$G$5-'СЕТ СН'!$G$21</f>
        <v>3220.0076728100003</v>
      </c>
      <c r="P50" s="36">
        <f>SUMIFS(СВЦЭМ!$D$39:$D$782,СВЦЭМ!$A$39:$A$782,$A50,СВЦЭМ!$B$39:$B$782,P$47)+'СЕТ СН'!$G$11+СВЦЭМ!$D$10+'СЕТ СН'!$G$5-'СЕТ СН'!$G$21</f>
        <v>3209.2193808400002</v>
      </c>
      <c r="Q50" s="36">
        <f>SUMIFS(СВЦЭМ!$D$39:$D$782,СВЦЭМ!$A$39:$A$782,$A50,СВЦЭМ!$B$39:$B$782,Q$47)+'СЕТ СН'!$G$11+СВЦЭМ!$D$10+'СЕТ СН'!$G$5-'СЕТ СН'!$G$21</f>
        <v>3203.57749474</v>
      </c>
      <c r="R50" s="36">
        <f>SUMIFS(СВЦЭМ!$D$39:$D$782,СВЦЭМ!$A$39:$A$782,$A50,СВЦЭМ!$B$39:$B$782,R$47)+'СЕТ СН'!$G$11+СВЦЭМ!$D$10+'СЕТ СН'!$G$5-'СЕТ СН'!$G$21</f>
        <v>3210.6975172700004</v>
      </c>
      <c r="S50" s="36">
        <f>SUMIFS(СВЦЭМ!$D$39:$D$782,СВЦЭМ!$A$39:$A$782,$A50,СВЦЭМ!$B$39:$B$782,S$47)+'СЕТ СН'!$G$11+СВЦЭМ!$D$10+'СЕТ СН'!$G$5-'СЕТ СН'!$G$21</f>
        <v>3201.7175896899998</v>
      </c>
      <c r="T50" s="36">
        <f>SUMIFS(СВЦЭМ!$D$39:$D$782,СВЦЭМ!$A$39:$A$782,$A50,СВЦЭМ!$B$39:$B$782,T$47)+'СЕТ СН'!$G$11+СВЦЭМ!$D$10+'СЕТ СН'!$G$5-'СЕТ СН'!$G$21</f>
        <v>3215.93029454</v>
      </c>
      <c r="U50" s="36">
        <f>SUMIFS(СВЦЭМ!$D$39:$D$782,СВЦЭМ!$A$39:$A$782,$A50,СВЦЭМ!$B$39:$B$782,U$47)+'СЕТ СН'!$G$11+СВЦЭМ!$D$10+'СЕТ СН'!$G$5-'СЕТ СН'!$G$21</f>
        <v>3219.8472173300001</v>
      </c>
      <c r="V50" s="36">
        <f>SUMIFS(СВЦЭМ!$D$39:$D$782,СВЦЭМ!$A$39:$A$782,$A50,СВЦЭМ!$B$39:$B$782,V$47)+'СЕТ СН'!$G$11+СВЦЭМ!$D$10+'СЕТ СН'!$G$5-'СЕТ СН'!$G$21</f>
        <v>3218.8470674</v>
      </c>
      <c r="W50" s="36">
        <f>SUMIFS(СВЦЭМ!$D$39:$D$782,СВЦЭМ!$A$39:$A$782,$A50,СВЦЭМ!$B$39:$B$782,W$47)+'СЕТ СН'!$G$11+СВЦЭМ!$D$10+'СЕТ СН'!$G$5-'СЕТ СН'!$G$21</f>
        <v>3246.60567726</v>
      </c>
      <c r="X50" s="36">
        <f>SUMIFS(СВЦЭМ!$D$39:$D$782,СВЦЭМ!$A$39:$A$782,$A50,СВЦЭМ!$B$39:$B$782,X$47)+'СЕТ СН'!$G$11+СВЦЭМ!$D$10+'СЕТ СН'!$G$5-'СЕТ СН'!$G$21</f>
        <v>3231.01215116</v>
      </c>
      <c r="Y50" s="36">
        <f>SUMIFS(СВЦЭМ!$D$39:$D$782,СВЦЭМ!$A$39:$A$782,$A50,СВЦЭМ!$B$39:$B$782,Y$47)+'СЕТ СН'!$G$11+СВЦЭМ!$D$10+'СЕТ СН'!$G$5-'СЕТ СН'!$G$21</f>
        <v>3173.5530920900001</v>
      </c>
    </row>
    <row r="51" spans="1:25" ht="15.75" x14ac:dyDescent="0.2">
      <c r="A51" s="35">
        <f t="shared" si="1"/>
        <v>44381</v>
      </c>
      <c r="B51" s="36">
        <f>SUMIFS(СВЦЭМ!$D$39:$D$782,СВЦЭМ!$A$39:$A$782,$A51,СВЦЭМ!$B$39:$B$782,B$47)+'СЕТ СН'!$G$11+СВЦЭМ!$D$10+'СЕТ СН'!$G$5-'СЕТ СН'!$G$21</f>
        <v>3267.2401046200002</v>
      </c>
      <c r="C51" s="36">
        <f>SUMIFS(СВЦЭМ!$D$39:$D$782,СВЦЭМ!$A$39:$A$782,$A51,СВЦЭМ!$B$39:$B$782,C$47)+'СЕТ СН'!$G$11+СВЦЭМ!$D$10+'СЕТ СН'!$G$5-'СЕТ СН'!$G$21</f>
        <v>3317.40707178</v>
      </c>
      <c r="D51" s="36">
        <f>SUMIFS(СВЦЭМ!$D$39:$D$782,СВЦЭМ!$A$39:$A$782,$A51,СВЦЭМ!$B$39:$B$782,D$47)+'СЕТ СН'!$G$11+СВЦЭМ!$D$10+'СЕТ СН'!$G$5-'СЕТ СН'!$G$21</f>
        <v>3341.7314082500002</v>
      </c>
      <c r="E51" s="36">
        <f>SUMIFS(СВЦЭМ!$D$39:$D$782,СВЦЭМ!$A$39:$A$782,$A51,СВЦЭМ!$B$39:$B$782,E$47)+'СЕТ СН'!$G$11+СВЦЭМ!$D$10+'СЕТ СН'!$G$5-'СЕТ СН'!$G$21</f>
        <v>3377.9047835199999</v>
      </c>
      <c r="F51" s="36">
        <f>SUMIFS(СВЦЭМ!$D$39:$D$782,СВЦЭМ!$A$39:$A$782,$A51,СВЦЭМ!$B$39:$B$782,F$47)+'СЕТ СН'!$G$11+СВЦЭМ!$D$10+'СЕТ СН'!$G$5-'СЕТ СН'!$G$21</f>
        <v>3387.84927419</v>
      </c>
      <c r="G51" s="36">
        <f>SUMIFS(СВЦЭМ!$D$39:$D$782,СВЦЭМ!$A$39:$A$782,$A51,СВЦЭМ!$B$39:$B$782,G$47)+'СЕТ СН'!$G$11+СВЦЭМ!$D$10+'СЕТ СН'!$G$5-'СЕТ СН'!$G$21</f>
        <v>3383.2998425599999</v>
      </c>
      <c r="H51" s="36">
        <f>SUMIFS(СВЦЭМ!$D$39:$D$782,СВЦЭМ!$A$39:$A$782,$A51,СВЦЭМ!$B$39:$B$782,H$47)+'СЕТ СН'!$G$11+СВЦЭМ!$D$10+'СЕТ СН'!$G$5-'СЕТ СН'!$G$21</f>
        <v>3360.75027095</v>
      </c>
      <c r="I51" s="36">
        <f>SUMIFS(СВЦЭМ!$D$39:$D$782,СВЦЭМ!$A$39:$A$782,$A51,СВЦЭМ!$B$39:$B$782,I$47)+'СЕТ СН'!$G$11+СВЦЭМ!$D$10+'СЕТ СН'!$G$5-'СЕТ СН'!$G$21</f>
        <v>3318.71176762</v>
      </c>
      <c r="J51" s="36">
        <f>SUMIFS(СВЦЭМ!$D$39:$D$782,СВЦЭМ!$A$39:$A$782,$A51,СВЦЭМ!$B$39:$B$782,J$47)+'СЕТ СН'!$G$11+СВЦЭМ!$D$10+'СЕТ СН'!$G$5-'СЕТ СН'!$G$21</f>
        <v>3239.5271536</v>
      </c>
      <c r="K51" s="36">
        <f>SUMIFS(СВЦЭМ!$D$39:$D$782,СВЦЭМ!$A$39:$A$782,$A51,СВЦЭМ!$B$39:$B$782,K$47)+'СЕТ СН'!$G$11+СВЦЭМ!$D$10+'СЕТ СН'!$G$5-'СЕТ СН'!$G$21</f>
        <v>3207.2886054999999</v>
      </c>
      <c r="L51" s="36">
        <f>SUMIFS(СВЦЭМ!$D$39:$D$782,СВЦЭМ!$A$39:$A$782,$A51,СВЦЭМ!$B$39:$B$782,L$47)+'СЕТ СН'!$G$11+СВЦЭМ!$D$10+'СЕТ СН'!$G$5-'СЕТ СН'!$G$21</f>
        <v>3179.8590236700002</v>
      </c>
      <c r="M51" s="36">
        <f>SUMIFS(СВЦЭМ!$D$39:$D$782,СВЦЭМ!$A$39:$A$782,$A51,СВЦЭМ!$B$39:$B$782,M$47)+'СЕТ СН'!$G$11+СВЦЭМ!$D$10+'СЕТ СН'!$G$5-'СЕТ СН'!$G$21</f>
        <v>3191.6969252100002</v>
      </c>
      <c r="N51" s="36">
        <f>SUMIFS(СВЦЭМ!$D$39:$D$782,СВЦЭМ!$A$39:$A$782,$A51,СВЦЭМ!$B$39:$B$782,N$47)+'СЕТ СН'!$G$11+СВЦЭМ!$D$10+'СЕТ СН'!$G$5-'СЕТ СН'!$G$21</f>
        <v>3217.6817399000001</v>
      </c>
      <c r="O51" s="36">
        <f>SUMIFS(СВЦЭМ!$D$39:$D$782,СВЦЭМ!$A$39:$A$782,$A51,СВЦЭМ!$B$39:$B$782,O$47)+'СЕТ СН'!$G$11+СВЦЭМ!$D$10+'СЕТ СН'!$G$5-'СЕТ СН'!$G$21</f>
        <v>3226.9847679900004</v>
      </c>
      <c r="P51" s="36">
        <f>SUMIFS(СВЦЭМ!$D$39:$D$782,СВЦЭМ!$A$39:$A$782,$A51,СВЦЭМ!$B$39:$B$782,P$47)+'СЕТ СН'!$G$11+СВЦЭМ!$D$10+'СЕТ СН'!$G$5-'СЕТ СН'!$G$21</f>
        <v>3234.4544083300002</v>
      </c>
      <c r="Q51" s="36">
        <f>SUMIFS(СВЦЭМ!$D$39:$D$782,СВЦЭМ!$A$39:$A$782,$A51,СВЦЭМ!$B$39:$B$782,Q$47)+'СЕТ СН'!$G$11+СВЦЭМ!$D$10+'СЕТ СН'!$G$5-'СЕТ СН'!$G$21</f>
        <v>3241.1861088800001</v>
      </c>
      <c r="R51" s="36">
        <f>SUMIFS(СВЦЭМ!$D$39:$D$782,СВЦЭМ!$A$39:$A$782,$A51,СВЦЭМ!$B$39:$B$782,R$47)+'СЕТ СН'!$G$11+СВЦЭМ!$D$10+'СЕТ СН'!$G$5-'СЕТ СН'!$G$21</f>
        <v>3231.3218940000002</v>
      </c>
      <c r="S51" s="36">
        <f>SUMIFS(СВЦЭМ!$D$39:$D$782,СВЦЭМ!$A$39:$A$782,$A51,СВЦЭМ!$B$39:$B$782,S$47)+'СЕТ СН'!$G$11+СВЦЭМ!$D$10+'СЕТ СН'!$G$5-'СЕТ СН'!$G$21</f>
        <v>3224.7520516</v>
      </c>
      <c r="T51" s="36">
        <f>SUMIFS(СВЦЭМ!$D$39:$D$782,СВЦЭМ!$A$39:$A$782,$A51,СВЦЭМ!$B$39:$B$782,T$47)+'СЕТ СН'!$G$11+СВЦЭМ!$D$10+'СЕТ СН'!$G$5-'СЕТ СН'!$G$21</f>
        <v>3210.03825138</v>
      </c>
      <c r="U51" s="36">
        <f>SUMIFS(СВЦЭМ!$D$39:$D$782,СВЦЭМ!$A$39:$A$782,$A51,СВЦЭМ!$B$39:$B$782,U$47)+'СЕТ СН'!$G$11+СВЦЭМ!$D$10+'СЕТ СН'!$G$5-'СЕТ СН'!$G$21</f>
        <v>3195.1978434800003</v>
      </c>
      <c r="V51" s="36">
        <f>SUMIFS(СВЦЭМ!$D$39:$D$782,СВЦЭМ!$A$39:$A$782,$A51,СВЦЭМ!$B$39:$B$782,V$47)+'СЕТ СН'!$G$11+СВЦЭМ!$D$10+'СЕТ СН'!$G$5-'СЕТ СН'!$G$21</f>
        <v>3161.7532768199999</v>
      </c>
      <c r="W51" s="36">
        <f>SUMIFS(СВЦЭМ!$D$39:$D$782,СВЦЭМ!$A$39:$A$782,$A51,СВЦЭМ!$B$39:$B$782,W$47)+'СЕТ СН'!$G$11+СВЦЭМ!$D$10+'СЕТ СН'!$G$5-'СЕТ СН'!$G$21</f>
        <v>3171.2749705599999</v>
      </c>
      <c r="X51" s="36">
        <f>SUMIFS(СВЦЭМ!$D$39:$D$782,СВЦЭМ!$A$39:$A$782,$A51,СВЦЭМ!$B$39:$B$782,X$47)+'СЕТ СН'!$G$11+СВЦЭМ!$D$10+'СЕТ СН'!$G$5-'СЕТ СН'!$G$21</f>
        <v>3191.14921172</v>
      </c>
      <c r="Y51" s="36">
        <f>SUMIFS(СВЦЭМ!$D$39:$D$782,СВЦЭМ!$A$39:$A$782,$A51,СВЦЭМ!$B$39:$B$782,Y$47)+'СЕТ СН'!$G$11+СВЦЭМ!$D$10+'СЕТ СН'!$G$5-'СЕТ СН'!$G$21</f>
        <v>3235.8173815099999</v>
      </c>
    </row>
    <row r="52" spans="1:25" ht="15.75" x14ac:dyDescent="0.2">
      <c r="A52" s="35">
        <f t="shared" si="1"/>
        <v>44382</v>
      </c>
      <c r="B52" s="36">
        <f>SUMIFS(СВЦЭМ!$D$39:$D$782,СВЦЭМ!$A$39:$A$782,$A52,СВЦЭМ!$B$39:$B$782,B$47)+'СЕТ СН'!$G$11+СВЦЭМ!$D$10+'СЕТ СН'!$G$5-'СЕТ СН'!$G$21</f>
        <v>3299.5836584400004</v>
      </c>
      <c r="C52" s="36">
        <f>SUMIFS(СВЦЭМ!$D$39:$D$782,СВЦЭМ!$A$39:$A$782,$A52,СВЦЭМ!$B$39:$B$782,C$47)+'СЕТ СН'!$G$11+СВЦЭМ!$D$10+'СЕТ СН'!$G$5-'СЕТ СН'!$G$21</f>
        <v>3364.2041553600002</v>
      </c>
      <c r="D52" s="36">
        <f>SUMIFS(СВЦЭМ!$D$39:$D$782,СВЦЭМ!$A$39:$A$782,$A52,СВЦЭМ!$B$39:$B$782,D$47)+'СЕТ СН'!$G$11+СВЦЭМ!$D$10+'СЕТ СН'!$G$5-'СЕТ СН'!$G$21</f>
        <v>3411.0219101000002</v>
      </c>
      <c r="E52" s="36">
        <f>SUMIFS(СВЦЭМ!$D$39:$D$782,СВЦЭМ!$A$39:$A$782,$A52,СВЦЭМ!$B$39:$B$782,E$47)+'СЕТ СН'!$G$11+СВЦЭМ!$D$10+'СЕТ СН'!$G$5-'СЕТ СН'!$G$21</f>
        <v>3418.6250949800001</v>
      </c>
      <c r="F52" s="36">
        <f>SUMIFS(СВЦЭМ!$D$39:$D$782,СВЦЭМ!$A$39:$A$782,$A52,СВЦЭМ!$B$39:$B$782,F$47)+'СЕТ СН'!$G$11+СВЦЭМ!$D$10+'СЕТ СН'!$G$5-'СЕТ СН'!$G$21</f>
        <v>3421.0504946700003</v>
      </c>
      <c r="G52" s="36">
        <f>SUMIFS(СВЦЭМ!$D$39:$D$782,СВЦЭМ!$A$39:$A$782,$A52,СВЦЭМ!$B$39:$B$782,G$47)+'СЕТ СН'!$G$11+СВЦЭМ!$D$10+'СЕТ СН'!$G$5-'СЕТ СН'!$G$21</f>
        <v>3407.2385372400004</v>
      </c>
      <c r="H52" s="36">
        <f>SUMIFS(СВЦЭМ!$D$39:$D$782,СВЦЭМ!$A$39:$A$782,$A52,СВЦЭМ!$B$39:$B$782,H$47)+'СЕТ СН'!$G$11+СВЦЭМ!$D$10+'СЕТ СН'!$G$5-'СЕТ СН'!$G$21</f>
        <v>3379.8688781300002</v>
      </c>
      <c r="I52" s="36">
        <f>SUMIFS(СВЦЭМ!$D$39:$D$782,СВЦЭМ!$A$39:$A$782,$A52,СВЦЭМ!$B$39:$B$782,I$47)+'СЕТ СН'!$G$11+СВЦЭМ!$D$10+'СЕТ СН'!$G$5-'СЕТ СН'!$G$21</f>
        <v>3294.92515632</v>
      </c>
      <c r="J52" s="36">
        <f>SUMIFS(СВЦЭМ!$D$39:$D$782,СВЦЭМ!$A$39:$A$782,$A52,СВЦЭМ!$B$39:$B$782,J$47)+'СЕТ СН'!$G$11+СВЦЭМ!$D$10+'СЕТ СН'!$G$5-'СЕТ СН'!$G$21</f>
        <v>3262.1070612600001</v>
      </c>
      <c r="K52" s="36">
        <f>SUMIFS(СВЦЭМ!$D$39:$D$782,СВЦЭМ!$A$39:$A$782,$A52,СВЦЭМ!$B$39:$B$782,K$47)+'СЕТ СН'!$G$11+СВЦЭМ!$D$10+'СЕТ СН'!$G$5-'СЕТ СН'!$G$21</f>
        <v>3217.04753858</v>
      </c>
      <c r="L52" s="36">
        <f>SUMIFS(СВЦЭМ!$D$39:$D$782,СВЦЭМ!$A$39:$A$782,$A52,СВЦЭМ!$B$39:$B$782,L$47)+'СЕТ СН'!$G$11+СВЦЭМ!$D$10+'СЕТ СН'!$G$5-'СЕТ СН'!$G$21</f>
        <v>3207.6857749000001</v>
      </c>
      <c r="M52" s="36">
        <f>SUMIFS(СВЦЭМ!$D$39:$D$782,СВЦЭМ!$A$39:$A$782,$A52,СВЦЭМ!$B$39:$B$782,M$47)+'СЕТ СН'!$G$11+СВЦЭМ!$D$10+'СЕТ СН'!$G$5-'СЕТ СН'!$G$21</f>
        <v>3220.3677551199999</v>
      </c>
      <c r="N52" s="36">
        <f>SUMIFS(СВЦЭМ!$D$39:$D$782,СВЦЭМ!$A$39:$A$782,$A52,СВЦЭМ!$B$39:$B$782,N$47)+'СЕТ СН'!$G$11+СВЦЭМ!$D$10+'СЕТ СН'!$G$5-'СЕТ СН'!$G$21</f>
        <v>3249.7766724399999</v>
      </c>
      <c r="O52" s="36">
        <f>SUMIFS(СВЦЭМ!$D$39:$D$782,СВЦЭМ!$A$39:$A$782,$A52,СВЦЭМ!$B$39:$B$782,O$47)+'СЕТ СН'!$G$11+СВЦЭМ!$D$10+'СЕТ СН'!$G$5-'СЕТ СН'!$G$21</f>
        <v>3264.6635976799998</v>
      </c>
      <c r="P52" s="36">
        <f>SUMIFS(СВЦЭМ!$D$39:$D$782,СВЦЭМ!$A$39:$A$782,$A52,СВЦЭМ!$B$39:$B$782,P$47)+'СЕТ СН'!$G$11+СВЦЭМ!$D$10+'СЕТ СН'!$G$5-'СЕТ СН'!$G$21</f>
        <v>3263.7473704700001</v>
      </c>
      <c r="Q52" s="36">
        <f>SUMIFS(СВЦЭМ!$D$39:$D$782,СВЦЭМ!$A$39:$A$782,$A52,СВЦЭМ!$B$39:$B$782,Q$47)+'СЕТ СН'!$G$11+СВЦЭМ!$D$10+'СЕТ СН'!$G$5-'СЕТ СН'!$G$21</f>
        <v>3263.2949832300001</v>
      </c>
      <c r="R52" s="36">
        <f>SUMIFS(СВЦЭМ!$D$39:$D$782,СВЦЭМ!$A$39:$A$782,$A52,СВЦЭМ!$B$39:$B$782,R$47)+'СЕТ СН'!$G$11+СВЦЭМ!$D$10+'СЕТ СН'!$G$5-'СЕТ СН'!$G$21</f>
        <v>3247.0520155600002</v>
      </c>
      <c r="S52" s="36">
        <f>SUMIFS(СВЦЭМ!$D$39:$D$782,СВЦЭМ!$A$39:$A$782,$A52,СВЦЭМ!$B$39:$B$782,S$47)+'СЕТ СН'!$G$11+СВЦЭМ!$D$10+'СЕТ СН'!$G$5-'СЕТ СН'!$G$21</f>
        <v>3239.9499642600003</v>
      </c>
      <c r="T52" s="36">
        <f>SUMIFS(СВЦЭМ!$D$39:$D$782,СВЦЭМ!$A$39:$A$782,$A52,СВЦЭМ!$B$39:$B$782,T$47)+'СЕТ СН'!$G$11+СВЦЭМ!$D$10+'СЕТ СН'!$G$5-'СЕТ СН'!$G$21</f>
        <v>3231.2370856799998</v>
      </c>
      <c r="U52" s="36">
        <f>SUMIFS(СВЦЭМ!$D$39:$D$782,СВЦЭМ!$A$39:$A$782,$A52,СВЦЭМ!$B$39:$B$782,U$47)+'СЕТ СН'!$G$11+СВЦЭМ!$D$10+'СЕТ СН'!$G$5-'СЕТ СН'!$G$21</f>
        <v>3228.4396169299998</v>
      </c>
      <c r="V52" s="36">
        <f>SUMIFS(СВЦЭМ!$D$39:$D$782,СВЦЭМ!$A$39:$A$782,$A52,СВЦЭМ!$B$39:$B$782,V$47)+'СЕТ СН'!$G$11+СВЦЭМ!$D$10+'СЕТ СН'!$G$5-'СЕТ СН'!$G$21</f>
        <v>3231.0711640300001</v>
      </c>
      <c r="W52" s="36">
        <f>SUMIFS(СВЦЭМ!$D$39:$D$782,СВЦЭМ!$A$39:$A$782,$A52,СВЦЭМ!$B$39:$B$782,W$47)+'СЕТ СН'!$G$11+СВЦЭМ!$D$10+'СЕТ СН'!$G$5-'СЕТ СН'!$G$21</f>
        <v>3243.5234243800001</v>
      </c>
      <c r="X52" s="36">
        <f>SUMIFS(СВЦЭМ!$D$39:$D$782,СВЦЭМ!$A$39:$A$782,$A52,СВЦЭМ!$B$39:$B$782,X$47)+'СЕТ СН'!$G$11+СВЦЭМ!$D$10+'СЕТ СН'!$G$5-'СЕТ СН'!$G$21</f>
        <v>3217.5418150300002</v>
      </c>
      <c r="Y52" s="36">
        <f>SUMIFS(СВЦЭМ!$D$39:$D$782,СВЦЭМ!$A$39:$A$782,$A52,СВЦЭМ!$B$39:$B$782,Y$47)+'СЕТ СН'!$G$11+СВЦЭМ!$D$10+'СЕТ СН'!$G$5-'СЕТ СН'!$G$21</f>
        <v>3258.93924775</v>
      </c>
    </row>
    <row r="53" spans="1:25" ht="15.75" x14ac:dyDescent="0.2">
      <c r="A53" s="35">
        <f t="shared" si="1"/>
        <v>44383</v>
      </c>
      <c r="B53" s="36">
        <f>SUMIFS(СВЦЭМ!$D$39:$D$782,СВЦЭМ!$A$39:$A$782,$A53,СВЦЭМ!$B$39:$B$782,B$47)+'СЕТ СН'!$G$11+СВЦЭМ!$D$10+'СЕТ СН'!$G$5-'СЕТ СН'!$G$21</f>
        <v>3302.9610085900003</v>
      </c>
      <c r="C53" s="36">
        <f>SUMIFS(СВЦЭМ!$D$39:$D$782,СВЦЭМ!$A$39:$A$782,$A53,СВЦЭМ!$B$39:$B$782,C$47)+'СЕТ СН'!$G$11+СВЦЭМ!$D$10+'СЕТ СН'!$G$5-'СЕТ СН'!$G$21</f>
        <v>3382.039092</v>
      </c>
      <c r="D53" s="36">
        <f>SUMIFS(СВЦЭМ!$D$39:$D$782,СВЦЭМ!$A$39:$A$782,$A53,СВЦЭМ!$B$39:$B$782,D$47)+'СЕТ СН'!$G$11+СВЦЭМ!$D$10+'СЕТ СН'!$G$5-'СЕТ СН'!$G$21</f>
        <v>3430.8591341199999</v>
      </c>
      <c r="E53" s="36">
        <f>SUMIFS(СВЦЭМ!$D$39:$D$782,СВЦЭМ!$A$39:$A$782,$A53,СВЦЭМ!$B$39:$B$782,E$47)+'СЕТ СН'!$G$11+СВЦЭМ!$D$10+'СЕТ СН'!$G$5-'СЕТ СН'!$G$21</f>
        <v>3445.48024584</v>
      </c>
      <c r="F53" s="36">
        <f>SUMIFS(СВЦЭМ!$D$39:$D$782,СВЦЭМ!$A$39:$A$782,$A53,СВЦЭМ!$B$39:$B$782,F$47)+'СЕТ СН'!$G$11+СВЦЭМ!$D$10+'СЕТ СН'!$G$5-'СЕТ СН'!$G$21</f>
        <v>3445.1090609600001</v>
      </c>
      <c r="G53" s="36">
        <f>SUMIFS(СВЦЭМ!$D$39:$D$782,СВЦЭМ!$A$39:$A$782,$A53,СВЦЭМ!$B$39:$B$782,G$47)+'СЕТ СН'!$G$11+СВЦЭМ!$D$10+'СЕТ СН'!$G$5-'СЕТ СН'!$G$21</f>
        <v>3421.7147662900002</v>
      </c>
      <c r="H53" s="36">
        <f>SUMIFS(СВЦЭМ!$D$39:$D$782,СВЦЭМ!$A$39:$A$782,$A53,СВЦЭМ!$B$39:$B$782,H$47)+'СЕТ СН'!$G$11+СВЦЭМ!$D$10+'СЕТ СН'!$G$5-'СЕТ СН'!$G$21</f>
        <v>3378.8638188</v>
      </c>
      <c r="I53" s="36">
        <f>SUMIFS(СВЦЭМ!$D$39:$D$782,СВЦЭМ!$A$39:$A$782,$A53,СВЦЭМ!$B$39:$B$782,I$47)+'СЕТ СН'!$G$11+СВЦЭМ!$D$10+'СЕТ СН'!$G$5-'СЕТ СН'!$G$21</f>
        <v>3331.2676355500003</v>
      </c>
      <c r="J53" s="36">
        <f>SUMIFS(СВЦЭМ!$D$39:$D$782,СВЦЭМ!$A$39:$A$782,$A53,СВЦЭМ!$B$39:$B$782,J$47)+'СЕТ СН'!$G$11+СВЦЭМ!$D$10+'СЕТ СН'!$G$5-'СЕТ СН'!$G$21</f>
        <v>3265.0348129499998</v>
      </c>
      <c r="K53" s="36">
        <f>SUMIFS(СВЦЭМ!$D$39:$D$782,СВЦЭМ!$A$39:$A$782,$A53,СВЦЭМ!$B$39:$B$782,K$47)+'СЕТ СН'!$G$11+СВЦЭМ!$D$10+'СЕТ СН'!$G$5-'СЕТ СН'!$G$21</f>
        <v>3207.6130104500003</v>
      </c>
      <c r="L53" s="36">
        <f>SUMIFS(СВЦЭМ!$D$39:$D$782,СВЦЭМ!$A$39:$A$782,$A53,СВЦЭМ!$B$39:$B$782,L$47)+'СЕТ СН'!$G$11+СВЦЭМ!$D$10+'СЕТ СН'!$G$5-'СЕТ СН'!$G$21</f>
        <v>3197.1776326600002</v>
      </c>
      <c r="M53" s="36">
        <f>SUMIFS(СВЦЭМ!$D$39:$D$782,СВЦЭМ!$A$39:$A$782,$A53,СВЦЭМ!$B$39:$B$782,M$47)+'СЕТ СН'!$G$11+СВЦЭМ!$D$10+'СЕТ СН'!$G$5-'СЕТ СН'!$G$21</f>
        <v>3230.4021199500003</v>
      </c>
      <c r="N53" s="36">
        <f>SUMIFS(СВЦЭМ!$D$39:$D$782,СВЦЭМ!$A$39:$A$782,$A53,СВЦЭМ!$B$39:$B$782,N$47)+'СЕТ СН'!$G$11+СВЦЭМ!$D$10+'СЕТ СН'!$G$5-'СЕТ СН'!$G$21</f>
        <v>3296.2164806600003</v>
      </c>
      <c r="O53" s="36">
        <f>SUMIFS(СВЦЭМ!$D$39:$D$782,СВЦЭМ!$A$39:$A$782,$A53,СВЦЭМ!$B$39:$B$782,O$47)+'СЕТ СН'!$G$11+СВЦЭМ!$D$10+'СЕТ СН'!$G$5-'СЕТ СН'!$G$21</f>
        <v>3298.39363413</v>
      </c>
      <c r="P53" s="36">
        <f>SUMIFS(СВЦЭМ!$D$39:$D$782,СВЦЭМ!$A$39:$A$782,$A53,СВЦЭМ!$B$39:$B$782,P$47)+'СЕТ СН'!$G$11+СВЦЭМ!$D$10+'СЕТ СН'!$G$5-'СЕТ СН'!$G$21</f>
        <v>3303.1516711499999</v>
      </c>
      <c r="Q53" s="36">
        <f>SUMIFS(СВЦЭМ!$D$39:$D$782,СВЦЭМ!$A$39:$A$782,$A53,СВЦЭМ!$B$39:$B$782,Q$47)+'СЕТ СН'!$G$11+СВЦЭМ!$D$10+'СЕТ СН'!$G$5-'СЕТ СН'!$G$21</f>
        <v>3311.1560287299999</v>
      </c>
      <c r="R53" s="36">
        <f>SUMIFS(СВЦЭМ!$D$39:$D$782,СВЦЭМ!$A$39:$A$782,$A53,СВЦЭМ!$B$39:$B$782,R$47)+'СЕТ СН'!$G$11+СВЦЭМ!$D$10+'СЕТ СН'!$G$5-'СЕТ СН'!$G$21</f>
        <v>3307.1366169600001</v>
      </c>
      <c r="S53" s="36">
        <f>SUMIFS(СВЦЭМ!$D$39:$D$782,СВЦЭМ!$A$39:$A$782,$A53,СВЦЭМ!$B$39:$B$782,S$47)+'СЕТ СН'!$G$11+СВЦЭМ!$D$10+'СЕТ СН'!$G$5-'СЕТ СН'!$G$21</f>
        <v>3287.8051209300002</v>
      </c>
      <c r="T53" s="36">
        <f>SUMIFS(СВЦЭМ!$D$39:$D$782,СВЦЭМ!$A$39:$A$782,$A53,СВЦЭМ!$B$39:$B$782,T$47)+'СЕТ СН'!$G$11+СВЦЭМ!$D$10+'СЕТ СН'!$G$5-'СЕТ СН'!$G$21</f>
        <v>3281.3828841300001</v>
      </c>
      <c r="U53" s="36">
        <f>SUMIFS(СВЦЭМ!$D$39:$D$782,СВЦЭМ!$A$39:$A$782,$A53,СВЦЭМ!$B$39:$B$782,U$47)+'СЕТ СН'!$G$11+СВЦЭМ!$D$10+'СЕТ СН'!$G$5-'СЕТ СН'!$G$21</f>
        <v>3240.3664694399999</v>
      </c>
      <c r="V53" s="36">
        <f>SUMIFS(СВЦЭМ!$D$39:$D$782,СВЦЭМ!$A$39:$A$782,$A53,СВЦЭМ!$B$39:$B$782,V$47)+'СЕТ СН'!$G$11+СВЦЭМ!$D$10+'СЕТ СН'!$G$5-'СЕТ СН'!$G$21</f>
        <v>3229.6457494599999</v>
      </c>
      <c r="W53" s="36">
        <f>SUMIFS(СВЦЭМ!$D$39:$D$782,СВЦЭМ!$A$39:$A$782,$A53,СВЦЭМ!$B$39:$B$782,W$47)+'СЕТ СН'!$G$11+СВЦЭМ!$D$10+'СЕТ СН'!$G$5-'СЕТ СН'!$G$21</f>
        <v>3238.6928722600001</v>
      </c>
      <c r="X53" s="36">
        <f>SUMIFS(СВЦЭМ!$D$39:$D$782,СВЦЭМ!$A$39:$A$782,$A53,СВЦЭМ!$B$39:$B$782,X$47)+'СЕТ СН'!$G$11+СВЦЭМ!$D$10+'СЕТ СН'!$G$5-'СЕТ СН'!$G$21</f>
        <v>3301.4627647800003</v>
      </c>
      <c r="Y53" s="36">
        <f>SUMIFS(СВЦЭМ!$D$39:$D$782,СВЦЭМ!$A$39:$A$782,$A53,СВЦЭМ!$B$39:$B$782,Y$47)+'СЕТ СН'!$G$11+СВЦЭМ!$D$10+'СЕТ СН'!$G$5-'СЕТ СН'!$G$21</f>
        <v>3412.5150343800001</v>
      </c>
    </row>
    <row r="54" spans="1:25" ht="15.75" x14ac:dyDescent="0.2">
      <c r="A54" s="35">
        <f t="shared" si="1"/>
        <v>44384</v>
      </c>
      <c r="B54" s="36">
        <f>SUMIFS(СВЦЭМ!$D$39:$D$782,СВЦЭМ!$A$39:$A$782,$A54,СВЦЭМ!$B$39:$B$782,B$47)+'СЕТ СН'!$G$11+СВЦЭМ!$D$10+'СЕТ СН'!$G$5-'СЕТ СН'!$G$21</f>
        <v>3348.0790744800001</v>
      </c>
      <c r="C54" s="36">
        <f>SUMIFS(СВЦЭМ!$D$39:$D$782,СВЦЭМ!$A$39:$A$782,$A54,СВЦЭМ!$B$39:$B$782,C$47)+'СЕТ СН'!$G$11+СВЦЭМ!$D$10+'СЕТ СН'!$G$5-'СЕТ СН'!$G$21</f>
        <v>3413.6280229100003</v>
      </c>
      <c r="D54" s="36">
        <f>SUMIFS(СВЦЭМ!$D$39:$D$782,СВЦЭМ!$A$39:$A$782,$A54,СВЦЭМ!$B$39:$B$782,D$47)+'СЕТ СН'!$G$11+СВЦЭМ!$D$10+'СЕТ СН'!$G$5-'СЕТ СН'!$G$21</f>
        <v>3461.63834301</v>
      </c>
      <c r="E54" s="36">
        <f>SUMIFS(СВЦЭМ!$D$39:$D$782,СВЦЭМ!$A$39:$A$782,$A54,СВЦЭМ!$B$39:$B$782,E$47)+'СЕТ СН'!$G$11+СВЦЭМ!$D$10+'СЕТ СН'!$G$5-'СЕТ СН'!$G$21</f>
        <v>3455.39854947</v>
      </c>
      <c r="F54" s="36">
        <f>SUMIFS(СВЦЭМ!$D$39:$D$782,СВЦЭМ!$A$39:$A$782,$A54,СВЦЭМ!$B$39:$B$782,F$47)+'СЕТ СН'!$G$11+СВЦЭМ!$D$10+'СЕТ СН'!$G$5-'СЕТ СН'!$G$21</f>
        <v>3466.7746667700003</v>
      </c>
      <c r="G54" s="36">
        <f>SUMIFS(СВЦЭМ!$D$39:$D$782,СВЦЭМ!$A$39:$A$782,$A54,СВЦЭМ!$B$39:$B$782,G$47)+'СЕТ СН'!$G$11+СВЦЭМ!$D$10+'СЕТ СН'!$G$5-'СЕТ СН'!$G$21</f>
        <v>3456.7631319000002</v>
      </c>
      <c r="H54" s="36">
        <f>SUMIFS(СВЦЭМ!$D$39:$D$782,СВЦЭМ!$A$39:$A$782,$A54,СВЦЭМ!$B$39:$B$782,H$47)+'СЕТ СН'!$G$11+СВЦЭМ!$D$10+'СЕТ СН'!$G$5-'СЕТ СН'!$G$21</f>
        <v>3419.4490786200004</v>
      </c>
      <c r="I54" s="36">
        <f>SUMIFS(СВЦЭМ!$D$39:$D$782,СВЦЭМ!$A$39:$A$782,$A54,СВЦЭМ!$B$39:$B$782,I$47)+'СЕТ СН'!$G$11+СВЦЭМ!$D$10+'СЕТ СН'!$G$5-'СЕТ СН'!$G$21</f>
        <v>3339.7333005400001</v>
      </c>
      <c r="J54" s="36">
        <f>SUMIFS(СВЦЭМ!$D$39:$D$782,СВЦЭМ!$A$39:$A$782,$A54,СВЦЭМ!$B$39:$B$782,J$47)+'СЕТ СН'!$G$11+СВЦЭМ!$D$10+'СЕТ СН'!$G$5-'СЕТ СН'!$G$21</f>
        <v>3267.3090835399998</v>
      </c>
      <c r="K54" s="36">
        <f>SUMIFS(СВЦЭМ!$D$39:$D$782,СВЦЭМ!$A$39:$A$782,$A54,СВЦЭМ!$B$39:$B$782,K$47)+'СЕТ СН'!$G$11+СВЦЭМ!$D$10+'СЕТ СН'!$G$5-'СЕТ СН'!$G$21</f>
        <v>3248.73058864</v>
      </c>
      <c r="L54" s="36">
        <f>SUMIFS(СВЦЭМ!$D$39:$D$782,СВЦЭМ!$A$39:$A$782,$A54,СВЦЭМ!$B$39:$B$782,L$47)+'СЕТ СН'!$G$11+СВЦЭМ!$D$10+'СЕТ СН'!$G$5-'СЕТ СН'!$G$21</f>
        <v>3255.8713667800002</v>
      </c>
      <c r="M54" s="36">
        <f>SUMIFS(СВЦЭМ!$D$39:$D$782,СВЦЭМ!$A$39:$A$782,$A54,СВЦЭМ!$B$39:$B$782,M$47)+'СЕТ СН'!$G$11+СВЦЭМ!$D$10+'СЕТ СН'!$G$5-'СЕТ СН'!$G$21</f>
        <v>3284.8339216900004</v>
      </c>
      <c r="N54" s="36">
        <f>SUMIFS(СВЦЭМ!$D$39:$D$782,СВЦЭМ!$A$39:$A$782,$A54,СВЦЭМ!$B$39:$B$782,N$47)+'СЕТ СН'!$G$11+СВЦЭМ!$D$10+'СЕТ СН'!$G$5-'СЕТ СН'!$G$21</f>
        <v>3297.80526009</v>
      </c>
      <c r="O54" s="36">
        <f>SUMIFS(СВЦЭМ!$D$39:$D$782,СВЦЭМ!$A$39:$A$782,$A54,СВЦЭМ!$B$39:$B$782,O$47)+'СЕТ СН'!$G$11+СВЦЭМ!$D$10+'СЕТ СН'!$G$5-'СЕТ СН'!$G$21</f>
        <v>3308.1742228900002</v>
      </c>
      <c r="P54" s="36">
        <f>SUMIFS(СВЦЭМ!$D$39:$D$782,СВЦЭМ!$A$39:$A$782,$A54,СВЦЭМ!$B$39:$B$782,P$47)+'СЕТ СН'!$G$11+СВЦЭМ!$D$10+'СЕТ СН'!$G$5-'СЕТ СН'!$G$21</f>
        <v>3313.1007272300003</v>
      </c>
      <c r="Q54" s="36">
        <f>SUMIFS(СВЦЭМ!$D$39:$D$782,СВЦЭМ!$A$39:$A$782,$A54,СВЦЭМ!$B$39:$B$782,Q$47)+'СЕТ СН'!$G$11+СВЦЭМ!$D$10+'СЕТ СН'!$G$5-'СЕТ СН'!$G$21</f>
        <v>3328.9249857499999</v>
      </c>
      <c r="R54" s="36">
        <f>SUMIFS(СВЦЭМ!$D$39:$D$782,СВЦЭМ!$A$39:$A$782,$A54,СВЦЭМ!$B$39:$B$782,R$47)+'СЕТ СН'!$G$11+СВЦЭМ!$D$10+'СЕТ СН'!$G$5-'СЕТ СН'!$G$21</f>
        <v>3324.16279437</v>
      </c>
      <c r="S54" s="36">
        <f>SUMIFS(СВЦЭМ!$D$39:$D$782,СВЦЭМ!$A$39:$A$782,$A54,СВЦЭМ!$B$39:$B$782,S$47)+'СЕТ СН'!$G$11+СВЦЭМ!$D$10+'СЕТ СН'!$G$5-'СЕТ СН'!$G$21</f>
        <v>3298.3787444899999</v>
      </c>
      <c r="T54" s="36">
        <f>SUMIFS(СВЦЭМ!$D$39:$D$782,СВЦЭМ!$A$39:$A$782,$A54,СВЦЭМ!$B$39:$B$782,T$47)+'СЕТ СН'!$G$11+СВЦЭМ!$D$10+'СЕТ СН'!$G$5-'СЕТ СН'!$G$21</f>
        <v>3256.5996337400002</v>
      </c>
      <c r="U54" s="36">
        <f>SUMIFS(СВЦЭМ!$D$39:$D$782,СВЦЭМ!$A$39:$A$782,$A54,СВЦЭМ!$B$39:$B$782,U$47)+'СЕТ СН'!$G$11+СВЦЭМ!$D$10+'СЕТ СН'!$G$5-'СЕТ СН'!$G$21</f>
        <v>3246.4900970100002</v>
      </c>
      <c r="V54" s="36">
        <f>SUMIFS(СВЦЭМ!$D$39:$D$782,СВЦЭМ!$A$39:$A$782,$A54,СВЦЭМ!$B$39:$B$782,V$47)+'СЕТ СН'!$G$11+СВЦЭМ!$D$10+'СЕТ СН'!$G$5-'СЕТ СН'!$G$21</f>
        <v>3243.3345476900004</v>
      </c>
      <c r="W54" s="36">
        <f>SUMIFS(СВЦЭМ!$D$39:$D$782,СВЦЭМ!$A$39:$A$782,$A54,СВЦЭМ!$B$39:$B$782,W$47)+'СЕТ СН'!$G$11+СВЦЭМ!$D$10+'СЕТ СН'!$G$5-'СЕТ СН'!$G$21</f>
        <v>3233.8803269200002</v>
      </c>
      <c r="X54" s="36">
        <f>SUMIFS(СВЦЭМ!$D$39:$D$782,СВЦЭМ!$A$39:$A$782,$A54,СВЦЭМ!$B$39:$B$782,X$47)+'СЕТ СН'!$G$11+СВЦЭМ!$D$10+'СЕТ СН'!$G$5-'СЕТ СН'!$G$21</f>
        <v>3232.5167522400002</v>
      </c>
      <c r="Y54" s="36">
        <f>SUMIFS(СВЦЭМ!$D$39:$D$782,СВЦЭМ!$A$39:$A$782,$A54,СВЦЭМ!$B$39:$B$782,Y$47)+'СЕТ СН'!$G$11+СВЦЭМ!$D$10+'СЕТ СН'!$G$5-'СЕТ СН'!$G$21</f>
        <v>3221.3643439000002</v>
      </c>
    </row>
    <row r="55" spans="1:25" ht="15.75" x14ac:dyDescent="0.2">
      <c r="A55" s="35">
        <f t="shared" si="1"/>
        <v>44385</v>
      </c>
      <c r="B55" s="36">
        <f>SUMIFS(СВЦЭМ!$D$39:$D$782,СВЦЭМ!$A$39:$A$782,$A55,СВЦЭМ!$B$39:$B$782,B$47)+'СЕТ СН'!$G$11+СВЦЭМ!$D$10+'СЕТ СН'!$G$5-'СЕТ СН'!$G$21</f>
        <v>3299.1417601000003</v>
      </c>
      <c r="C55" s="36">
        <f>SUMIFS(СВЦЭМ!$D$39:$D$782,СВЦЭМ!$A$39:$A$782,$A55,СВЦЭМ!$B$39:$B$782,C$47)+'СЕТ СН'!$G$11+СВЦЭМ!$D$10+'СЕТ СН'!$G$5-'СЕТ СН'!$G$21</f>
        <v>3393.89658302</v>
      </c>
      <c r="D55" s="36">
        <f>SUMIFS(СВЦЭМ!$D$39:$D$782,СВЦЭМ!$A$39:$A$782,$A55,СВЦЭМ!$B$39:$B$782,D$47)+'СЕТ СН'!$G$11+СВЦЭМ!$D$10+'СЕТ СН'!$G$5-'СЕТ СН'!$G$21</f>
        <v>3435.20219202</v>
      </c>
      <c r="E55" s="36">
        <f>SUMIFS(СВЦЭМ!$D$39:$D$782,СВЦЭМ!$A$39:$A$782,$A55,СВЦЭМ!$B$39:$B$782,E$47)+'СЕТ СН'!$G$11+СВЦЭМ!$D$10+'СЕТ СН'!$G$5-'СЕТ СН'!$G$21</f>
        <v>3454.5606267600001</v>
      </c>
      <c r="F55" s="36">
        <f>SUMIFS(СВЦЭМ!$D$39:$D$782,СВЦЭМ!$A$39:$A$782,$A55,СВЦЭМ!$B$39:$B$782,F$47)+'СЕТ СН'!$G$11+СВЦЭМ!$D$10+'СЕТ СН'!$G$5-'СЕТ СН'!$G$21</f>
        <v>3449.1308797400002</v>
      </c>
      <c r="G55" s="36">
        <f>SUMIFS(СВЦЭМ!$D$39:$D$782,СВЦЭМ!$A$39:$A$782,$A55,СВЦЭМ!$B$39:$B$782,G$47)+'СЕТ СН'!$G$11+СВЦЭМ!$D$10+'СЕТ СН'!$G$5-'СЕТ СН'!$G$21</f>
        <v>3440.1587263599999</v>
      </c>
      <c r="H55" s="36">
        <f>SUMIFS(СВЦЭМ!$D$39:$D$782,СВЦЭМ!$A$39:$A$782,$A55,СВЦЭМ!$B$39:$B$782,H$47)+'СЕТ СН'!$G$11+СВЦЭМ!$D$10+'СЕТ СН'!$G$5-'СЕТ СН'!$G$21</f>
        <v>3405.5692757500001</v>
      </c>
      <c r="I55" s="36">
        <f>SUMIFS(СВЦЭМ!$D$39:$D$782,СВЦЭМ!$A$39:$A$782,$A55,СВЦЭМ!$B$39:$B$782,I$47)+'СЕТ СН'!$G$11+СВЦЭМ!$D$10+'СЕТ СН'!$G$5-'СЕТ СН'!$G$21</f>
        <v>3353.9751445800002</v>
      </c>
      <c r="J55" s="36">
        <f>SUMIFS(СВЦЭМ!$D$39:$D$782,СВЦЭМ!$A$39:$A$782,$A55,СВЦЭМ!$B$39:$B$782,J$47)+'СЕТ СН'!$G$11+СВЦЭМ!$D$10+'СЕТ СН'!$G$5-'СЕТ СН'!$G$21</f>
        <v>3295.5514923400001</v>
      </c>
      <c r="K55" s="36">
        <f>SUMIFS(СВЦЭМ!$D$39:$D$782,СВЦЭМ!$A$39:$A$782,$A55,СВЦЭМ!$B$39:$B$782,K$47)+'СЕТ СН'!$G$11+СВЦЭМ!$D$10+'СЕТ СН'!$G$5-'СЕТ СН'!$G$21</f>
        <v>3260.4673539</v>
      </c>
      <c r="L55" s="36">
        <f>SUMIFS(СВЦЭМ!$D$39:$D$782,СВЦЭМ!$A$39:$A$782,$A55,СВЦЭМ!$B$39:$B$782,L$47)+'СЕТ СН'!$G$11+СВЦЭМ!$D$10+'СЕТ СН'!$G$5-'СЕТ СН'!$G$21</f>
        <v>3263.7836520700002</v>
      </c>
      <c r="M55" s="36">
        <f>SUMIFS(СВЦЭМ!$D$39:$D$782,СВЦЭМ!$A$39:$A$782,$A55,СВЦЭМ!$B$39:$B$782,M$47)+'СЕТ СН'!$G$11+СВЦЭМ!$D$10+'СЕТ СН'!$G$5-'СЕТ СН'!$G$21</f>
        <v>3281.6242494500002</v>
      </c>
      <c r="N55" s="36">
        <f>SUMIFS(СВЦЭМ!$D$39:$D$782,СВЦЭМ!$A$39:$A$782,$A55,СВЦЭМ!$B$39:$B$782,N$47)+'СЕТ СН'!$G$11+СВЦЭМ!$D$10+'СЕТ СН'!$G$5-'СЕТ СН'!$G$21</f>
        <v>3308.4325194399999</v>
      </c>
      <c r="O55" s="36">
        <f>SUMIFS(СВЦЭМ!$D$39:$D$782,СВЦЭМ!$A$39:$A$782,$A55,СВЦЭМ!$B$39:$B$782,O$47)+'СЕТ СН'!$G$11+СВЦЭМ!$D$10+'СЕТ СН'!$G$5-'СЕТ СН'!$G$21</f>
        <v>3321.49933422</v>
      </c>
      <c r="P55" s="36">
        <f>SUMIFS(СВЦЭМ!$D$39:$D$782,СВЦЭМ!$A$39:$A$782,$A55,СВЦЭМ!$B$39:$B$782,P$47)+'СЕТ СН'!$G$11+СВЦЭМ!$D$10+'СЕТ СН'!$G$5-'СЕТ СН'!$G$21</f>
        <v>3349.2783868500001</v>
      </c>
      <c r="Q55" s="36">
        <f>SUMIFS(СВЦЭМ!$D$39:$D$782,СВЦЭМ!$A$39:$A$782,$A55,СВЦЭМ!$B$39:$B$782,Q$47)+'СЕТ СН'!$G$11+СВЦЭМ!$D$10+'СЕТ СН'!$G$5-'СЕТ СН'!$G$21</f>
        <v>3312.06236184</v>
      </c>
      <c r="R55" s="36">
        <f>SUMIFS(СВЦЭМ!$D$39:$D$782,СВЦЭМ!$A$39:$A$782,$A55,СВЦЭМ!$B$39:$B$782,R$47)+'СЕТ СН'!$G$11+СВЦЭМ!$D$10+'СЕТ СН'!$G$5-'СЕТ СН'!$G$21</f>
        <v>3307.7811972200002</v>
      </c>
      <c r="S55" s="36">
        <f>SUMIFS(СВЦЭМ!$D$39:$D$782,СВЦЭМ!$A$39:$A$782,$A55,СВЦЭМ!$B$39:$B$782,S$47)+'СЕТ СН'!$G$11+СВЦЭМ!$D$10+'СЕТ СН'!$G$5-'СЕТ СН'!$G$21</f>
        <v>3287.4664805100001</v>
      </c>
      <c r="T55" s="36">
        <f>SUMIFS(СВЦЭМ!$D$39:$D$782,СВЦЭМ!$A$39:$A$782,$A55,СВЦЭМ!$B$39:$B$782,T$47)+'СЕТ СН'!$G$11+СВЦЭМ!$D$10+'СЕТ СН'!$G$5-'СЕТ СН'!$G$21</f>
        <v>3255.3120289900003</v>
      </c>
      <c r="U55" s="36">
        <f>SUMIFS(СВЦЭМ!$D$39:$D$782,СВЦЭМ!$A$39:$A$782,$A55,СВЦЭМ!$B$39:$B$782,U$47)+'СЕТ СН'!$G$11+СВЦЭМ!$D$10+'СЕТ СН'!$G$5-'СЕТ СН'!$G$21</f>
        <v>3232.9341498100002</v>
      </c>
      <c r="V55" s="36">
        <f>SUMIFS(СВЦЭМ!$D$39:$D$782,СВЦЭМ!$A$39:$A$782,$A55,СВЦЭМ!$B$39:$B$782,V$47)+'СЕТ СН'!$G$11+СВЦЭМ!$D$10+'СЕТ СН'!$G$5-'СЕТ СН'!$G$21</f>
        <v>3232.1223640500002</v>
      </c>
      <c r="W55" s="36">
        <f>SUMIFS(СВЦЭМ!$D$39:$D$782,СВЦЭМ!$A$39:$A$782,$A55,СВЦЭМ!$B$39:$B$782,W$47)+'СЕТ СН'!$G$11+СВЦЭМ!$D$10+'СЕТ СН'!$G$5-'СЕТ СН'!$G$21</f>
        <v>3233.6185217100001</v>
      </c>
      <c r="X55" s="36">
        <f>SUMIFS(СВЦЭМ!$D$39:$D$782,СВЦЭМ!$A$39:$A$782,$A55,СВЦЭМ!$B$39:$B$782,X$47)+'СЕТ СН'!$G$11+СВЦЭМ!$D$10+'СЕТ СН'!$G$5-'СЕТ СН'!$G$21</f>
        <v>3240.3399752400001</v>
      </c>
      <c r="Y55" s="36">
        <f>SUMIFS(СВЦЭМ!$D$39:$D$782,СВЦЭМ!$A$39:$A$782,$A55,СВЦЭМ!$B$39:$B$782,Y$47)+'СЕТ СН'!$G$11+СВЦЭМ!$D$10+'СЕТ СН'!$G$5-'СЕТ СН'!$G$21</f>
        <v>3291.4585002700001</v>
      </c>
    </row>
    <row r="56" spans="1:25" ht="15.75" x14ac:dyDescent="0.2">
      <c r="A56" s="35">
        <f t="shared" si="1"/>
        <v>44386</v>
      </c>
      <c r="B56" s="36">
        <f>SUMIFS(СВЦЭМ!$D$39:$D$782,СВЦЭМ!$A$39:$A$782,$A56,СВЦЭМ!$B$39:$B$782,B$47)+'СЕТ СН'!$G$11+СВЦЭМ!$D$10+'СЕТ СН'!$G$5-'СЕТ СН'!$G$21</f>
        <v>3391.2209191900001</v>
      </c>
      <c r="C56" s="36">
        <f>SUMIFS(СВЦЭМ!$D$39:$D$782,СВЦЭМ!$A$39:$A$782,$A56,СВЦЭМ!$B$39:$B$782,C$47)+'СЕТ СН'!$G$11+СВЦЭМ!$D$10+'СЕТ СН'!$G$5-'СЕТ СН'!$G$21</f>
        <v>3478.2656934400002</v>
      </c>
      <c r="D56" s="36">
        <f>SUMIFS(СВЦЭМ!$D$39:$D$782,СВЦЭМ!$A$39:$A$782,$A56,СВЦЭМ!$B$39:$B$782,D$47)+'СЕТ СН'!$G$11+СВЦЭМ!$D$10+'СЕТ СН'!$G$5-'СЕТ СН'!$G$21</f>
        <v>3511.43271701</v>
      </c>
      <c r="E56" s="36">
        <f>SUMIFS(СВЦЭМ!$D$39:$D$782,СВЦЭМ!$A$39:$A$782,$A56,СВЦЭМ!$B$39:$B$782,E$47)+'СЕТ СН'!$G$11+СВЦЭМ!$D$10+'СЕТ СН'!$G$5-'СЕТ СН'!$G$21</f>
        <v>3536.7907143700004</v>
      </c>
      <c r="F56" s="36">
        <f>SUMIFS(СВЦЭМ!$D$39:$D$782,СВЦЭМ!$A$39:$A$782,$A56,СВЦЭМ!$B$39:$B$782,F$47)+'СЕТ СН'!$G$11+СВЦЭМ!$D$10+'СЕТ СН'!$G$5-'СЕТ СН'!$G$21</f>
        <v>3528.6089767200001</v>
      </c>
      <c r="G56" s="36">
        <f>SUMIFS(СВЦЭМ!$D$39:$D$782,СВЦЭМ!$A$39:$A$782,$A56,СВЦЭМ!$B$39:$B$782,G$47)+'СЕТ СН'!$G$11+СВЦЭМ!$D$10+'СЕТ СН'!$G$5-'СЕТ СН'!$G$21</f>
        <v>3502.97264984</v>
      </c>
      <c r="H56" s="36">
        <f>SUMIFS(СВЦЭМ!$D$39:$D$782,СВЦЭМ!$A$39:$A$782,$A56,СВЦЭМ!$B$39:$B$782,H$47)+'СЕТ СН'!$G$11+СВЦЭМ!$D$10+'СЕТ СН'!$G$5-'СЕТ СН'!$G$21</f>
        <v>3456.2174421999998</v>
      </c>
      <c r="I56" s="36">
        <f>SUMIFS(СВЦЭМ!$D$39:$D$782,СВЦЭМ!$A$39:$A$782,$A56,СВЦЭМ!$B$39:$B$782,I$47)+'СЕТ СН'!$G$11+СВЦЭМ!$D$10+'СЕТ СН'!$G$5-'СЕТ СН'!$G$21</f>
        <v>3365.3801639800004</v>
      </c>
      <c r="J56" s="36">
        <f>SUMIFS(СВЦЭМ!$D$39:$D$782,СВЦЭМ!$A$39:$A$782,$A56,СВЦЭМ!$B$39:$B$782,J$47)+'СЕТ СН'!$G$11+СВЦЭМ!$D$10+'СЕТ СН'!$G$5-'СЕТ СН'!$G$21</f>
        <v>3290.1225619000002</v>
      </c>
      <c r="K56" s="36">
        <f>SUMIFS(СВЦЭМ!$D$39:$D$782,СВЦЭМ!$A$39:$A$782,$A56,СВЦЭМ!$B$39:$B$782,K$47)+'СЕТ СН'!$G$11+СВЦЭМ!$D$10+'СЕТ СН'!$G$5-'СЕТ СН'!$G$21</f>
        <v>3266.0288052000001</v>
      </c>
      <c r="L56" s="36">
        <f>SUMIFS(СВЦЭМ!$D$39:$D$782,СВЦЭМ!$A$39:$A$782,$A56,СВЦЭМ!$B$39:$B$782,L$47)+'СЕТ СН'!$G$11+СВЦЭМ!$D$10+'СЕТ СН'!$G$5-'СЕТ СН'!$G$21</f>
        <v>3243.3623106700002</v>
      </c>
      <c r="M56" s="36">
        <f>SUMIFS(СВЦЭМ!$D$39:$D$782,СВЦЭМ!$A$39:$A$782,$A56,СВЦЭМ!$B$39:$B$782,M$47)+'СЕТ СН'!$G$11+СВЦЭМ!$D$10+'СЕТ СН'!$G$5-'СЕТ СН'!$G$21</f>
        <v>3255.34455811</v>
      </c>
      <c r="N56" s="36">
        <f>SUMIFS(СВЦЭМ!$D$39:$D$782,СВЦЭМ!$A$39:$A$782,$A56,СВЦЭМ!$B$39:$B$782,N$47)+'СЕТ СН'!$G$11+СВЦЭМ!$D$10+'СЕТ СН'!$G$5-'СЕТ СН'!$G$21</f>
        <v>3274.2055456400003</v>
      </c>
      <c r="O56" s="36">
        <f>SUMIFS(СВЦЭМ!$D$39:$D$782,СВЦЭМ!$A$39:$A$782,$A56,СВЦЭМ!$B$39:$B$782,O$47)+'СЕТ СН'!$G$11+СВЦЭМ!$D$10+'СЕТ СН'!$G$5-'СЕТ СН'!$G$21</f>
        <v>3280.1489056400001</v>
      </c>
      <c r="P56" s="36">
        <f>SUMIFS(СВЦЭМ!$D$39:$D$782,СВЦЭМ!$A$39:$A$782,$A56,СВЦЭМ!$B$39:$B$782,P$47)+'СЕТ СН'!$G$11+СВЦЭМ!$D$10+'СЕТ СН'!$G$5-'СЕТ СН'!$G$21</f>
        <v>3285.50892329</v>
      </c>
      <c r="Q56" s="36">
        <f>SUMIFS(СВЦЭМ!$D$39:$D$782,СВЦЭМ!$A$39:$A$782,$A56,СВЦЭМ!$B$39:$B$782,Q$47)+'СЕТ СН'!$G$11+СВЦЭМ!$D$10+'СЕТ СН'!$G$5-'СЕТ СН'!$G$21</f>
        <v>3287.8832678500003</v>
      </c>
      <c r="R56" s="36">
        <f>SUMIFS(СВЦЭМ!$D$39:$D$782,СВЦЭМ!$A$39:$A$782,$A56,СВЦЭМ!$B$39:$B$782,R$47)+'СЕТ СН'!$G$11+СВЦЭМ!$D$10+'СЕТ СН'!$G$5-'СЕТ СН'!$G$21</f>
        <v>3276.9239368600001</v>
      </c>
      <c r="S56" s="36">
        <f>SUMIFS(СВЦЭМ!$D$39:$D$782,СВЦЭМ!$A$39:$A$782,$A56,СВЦЭМ!$B$39:$B$782,S$47)+'СЕТ СН'!$G$11+СВЦЭМ!$D$10+'СЕТ СН'!$G$5-'СЕТ СН'!$G$21</f>
        <v>3265.6493915600004</v>
      </c>
      <c r="T56" s="36">
        <f>SUMIFS(СВЦЭМ!$D$39:$D$782,СВЦЭМ!$A$39:$A$782,$A56,СВЦЭМ!$B$39:$B$782,T$47)+'СЕТ СН'!$G$11+СВЦЭМ!$D$10+'СЕТ СН'!$G$5-'СЕТ СН'!$G$21</f>
        <v>3241.26991443</v>
      </c>
      <c r="U56" s="36">
        <f>SUMIFS(СВЦЭМ!$D$39:$D$782,СВЦЭМ!$A$39:$A$782,$A56,СВЦЭМ!$B$39:$B$782,U$47)+'СЕТ СН'!$G$11+СВЦЭМ!$D$10+'СЕТ СН'!$G$5-'СЕТ СН'!$G$21</f>
        <v>3226.4671413999999</v>
      </c>
      <c r="V56" s="36">
        <f>SUMIFS(СВЦЭМ!$D$39:$D$782,СВЦЭМ!$A$39:$A$782,$A56,СВЦЭМ!$B$39:$B$782,V$47)+'СЕТ СН'!$G$11+СВЦЭМ!$D$10+'СЕТ СН'!$G$5-'СЕТ СН'!$G$21</f>
        <v>3215.7674243599999</v>
      </c>
      <c r="W56" s="36">
        <f>SUMIFS(СВЦЭМ!$D$39:$D$782,СВЦЭМ!$A$39:$A$782,$A56,СВЦЭМ!$B$39:$B$782,W$47)+'СЕТ СН'!$G$11+СВЦЭМ!$D$10+'СЕТ СН'!$G$5-'СЕТ СН'!$G$21</f>
        <v>3231.8310568300003</v>
      </c>
      <c r="X56" s="36">
        <f>SUMIFS(СВЦЭМ!$D$39:$D$782,СВЦЭМ!$A$39:$A$782,$A56,СВЦЭМ!$B$39:$B$782,X$47)+'СЕТ СН'!$G$11+СВЦЭМ!$D$10+'СЕТ СН'!$G$5-'СЕТ СН'!$G$21</f>
        <v>3217.5811898400002</v>
      </c>
      <c r="Y56" s="36">
        <f>SUMIFS(СВЦЭМ!$D$39:$D$782,СВЦЭМ!$A$39:$A$782,$A56,СВЦЭМ!$B$39:$B$782,Y$47)+'СЕТ СН'!$G$11+СВЦЭМ!$D$10+'СЕТ СН'!$G$5-'СЕТ СН'!$G$21</f>
        <v>3236.1359488100002</v>
      </c>
    </row>
    <row r="57" spans="1:25" ht="15.75" x14ac:dyDescent="0.2">
      <c r="A57" s="35">
        <f t="shared" si="1"/>
        <v>44387</v>
      </c>
      <c r="B57" s="36">
        <f>SUMIFS(СВЦЭМ!$D$39:$D$782,СВЦЭМ!$A$39:$A$782,$A57,СВЦЭМ!$B$39:$B$782,B$47)+'СЕТ СН'!$G$11+СВЦЭМ!$D$10+'СЕТ СН'!$G$5-'СЕТ СН'!$G$21</f>
        <v>3318.24685649</v>
      </c>
      <c r="C57" s="36">
        <f>SUMIFS(СВЦЭМ!$D$39:$D$782,СВЦЭМ!$A$39:$A$782,$A57,СВЦЭМ!$B$39:$B$782,C$47)+'СЕТ СН'!$G$11+СВЦЭМ!$D$10+'СЕТ СН'!$G$5-'СЕТ СН'!$G$21</f>
        <v>3378.8245034199999</v>
      </c>
      <c r="D57" s="36">
        <f>SUMIFS(СВЦЭМ!$D$39:$D$782,СВЦЭМ!$A$39:$A$782,$A57,СВЦЭМ!$B$39:$B$782,D$47)+'СЕТ СН'!$G$11+СВЦЭМ!$D$10+'СЕТ СН'!$G$5-'СЕТ СН'!$G$21</f>
        <v>3412.6090488700002</v>
      </c>
      <c r="E57" s="36">
        <f>SUMIFS(СВЦЭМ!$D$39:$D$782,СВЦЭМ!$A$39:$A$782,$A57,СВЦЭМ!$B$39:$B$782,E$47)+'СЕТ СН'!$G$11+СВЦЭМ!$D$10+'СЕТ СН'!$G$5-'СЕТ СН'!$G$21</f>
        <v>3423.5867883300002</v>
      </c>
      <c r="F57" s="36">
        <f>SUMIFS(СВЦЭМ!$D$39:$D$782,СВЦЭМ!$A$39:$A$782,$A57,СВЦЭМ!$B$39:$B$782,F$47)+'СЕТ СН'!$G$11+СВЦЭМ!$D$10+'СЕТ СН'!$G$5-'СЕТ СН'!$G$21</f>
        <v>3429.8818631499998</v>
      </c>
      <c r="G57" s="36">
        <f>SUMIFS(СВЦЭМ!$D$39:$D$782,СВЦЭМ!$A$39:$A$782,$A57,СВЦЭМ!$B$39:$B$782,G$47)+'СЕТ СН'!$G$11+СВЦЭМ!$D$10+'СЕТ СН'!$G$5-'СЕТ СН'!$G$21</f>
        <v>3415.48797921</v>
      </c>
      <c r="H57" s="36">
        <f>SUMIFS(СВЦЭМ!$D$39:$D$782,СВЦЭМ!$A$39:$A$782,$A57,СВЦЭМ!$B$39:$B$782,H$47)+'СЕТ СН'!$G$11+СВЦЭМ!$D$10+'СЕТ СН'!$G$5-'СЕТ СН'!$G$21</f>
        <v>3402.13924941</v>
      </c>
      <c r="I57" s="36">
        <f>SUMIFS(СВЦЭМ!$D$39:$D$782,СВЦЭМ!$A$39:$A$782,$A57,СВЦЭМ!$B$39:$B$782,I$47)+'СЕТ СН'!$G$11+СВЦЭМ!$D$10+'СЕТ СН'!$G$5-'СЕТ СН'!$G$21</f>
        <v>3338.9094210200001</v>
      </c>
      <c r="J57" s="36">
        <f>SUMIFS(СВЦЭМ!$D$39:$D$782,СВЦЭМ!$A$39:$A$782,$A57,СВЦЭМ!$B$39:$B$782,J$47)+'СЕТ СН'!$G$11+СВЦЭМ!$D$10+'СЕТ СН'!$G$5-'СЕТ СН'!$G$21</f>
        <v>3283.0512098100003</v>
      </c>
      <c r="K57" s="36">
        <f>SUMIFS(СВЦЭМ!$D$39:$D$782,СВЦЭМ!$A$39:$A$782,$A57,СВЦЭМ!$B$39:$B$782,K$47)+'СЕТ СН'!$G$11+СВЦЭМ!$D$10+'СЕТ СН'!$G$5-'СЕТ СН'!$G$21</f>
        <v>3224.5343204600003</v>
      </c>
      <c r="L57" s="36">
        <f>SUMIFS(СВЦЭМ!$D$39:$D$782,СВЦЭМ!$A$39:$A$782,$A57,СВЦЭМ!$B$39:$B$782,L$47)+'СЕТ СН'!$G$11+СВЦЭМ!$D$10+'СЕТ СН'!$G$5-'СЕТ СН'!$G$21</f>
        <v>3210.1862262499999</v>
      </c>
      <c r="M57" s="36">
        <f>SUMIFS(СВЦЭМ!$D$39:$D$782,СВЦЭМ!$A$39:$A$782,$A57,СВЦЭМ!$B$39:$B$782,M$47)+'СЕТ СН'!$G$11+СВЦЭМ!$D$10+'СЕТ СН'!$G$5-'СЕТ СН'!$G$21</f>
        <v>3204.3302822700002</v>
      </c>
      <c r="N57" s="36">
        <f>SUMIFS(СВЦЭМ!$D$39:$D$782,СВЦЭМ!$A$39:$A$782,$A57,СВЦЭМ!$B$39:$B$782,N$47)+'СЕТ СН'!$G$11+СВЦЭМ!$D$10+'СЕТ СН'!$G$5-'СЕТ СН'!$G$21</f>
        <v>3236.6997374900002</v>
      </c>
      <c r="O57" s="36">
        <f>SUMIFS(СВЦЭМ!$D$39:$D$782,СВЦЭМ!$A$39:$A$782,$A57,СВЦЭМ!$B$39:$B$782,O$47)+'СЕТ СН'!$G$11+СВЦЭМ!$D$10+'СЕТ СН'!$G$5-'СЕТ СН'!$G$21</f>
        <v>3252.8626302400003</v>
      </c>
      <c r="P57" s="36">
        <f>SUMIFS(СВЦЭМ!$D$39:$D$782,СВЦЭМ!$A$39:$A$782,$A57,СВЦЭМ!$B$39:$B$782,P$47)+'СЕТ СН'!$G$11+СВЦЭМ!$D$10+'СЕТ СН'!$G$5-'СЕТ СН'!$G$21</f>
        <v>3266.5257626400003</v>
      </c>
      <c r="Q57" s="36">
        <f>SUMIFS(СВЦЭМ!$D$39:$D$782,СВЦЭМ!$A$39:$A$782,$A57,СВЦЭМ!$B$39:$B$782,Q$47)+'СЕТ СН'!$G$11+СВЦЭМ!$D$10+'СЕТ СН'!$G$5-'СЕТ СН'!$G$21</f>
        <v>3275.5198685300002</v>
      </c>
      <c r="R57" s="36">
        <f>SUMIFS(СВЦЭМ!$D$39:$D$782,СВЦЭМ!$A$39:$A$782,$A57,СВЦЭМ!$B$39:$B$782,R$47)+'СЕТ СН'!$G$11+СВЦЭМ!$D$10+'СЕТ СН'!$G$5-'СЕТ СН'!$G$21</f>
        <v>3277.2694017200001</v>
      </c>
      <c r="S57" s="36">
        <f>SUMIFS(СВЦЭМ!$D$39:$D$782,СВЦЭМ!$A$39:$A$782,$A57,СВЦЭМ!$B$39:$B$782,S$47)+'СЕТ СН'!$G$11+СВЦЭМ!$D$10+'СЕТ СН'!$G$5-'СЕТ СН'!$G$21</f>
        <v>3272.26608953</v>
      </c>
      <c r="T57" s="36">
        <f>SUMIFS(СВЦЭМ!$D$39:$D$782,СВЦЭМ!$A$39:$A$782,$A57,СВЦЭМ!$B$39:$B$782,T$47)+'СЕТ СН'!$G$11+СВЦЭМ!$D$10+'СЕТ СН'!$G$5-'СЕТ СН'!$G$21</f>
        <v>3256.7211390800003</v>
      </c>
      <c r="U57" s="36">
        <f>SUMIFS(СВЦЭМ!$D$39:$D$782,СВЦЭМ!$A$39:$A$782,$A57,СВЦЭМ!$B$39:$B$782,U$47)+'СЕТ СН'!$G$11+СВЦЭМ!$D$10+'СЕТ СН'!$G$5-'СЕТ СН'!$G$21</f>
        <v>3241.16526419</v>
      </c>
      <c r="V57" s="36">
        <f>SUMIFS(СВЦЭМ!$D$39:$D$782,СВЦЭМ!$A$39:$A$782,$A57,СВЦЭМ!$B$39:$B$782,V$47)+'СЕТ СН'!$G$11+СВЦЭМ!$D$10+'СЕТ СН'!$G$5-'СЕТ СН'!$G$21</f>
        <v>3233.9396230700004</v>
      </c>
      <c r="W57" s="36">
        <f>SUMIFS(СВЦЭМ!$D$39:$D$782,СВЦЭМ!$A$39:$A$782,$A57,СВЦЭМ!$B$39:$B$782,W$47)+'СЕТ СН'!$G$11+СВЦЭМ!$D$10+'СЕТ СН'!$G$5-'СЕТ СН'!$G$21</f>
        <v>3221.2768775499999</v>
      </c>
      <c r="X57" s="36">
        <f>SUMIFS(СВЦЭМ!$D$39:$D$782,СВЦЭМ!$A$39:$A$782,$A57,СВЦЭМ!$B$39:$B$782,X$47)+'СЕТ СН'!$G$11+СВЦЭМ!$D$10+'СЕТ СН'!$G$5-'СЕТ СН'!$G$21</f>
        <v>3220.3165178200002</v>
      </c>
      <c r="Y57" s="36">
        <f>SUMIFS(СВЦЭМ!$D$39:$D$782,СВЦЭМ!$A$39:$A$782,$A57,СВЦЭМ!$B$39:$B$782,Y$47)+'СЕТ СН'!$G$11+СВЦЭМ!$D$10+'СЕТ СН'!$G$5-'СЕТ СН'!$G$21</f>
        <v>3281.8858256800004</v>
      </c>
    </row>
    <row r="58" spans="1:25" ht="15.75" x14ac:dyDescent="0.2">
      <c r="A58" s="35">
        <f t="shared" si="1"/>
        <v>44388</v>
      </c>
      <c r="B58" s="36">
        <f>SUMIFS(СВЦЭМ!$D$39:$D$782,СВЦЭМ!$A$39:$A$782,$A58,СВЦЭМ!$B$39:$B$782,B$47)+'СЕТ СН'!$G$11+СВЦЭМ!$D$10+'СЕТ СН'!$G$5-'СЕТ СН'!$G$21</f>
        <v>3310.6432184599998</v>
      </c>
      <c r="C58" s="36">
        <f>SUMIFS(СВЦЭМ!$D$39:$D$782,СВЦЭМ!$A$39:$A$782,$A58,СВЦЭМ!$B$39:$B$782,C$47)+'СЕТ СН'!$G$11+СВЦЭМ!$D$10+'СЕТ СН'!$G$5-'СЕТ СН'!$G$21</f>
        <v>3375.2939712000002</v>
      </c>
      <c r="D58" s="36">
        <f>SUMIFS(СВЦЭМ!$D$39:$D$782,СВЦЭМ!$A$39:$A$782,$A58,СВЦЭМ!$B$39:$B$782,D$47)+'СЕТ СН'!$G$11+СВЦЭМ!$D$10+'СЕТ СН'!$G$5-'СЕТ СН'!$G$21</f>
        <v>3424.9194144200001</v>
      </c>
      <c r="E58" s="36">
        <f>SUMIFS(СВЦЭМ!$D$39:$D$782,СВЦЭМ!$A$39:$A$782,$A58,СВЦЭМ!$B$39:$B$782,E$47)+'СЕТ СН'!$G$11+СВЦЭМ!$D$10+'СЕТ СН'!$G$5-'СЕТ СН'!$G$21</f>
        <v>3434.2281884499998</v>
      </c>
      <c r="F58" s="36">
        <f>SUMIFS(СВЦЭМ!$D$39:$D$782,СВЦЭМ!$A$39:$A$782,$A58,СВЦЭМ!$B$39:$B$782,F$47)+'СЕТ СН'!$G$11+СВЦЭМ!$D$10+'СЕТ СН'!$G$5-'СЕТ СН'!$G$21</f>
        <v>3430.8695332400002</v>
      </c>
      <c r="G58" s="36">
        <f>SUMIFS(СВЦЭМ!$D$39:$D$782,СВЦЭМ!$A$39:$A$782,$A58,СВЦЭМ!$B$39:$B$782,G$47)+'СЕТ СН'!$G$11+СВЦЭМ!$D$10+'СЕТ СН'!$G$5-'СЕТ СН'!$G$21</f>
        <v>3428.8870062700003</v>
      </c>
      <c r="H58" s="36">
        <f>SUMIFS(СВЦЭМ!$D$39:$D$782,СВЦЭМ!$A$39:$A$782,$A58,СВЦЭМ!$B$39:$B$782,H$47)+'СЕТ СН'!$G$11+СВЦЭМ!$D$10+'СЕТ СН'!$G$5-'СЕТ СН'!$G$21</f>
        <v>3421.2601117900003</v>
      </c>
      <c r="I58" s="36">
        <f>SUMIFS(СВЦЭМ!$D$39:$D$782,СВЦЭМ!$A$39:$A$782,$A58,СВЦЭМ!$B$39:$B$782,I$47)+'СЕТ СН'!$G$11+СВЦЭМ!$D$10+'СЕТ СН'!$G$5-'СЕТ СН'!$G$21</f>
        <v>3375.10767635</v>
      </c>
      <c r="J58" s="36">
        <f>SUMIFS(СВЦЭМ!$D$39:$D$782,СВЦЭМ!$A$39:$A$782,$A58,СВЦЭМ!$B$39:$B$782,J$47)+'СЕТ СН'!$G$11+СВЦЭМ!$D$10+'СЕТ СН'!$G$5-'СЕТ СН'!$G$21</f>
        <v>3299.5460626200002</v>
      </c>
      <c r="K58" s="36">
        <f>SUMIFS(СВЦЭМ!$D$39:$D$782,СВЦЭМ!$A$39:$A$782,$A58,СВЦЭМ!$B$39:$B$782,K$47)+'СЕТ СН'!$G$11+СВЦЭМ!$D$10+'СЕТ СН'!$G$5-'СЕТ СН'!$G$21</f>
        <v>3257.97085401</v>
      </c>
      <c r="L58" s="36">
        <f>SUMIFS(СВЦЭМ!$D$39:$D$782,СВЦЭМ!$A$39:$A$782,$A58,СВЦЭМ!$B$39:$B$782,L$47)+'СЕТ СН'!$G$11+СВЦЭМ!$D$10+'СЕТ СН'!$G$5-'СЕТ СН'!$G$21</f>
        <v>3218.2983358500001</v>
      </c>
      <c r="M58" s="36">
        <f>SUMIFS(СВЦЭМ!$D$39:$D$782,СВЦЭМ!$A$39:$A$782,$A58,СВЦЭМ!$B$39:$B$782,M$47)+'СЕТ СН'!$G$11+СВЦЭМ!$D$10+'СЕТ СН'!$G$5-'СЕТ СН'!$G$21</f>
        <v>3217.4338506399999</v>
      </c>
      <c r="N58" s="36">
        <f>SUMIFS(СВЦЭМ!$D$39:$D$782,СВЦЭМ!$A$39:$A$782,$A58,СВЦЭМ!$B$39:$B$782,N$47)+'СЕТ СН'!$G$11+СВЦЭМ!$D$10+'СЕТ СН'!$G$5-'СЕТ СН'!$G$21</f>
        <v>3233.4453913699999</v>
      </c>
      <c r="O58" s="36">
        <f>SUMIFS(СВЦЭМ!$D$39:$D$782,СВЦЭМ!$A$39:$A$782,$A58,СВЦЭМ!$B$39:$B$782,O$47)+'СЕТ СН'!$G$11+СВЦЭМ!$D$10+'СЕТ СН'!$G$5-'СЕТ СН'!$G$21</f>
        <v>3244.33439099</v>
      </c>
      <c r="P58" s="36">
        <f>SUMIFS(СВЦЭМ!$D$39:$D$782,СВЦЭМ!$A$39:$A$782,$A58,СВЦЭМ!$B$39:$B$782,P$47)+'СЕТ СН'!$G$11+СВЦЭМ!$D$10+'СЕТ СН'!$G$5-'СЕТ СН'!$G$21</f>
        <v>3245.8195802400001</v>
      </c>
      <c r="Q58" s="36">
        <f>SUMIFS(СВЦЭМ!$D$39:$D$782,СВЦЭМ!$A$39:$A$782,$A58,СВЦЭМ!$B$39:$B$782,Q$47)+'СЕТ СН'!$G$11+СВЦЭМ!$D$10+'СЕТ СН'!$G$5-'СЕТ СН'!$G$21</f>
        <v>3246.0751302899998</v>
      </c>
      <c r="R58" s="36">
        <f>SUMIFS(СВЦЭМ!$D$39:$D$782,СВЦЭМ!$A$39:$A$782,$A58,СВЦЭМ!$B$39:$B$782,R$47)+'СЕТ СН'!$G$11+СВЦЭМ!$D$10+'СЕТ СН'!$G$5-'СЕТ СН'!$G$21</f>
        <v>3238.655863</v>
      </c>
      <c r="S58" s="36">
        <f>SUMIFS(СВЦЭМ!$D$39:$D$782,СВЦЭМ!$A$39:$A$782,$A58,СВЦЭМ!$B$39:$B$782,S$47)+'СЕТ СН'!$G$11+СВЦЭМ!$D$10+'СЕТ СН'!$G$5-'СЕТ СН'!$G$21</f>
        <v>3247.4244313300001</v>
      </c>
      <c r="T58" s="36">
        <f>SUMIFS(СВЦЭМ!$D$39:$D$782,СВЦЭМ!$A$39:$A$782,$A58,СВЦЭМ!$B$39:$B$782,T$47)+'СЕТ СН'!$G$11+СВЦЭМ!$D$10+'СЕТ СН'!$G$5-'СЕТ СН'!$G$21</f>
        <v>3212.1462499300001</v>
      </c>
      <c r="U58" s="36">
        <f>SUMIFS(СВЦЭМ!$D$39:$D$782,СВЦЭМ!$A$39:$A$782,$A58,СВЦЭМ!$B$39:$B$782,U$47)+'СЕТ СН'!$G$11+СВЦЭМ!$D$10+'СЕТ СН'!$G$5-'СЕТ СН'!$G$21</f>
        <v>3206.9103948700003</v>
      </c>
      <c r="V58" s="36">
        <f>SUMIFS(СВЦЭМ!$D$39:$D$782,СВЦЭМ!$A$39:$A$782,$A58,СВЦЭМ!$B$39:$B$782,V$47)+'СЕТ СН'!$G$11+СВЦЭМ!$D$10+'СЕТ СН'!$G$5-'СЕТ СН'!$G$21</f>
        <v>3176.8340885300004</v>
      </c>
      <c r="W58" s="36">
        <f>SUMIFS(СВЦЭМ!$D$39:$D$782,СВЦЭМ!$A$39:$A$782,$A58,СВЦЭМ!$B$39:$B$782,W$47)+'СЕТ СН'!$G$11+СВЦЭМ!$D$10+'СЕТ СН'!$G$5-'СЕТ СН'!$G$21</f>
        <v>3173.6757144000003</v>
      </c>
      <c r="X58" s="36">
        <f>SUMIFS(СВЦЭМ!$D$39:$D$782,СВЦЭМ!$A$39:$A$782,$A58,СВЦЭМ!$B$39:$B$782,X$47)+'СЕТ СН'!$G$11+СВЦЭМ!$D$10+'СЕТ СН'!$G$5-'СЕТ СН'!$G$21</f>
        <v>3197.07356187</v>
      </c>
      <c r="Y58" s="36">
        <f>SUMIFS(СВЦЭМ!$D$39:$D$782,СВЦЭМ!$A$39:$A$782,$A58,СВЦЭМ!$B$39:$B$782,Y$47)+'СЕТ СН'!$G$11+СВЦЭМ!$D$10+'СЕТ СН'!$G$5-'СЕТ СН'!$G$21</f>
        <v>3175.7549181499999</v>
      </c>
    </row>
    <row r="59" spans="1:25" ht="15.75" x14ac:dyDescent="0.2">
      <c r="A59" s="35">
        <f t="shared" si="1"/>
        <v>44389</v>
      </c>
      <c r="B59" s="36">
        <f>SUMIFS(СВЦЭМ!$D$39:$D$782,СВЦЭМ!$A$39:$A$782,$A59,СВЦЭМ!$B$39:$B$782,B$47)+'СЕТ СН'!$G$11+СВЦЭМ!$D$10+'СЕТ СН'!$G$5-'СЕТ СН'!$G$21</f>
        <v>3264.3750539900002</v>
      </c>
      <c r="C59" s="36">
        <f>SUMIFS(СВЦЭМ!$D$39:$D$782,СВЦЭМ!$A$39:$A$782,$A59,СВЦЭМ!$B$39:$B$782,C$47)+'СЕТ СН'!$G$11+СВЦЭМ!$D$10+'СЕТ СН'!$G$5-'СЕТ СН'!$G$21</f>
        <v>3340.5675097000003</v>
      </c>
      <c r="D59" s="36">
        <f>SUMIFS(СВЦЭМ!$D$39:$D$782,СВЦЭМ!$A$39:$A$782,$A59,СВЦЭМ!$B$39:$B$782,D$47)+'СЕТ СН'!$G$11+СВЦЭМ!$D$10+'СЕТ СН'!$G$5-'СЕТ СН'!$G$21</f>
        <v>3401.5940508100002</v>
      </c>
      <c r="E59" s="36">
        <f>SUMIFS(СВЦЭМ!$D$39:$D$782,СВЦЭМ!$A$39:$A$782,$A59,СВЦЭМ!$B$39:$B$782,E$47)+'СЕТ СН'!$G$11+СВЦЭМ!$D$10+'СЕТ СН'!$G$5-'СЕТ СН'!$G$21</f>
        <v>3427.9952469300001</v>
      </c>
      <c r="F59" s="36">
        <f>SUMIFS(СВЦЭМ!$D$39:$D$782,СВЦЭМ!$A$39:$A$782,$A59,СВЦЭМ!$B$39:$B$782,F$47)+'СЕТ СН'!$G$11+СВЦЭМ!$D$10+'СЕТ СН'!$G$5-'СЕТ СН'!$G$21</f>
        <v>3446.2351904900002</v>
      </c>
      <c r="G59" s="36">
        <f>SUMIFS(СВЦЭМ!$D$39:$D$782,СВЦЭМ!$A$39:$A$782,$A59,СВЦЭМ!$B$39:$B$782,G$47)+'СЕТ СН'!$G$11+СВЦЭМ!$D$10+'СЕТ СН'!$G$5-'СЕТ СН'!$G$21</f>
        <v>3425.8258058700003</v>
      </c>
      <c r="H59" s="36">
        <f>SUMIFS(СВЦЭМ!$D$39:$D$782,СВЦЭМ!$A$39:$A$782,$A59,СВЦЭМ!$B$39:$B$782,H$47)+'СЕТ СН'!$G$11+СВЦЭМ!$D$10+'СЕТ СН'!$G$5-'СЕТ СН'!$G$21</f>
        <v>3375.1219209400001</v>
      </c>
      <c r="I59" s="36">
        <f>SUMIFS(СВЦЭМ!$D$39:$D$782,СВЦЭМ!$A$39:$A$782,$A59,СВЦЭМ!$B$39:$B$782,I$47)+'СЕТ СН'!$G$11+СВЦЭМ!$D$10+'СЕТ СН'!$G$5-'СЕТ СН'!$G$21</f>
        <v>3283.6538389699999</v>
      </c>
      <c r="J59" s="36">
        <f>SUMIFS(СВЦЭМ!$D$39:$D$782,СВЦЭМ!$A$39:$A$782,$A59,СВЦЭМ!$B$39:$B$782,J$47)+'СЕТ СН'!$G$11+СВЦЭМ!$D$10+'СЕТ СН'!$G$5-'СЕТ СН'!$G$21</f>
        <v>3228.0869749900003</v>
      </c>
      <c r="K59" s="36">
        <f>SUMIFS(СВЦЭМ!$D$39:$D$782,СВЦЭМ!$A$39:$A$782,$A59,СВЦЭМ!$B$39:$B$782,K$47)+'СЕТ СН'!$G$11+СВЦЭМ!$D$10+'СЕТ СН'!$G$5-'СЕТ СН'!$G$21</f>
        <v>3255.6405995499999</v>
      </c>
      <c r="L59" s="36">
        <f>SUMIFS(СВЦЭМ!$D$39:$D$782,СВЦЭМ!$A$39:$A$782,$A59,СВЦЭМ!$B$39:$B$782,L$47)+'СЕТ СН'!$G$11+СВЦЭМ!$D$10+'СЕТ СН'!$G$5-'СЕТ СН'!$G$21</f>
        <v>3266.1278736499999</v>
      </c>
      <c r="M59" s="36">
        <f>SUMIFS(СВЦЭМ!$D$39:$D$782,СВЦЭМ!$A$39:$A$782,$A59,СВЦЭМ!$B$39:$B$782,M$47)+'СЕТ СН'!$G$11+СВЦЭМ!$D$10+'СЕТ СН'!$G$5-'СЕТ СН'!$G$21</f>
        <v>3274.36246411</v>
      </c>
      <c r="N59" s="36">
        <f>SUMIFS(СВЦЭМ!$D$39:$D$782,СВЦЭМ!$A$39:$A$782,$A59,СВЦЭМ!$B$39:$B$782,N$47)+'СЕТ СН'!$G$11+СВЦЭМ!$D$10+'СЕТ СН'!$G$5-'СЕТ СН'!$G$21</f>
        <v>3277.45006186</v>
      </c>
      <c r="O59" s="36">
        <f>SUMIFS(СВЦЭМ!$D$39:$D$782,СВЦЭМ!$A$39:$A$782,$A59,СВЦЭМ!$B$39:$B$782,O$47)+'СЕТ СН'!$G$11+СВЦЭМ!$D$10+'СЕТ СН'!$G$5-'СЕТ СН'!$G$21</f>
        <v>3289.0936512100002</v>
      </c>
      <c r="P59" s="36">
        <f>SUMIFS(СВЦЭМ!$D$39:$D$782,СВЦЭМ!$A$39:$A$782,$A59,СВЦЭМ!$B$39:$B$782,P$47)+'СЕТ СН'!$G$11+СВЦЭМ!$D$10+'СЕТ СН'!$G$5-'СЕТ СН'!$G$21</f>
        <v>3257.88893358</v>
      </c>
      <c r="Q59" s="36">
        <f>SUMIFS(СВЦЭМ!$D$39:$D$782,СВЦЭМ!$A$39:$A$782,$A59,СВЦЭМ!$B$39:$B$782,Q$47)+'СЕТ СН'!$G$11+СВЦЭМ!$D$10+'СЕТ СН'!$G$5-'СЕТ СН'!$G$21</f>
        <v>3270.3212579300002</v>
      </c>
      <c r="R59" s="36">
        <f>SUMIFS(СВЦЭМ!$D$39:$D$782,СВЦЭМ!$A$39:$A$782,$A59,СВЦЭМ!$B$39:$B$782,R$47)+'СЕТ СН'!$G$11+СВЦЭМ!$D$10+'СЕТ СН'!$G$5-'СЕТ СН'!$G$21</f>
        <v>3258.1055464300002</v>
      </c>
      <c r="S59" s="36">
        <f>SUMIFS(СВЦЭМ!$D$39:$D$782,СВЦЭМ!$A$39:$A$782,$A59,СВЦЭМ!$B$39:$B$782,S$47)+'СЕТ СН'!$G$11+СВЦЭМ!$D$10+'СЕТ СН'!$G$5-'СЕТ СН'!$G$21</f>
        <v>3242.9761327200004</v>
      </c>
      <c r="T59" s="36">
        <f>SUMIFS(СВЦЭМ!$D$39:$D$782,СВЦЭМ!$A$39:$A$782,$A59,СВЦЭМ!$B$39:$B$782,T$47)+'СЕТ СН'!$G$11+СВЦЭМ!$D$10+'СЕТ СН'!$G$5-'СЕТ СН'!$G$21</f>
        <v>3289.5763025699998</v>
      </c>
      <c r="U59" s="36">
        <f>SUMIFS(СВЦЭМ!$D$39:$D$782,СВЦЭМ!$A$39:$A$782,$A59,СВЦЭМ!$B$39:$B$782,U$47)+'СЕТ СН'!$G$11+СВЦЭМ!$D$10+'СЕТ СН'!$G$5-'СЕТ СН'!$G$21</f>
        <v>3309.8428119700002</v>
      </c>
      <c r="V59" s="36">
        <f>SUMIFS(СВЦЭМ!$D$39:$D$782,СВЦЭМ!$A$39:$A$782,$A59,СВЦЭМ!$B$39:$B$782,V$47)+'СЕТ СН'!$G$11+СВЦЭМ!$D$10+'СЕТ СН'!$G$5-'СЕТ СН'!$G$21</f>
        <v>3327.5685560500001</v>
      </c>
      <c r="W59" s="36">
        <f>SUMIFS(СВЦЭМ!$D$39:$D$782,СВЦЭМ!$A$39:$A$782,$A59,СВЦЭМ!$B$39:$B$782,W$47)+'СЕТ СН'!$G$11+СВЦЭМ!$D$10+'СЕТ СН'!$G$5-'СЕТ СН'!$G$21</f>
        <v>3328.1984977000002</v>
      </c>
      <c r="X59" s="36">
        <f>SUMIFS(СВЦЭМ!$D$39:$D$782,СВЦЭМ!$A$39:$A$782,$A59,СВЦЭМ!$B$39:$B$782,X$47)+'СЕТ СН'!$G$11+СВЦЭМ!$D$10+'СЕТ СН'!$G$5-'СЕТ СН'!$G$21</f>
        <v>3283.5995725299999</v>
      </c>
      <c r="Y59" s="36">
        <f>SUMIFS(СВЦЭМ!$D$39:$D$782,СВЦЭМ!$A$39:$A$782,$A59,СВЦЭМ!$B$39:$B$782,Y$47)+'СЕТ СН'!$G$11+СВЦЭМ!$D$10+'СЕТ СН'!$G$5-'СЕТ СН'!$G$21</f>
        <v>3242.1705910600003</v>
      </c>
    </row>
    <row r="60" spans="1:25" ht="15.75" x14ac:dyDescent="0.2">
      <c r="A60" s="35">
        <f t="shared" si="1"/>
        <v>44390</v>
      </c>
      <c r="B60" s="36">
        <f>SUMIFS(СВЦЭМ!$D$39:$D$782,СВЦЭМ!$A$39:$A$782,$A60,СВЦЭМ!$B$39:$B$782,B$47)+'СЕТ СН'!$G$11+СВЦЭМ!$D$10+'СЕТ СН'!$G$5-'СЕТ СН'!$G$21</f>
        <v>3312.90343312</v>
      </c>
      <c r="C60" s="36">
        <f>SUMIFS(СВЦЭМ!$D$39:$D$782,СВЦЭМ!$A$39:$A$782,$A60,СВЦЭМ!$B$39:$B$782,C$47)+'СЕТ СН'!$G$11+СВЦЭМ!$D$10+'СЕТ СН'!$G$5-'СЕТ СН'!$G$21</f>
        <v>3381.8023962500001</v>
      </c>
      <c r="D60" s="36">
        <f>SUMIFS(СВЦЭМ!$D$39:$D$782,СВЦЭМ!$A$39:$A$782,$A60,СВЦЭМ!$B$39:$B$782,D$47)+'СЕТ СН'!$G$11+СВЦЭМ!$D$10+'СЕТ СН'!$G$5-'СЕТ СН'!$G$21</f>
        <v>3435.19037041</v>
      </c>
      <c r="E60" s="36">
        <f>SUMIFS(СВЦЭМ!$D$39:$D$782,СВЦЭМ!$A$39:$A$782,$A60,СВЦЭМ!$B$39:$B$782,E$47)+'СЕТ СН'!$G$11+СВЦЭМ!$D$10+'СЕТ СН'!$G$5-'СЕТ СН'!$G$21</f>
        <v>3432.3301985799999</v>
      </c>
      <c r="F60" s="36">
        <f>SUMIFS(СВЦЭМ!$D$39:$D$782,СВЦЭМ!$A$39:$A$782,$A60,СВЦЭМ!$B$39:$B$782,F$47)+'СЕТ СН'!$G$11+СВЦЭМ!$D$10+'СЕТ СН'!$G$5-'СЕТ СН'!$G$21</f>
        <v>3437.08842938</v>
      </c>
      <c r="G60" s="36">
        <f>SUMIFS(СВЦЭМ!$D$39:$D$782,СВЦЭМ!$A$39:$A$782,$A60,СВЦЭМ!$B$39:$B$782,G$47)+'СЕТ СН'!$G$11+СВЦЭМ!$D$10+'СЕТ СН'!$G$5-'СЕТ СН'!$G$21</f>
        <v>3439.1468396999999</v>
      </c>
      <c r="H60" s="36">
        <f>SUMIFS(СВЦЭМ!$D$39:$D$782,СВЦЭМ!$A$39:$A$782,$A60,СВЦЭМ!$B$39:$B$782,H$47)+'СЕТ СН'!$G$11+СВЦЭМ!$D$10+'СЕТ СН'!$G$5-'СЕТ СН'!$G$21</f>
        <v>3392.5196246400001</v>
      </c>
      <c r="I60" s="36">
        <f>SUMIFS(СВЦЭМ!$D$39:$D$782,СВЦЭМ!$A$39:$A$782,$A60,СВЦЭМ!$B$39:$B$782,I$47)+'СЕТ СН'!$G$11+СВЦЭМ!$D$10+'СЕТ СН'!$G$5-'СЕТ СН'!$G$21</f>
        <v>3311.2776407700003</v>
      </c>
      <c r="J60" s="36">
        <f>SUMIFS(СВЦЭМ!$D$39:$D$782,СВЦЭМ!$A$39:$A$782,$A60,СВЦЭМ!$B$39:$B$782,J$47)+'СЕТ СН'!$G$11+СВЦЭМ!$D$10+'СЕТ СН'!$G$5-'СЕТ СН'!$G$21</f>
        <v>3253.4370599100002</v>
      </c>
      <c r="K60" s="36">
        <f>SUMIFS(СВЦЭМ!$D$39:$D$782,СВЦЭМ!$A$39:$A$782,$A60,СВЦЭМ!$B$39:$B$782,K$47)+'СЕТ СН'!$G$11+СВЦЭМ!$D$10+'СЕТ СН'!$G$5-'СЕТ СН'!$G$21</f>
        <v>3251.4890441799998</v>
      </c>
      <c r="L60" s="36">
        <f>SUMIFS(СВЦЭМ!$D$39:$D$782,СВЦЭМ!$A$39:$A$782,$A60,СВЦЭМ!$B$39:$B$782,L$47)+'СЕТ СН'!$G$11+СВЦЭМ!$D$10+'СЕТ СН'!$G$5-'СЕТ СН'!$G$21</f>
        <v>3307.0430860400002</v>
      </c>
      <c r="M60" s="36">
        <f>SUMIFS(СВЦЭМ!$D$39:$D$782,СВЦЭМ!$A$39:$A$782,$A60,СВЦЭМ!$B$39:$B$782,M$47)+'СЕТ СН'!$G$11+СВЦЭМ!$D$10+'СЕТ СН'!$G$5-'СЕТ СН'!$G$21</f>
        <v>3378.86796641</v>
      </c>
      <c r="N60" s="36">
        <f>SUMIFS(СВЦЭМ!$D$39:$D$782,СВЦЭМ!$A$39:$A$782,$A60,СВЦЭМ!$B$39:$B$782,N$47)+'СЕТ СН'!$G$11+СВЦЭМ!$D$10+'СЕТ СН'!$G$5-'СЕТ СН'!$G$21</f>
        <v>3277.4508904600002</v>
      </c>
      <c r="O60" s="36">
        <f>SUMIFS(СВЦЭМ!$D$39:$D$782,СВЦЭМ!$A$39:$A$782,$A60,СВЦЭМ!$B$39:$B$782,O$47)+'СЕТ СН'!$G$11+СВЦЭМ!$D$10+'СЕТ СН'!$G$5-'СЕТ СН'!$G$21</f>
        <v>3272.7707166999999</v>
      </c>
      <c r="P60" s="36">
        <f>SUMIFS(СВЦЭМ!$D$39:$D$782,СВЦЭМ!$A$39:$A$782,$A60,СВЦЭМ!$B$39:$B$782,P$47)+'СЕТ СН'!$G$11+СВЦЭМ!$D$10+'СЕТ СН'!$G$5-'СЕТ СН'!$G$21</f>
        <v>3253.3191799599999</v>
      </c>
      <c r="Q60" s="36">
        <f>SUMIFS(СВЦЭМ!$D$39:$D$782,СВЦЭМ!$A$39:$A$782,$A60,СВЦЭМ!$B$39:$B$782,Q$47)+'СЕТ СН'!$G$11+СВЦЭМ!$D$10+'СЕТ СН'!$G$5-'СЕТ СН'!$G$21</f>
        <v>3247.09961303</v>
      </c>
      <c r="R60" s="36">
        <f>SUMIFS(СВЦЭМ!$D$39:$D$782,СВЦЭМ!$A$39:$A$782,$A60,СВЦЭМ!$B$39:$B$782,R$47)+'СЕТ СН'!$G$11+СВЦЭМ!$D$10+'СЕТ СН'!$G$5-'СЕТ СН'!$G$21</f>
        <v>3250.89349365</v>
      </c>
      <c r="S60" s="36">
        <f>SUMIFS(СВЦЭМ!$D$39:$D$782,СВЦЭМ!$A$39:$A$782,$A60,СВЦЭМ!$B$39:$B$782,S$47)+'СЕТ СН'!$G$11+СВЦЭМ!$D$10+'СЕТ СН'!$G$5-'СЕТ СН'!$G$21</f>
        <v>3237.6512717200003</v>
      </c>
      <c r="T60" s="36">
        <f>SUMIFS(СВЦЭМ!$D$39:$D$782,СВЦЭМ!$A$39:$A$782,$A60,СВЦЭМ!$B$39:$B$782,T$47)+'СЕТ СН'!$G$11+СВЦЭМ!$D$10+'СЕТ СН'!$G$5-'СЕТ СН'!$G$21</f>
        <v>3297.0640704500001</v>
      </c>
      <c r="U60" s="36">
        <f>SUMIFS(СВЦЭМ!$D$39:$D$782,СВЦЭМ!$A$39:$A$782,$A60,СВЦЭМ!$B$39:$B$782,U$47)+'СЕТ СН'!$G$11+СВЦЭМ!$D$10+'СЕТ СН'!$G$5-'СЕТ СН'!$G$21</f>
        <v>3315.9220451800002</v>
      </c>
      <c r="V60" s="36">
        <f>SUMIFS(СВЦЭМ!$D$39:$D$782,СВЦЭМ!$A$39:$A$782,$A60,СВЦЭМ!$B$39:$B$782,V$47)+'СЕТ СН'!$G$11+СВЦЭМ!$D$10+'СЕТ СН'!$G$5-'СЕТ СН'!$G$21</f>
        <v>3318.0948165099999</v>
      </c>
      <c r="W60" s="36">
        <f>SUMIFS(СВЦЭМ!$D$39:$D$782,СВЦЭМ!$A$39:$A$782,$A60,СВЦЭМ!$B$39:$B$782,W$47)+'СЕТ СН'!$G$11+СВЦЭМ!$D$10+'СЕТ СН'!$G$5-'СЕТ СН'!$G$21</f>
        <v>3322.1103545400001</v>
      </c>
      <c r="X60" s="36">
        <f>SUMIFS(СВЦЭМ!$D$39:$D$782,СВЦЭМ!$A$39:$A$782,$A60,СВЦЭМ!$B$39:$B$782,X$47)+'СЕТ СН'!$G$11+СВЦЭМ!$D$10+'СЕТ СН'!$G$5-'СЕТ СН'!$G$21</f>
        <v>3300.3274938200002</v>
      </c>
      <c r="Y60" s="36">
        <f>SUMIFS(СВЦЭМ!$D$39:$D$782,СВЦЭМ!$A$39:$A$782,$A60,СВЦЭМ!$B$39:$B$782,Y$47)+'СЕТ СН'!$G$11+СВЦЭМ!$D$10+'СЕТ СН'!$G$5-'СЕТ СН'!$G$21</f>
        <v>3251.9672893900001</v>
      </c>
    </row>
    <row r="61" spans="1:25" ht="15.75" x14ac:dyDescent="0.2">
      <c r="A61" s="35">
        <f t="shared" si="1"/>
        <v>44391</v>
      </c>
      <c r="B61" s="36">
        <f>SUMIFS(СВЦЭМ!$D$39:$D$782,СВЦЭМ!$A$39:$A$782,$A61,СВЦЭМ!$B$39:$B$782,B$47)+'СЕТ СН'!$G$11+СВЦЭМ!$D$10+'СЕТ СН'!$G$5-'СЕТ СН'!$G$21</f>
        <v>3309.9184801800002</v>
      </c>
      <c r="C61" s="36">
        <f>SUMIFS(СВЦЭМ!$D$39:$D$782,СВЦЭМ!$A$39:$A$782,$A61,СВЦЭМ!$B$39:$B$782,C$47)+'СЕТ СН'!$G$11+СВЦЭМ!$D$10+'СЕТ СН'!$G$5-'СЕТ СН'!$G$21</f>
        <v>3389.6810490400003</v>
      </c>
      <c r="D61" s="36">
        <f>SUMIFS(СВЦЭМ!$D$39:$D$782,СВЦЭМ!$A$39:$A$782,$A61,СВЦЭМ!$B$39:$B$782,D$47)+'СЕТ СН'!$G$11+СВЦЭМ!$D$10+'СЕТ СН'!$G$5-'СЕТ СН'!$G$21</f>
        <v>3435.7524296299998</v>
      </c>
      <c r="E61" s="36">
        <f>SUMIFS(СВЦЭМ!$D$39:$D$782,СВЦЭМ!$A$39:$A$782,$A61,СВЦЭМ!$B$39:$B$782,E$47)+'СЕТ СН'!$G$11+СВЦЭМ!$D$10+'СЕТ СН'!$G$5-'СЕТ СН'!$G$21</f>
        <v>3422.0289744199999</v>
      </c>
      <c r="F61" s="36">
        <f>SUMIFS(СВЦЭМ!$D$39:$D$782,СВЦЭМ!$A$39:$A$782,$A61,СВЦЭМ!$B$39:$B$782,F$47)+'СЕТ СН'!$G$11+СВЦЭМ!$D$10+'СЕТ СН'!$G$5-'СЕТ СН'!$G$21</f>
        <v>3430.2162787800003</v>
      </c>
      <c r="G61" s="36">
        <f>SUMIFS(СВЦЭМ!$D$39:$D$782,СВЦЭМ!$A$39:$A$782,$A61,СВЦЭМ!$B$39:$B$782,G$47)+'СЕТ СН'!$G$11+СВЦЭМ!$D$10+'СЕТ СН'!$G$5-'СЕТ СН'!$G$21</f>
        <v>3430.9343838900004</v>
      </c>
      <c r="H61" s="36">
        <f>SUMIFS(СВЦЭМ!$D$39:$D$782,СВЦЭМ!$A$39:$A$782,$A61,СВЦЭМ!$B$39:$B$782,H$47)+'СЕТ СН'!$G$11+СВЦЭМ!$D$10+'СЕТ СН'!$G$5-'СЕТ СН'!$G$21</f>
        <v>3401.1476767000004</v>
      </c>
      <c r="I61" s="36">
        <f>SUMIFS(СВЦЭМ!$D$39:$D$782,СВЦЭМ!$A$39:$A$782,$A61,СВЦЭМ!$B$39:$B$782,I$47)+'СЕТ СН'!$G$11+СВЦЭМ!$D$10+'СЕТ СН'!$G$5-'СЕТ СН'!$G$21</f>
        <v>3380.1568599299999</v>
      </c>
      <c r="J61" s="36">
        <f>SUMIFS(СВЦЭМ!$D$39:$D$782,СВЦЭМ!$A$39:$A$782,$A61,СВЦЭМ!$B$39:$B$782,J$47)+'СЕТ СН'!$G$11+СВЦЭМ!$D$10+'СЕТ СН'!$G$5-'СЕТ СН'!$G$21</f>
        <v>3392.5130945800001</v>
      </c>
      <c r="K61" s="36">
        <f>SUMIFS(СВЦЭМ!$D$39:$D$782,СВЦЭМ!$A$39:$A$782,$A61,СВЦЭМ!$B$39:$B$782,K$47)+'СЕТ СН'!$G$11+СВЦЭМ!$D$10+'СЕТ СН'!$G$5-'СЕТ СН'!$G$21</f>
        <v>3415.9858966100001</v>
      </c>
      <c r="L61" s="36">
        <f>SUMIFS(СВЦЭМ!$D$39:$D$782,СВЦЭМ!$A$39:$A$782,$A61,СВЦЭМ!$B$39:$B$782,L$47)+'СЕТ СН'!$G$11+СВЦЭМ!$D$10+'СЕТ СН'!$G$5-'СЕТ СН'!$G$21</f>
        <v>3419.49313497</v>
      </c>
      <c r="M61" s="36">
        <f>SUMIFS(СВЦЭМ!$D$39:$D$782,СВЦЭМ!$A$39:$A$782,$A61,СВЦЭМ!$B$39:$B$782,M$47)+'СЕТ СН'!$G$11+СВЦЭМ!$D$10+'СЕТ СН'!$G$5-'СЕТ СН'!$G$21</f>
        <v>3431.8996979900003</v>
      </c>
      <c r="N61" s="36">
        <f>SUMIFS(СВЦЭМ!$D$39:$D$782,СВЦЭМ!$A$39:$A$782,$A61,СВЦЭМ!$B$39:$B$782,N$47)+'СЕТ СН'!$G$11+СВЦЭМ!$D$10+'СЕТ СН'!$G$5-'СЕТ СН'!$G$21</f>
        <v>3444.1379994899999</v>
      </c>
      <c r="O61" s="36">
        <f>SUMIFS(СВЦЭМ!$D$39:$D$782,СВЦЭМ!$A$39:$A$782,$A61,СВЦЭМ!$B$39:$B$782,O$47)+'СЕТ СН'!$G$11+СВЦЭМ!$D$10+'СЕТ СН'!$G$5-'СЕТ СН'!$G$21</f>
        <v>3446.6108585900001</v>
      </c>
      <c r="P61" s="36">
        <f>SUMIFS(СВЦЭМ!$D$39:$D$782,СВЦЭМ!$A$39:$A$782,$A61,СВЦЭМ!$B$39:$B$782,P$47)+'СЕТ СН'!$G$11+СВЦЭМ!$D$10+'СЕТ СН'!$G$5-'СЕТ СН'!$G$21</f>
        <v>3443.3647462700001</v>
      </c>
      <c r="Q61" s="36">
        <f>SUMIFS(СВЦЭМ!$D$39:$D$782,СВЦЭМ!$A$39:$A$782,$A61,СВЦЭМ!$B$39:$B$782,Q$47)+'СЕТ СН'!$G$11+СВЦЭМ!$D$10+'СЕТ СН'!$G$5-'СЕТ СН'!$G$21</f>
        <v>3445.7517807100003</v>
      </c>
      <c r="R61" s="36">
        <f>SUMIFS(СВЦЭМ!$D$39:$D$782,СВЦЭМ!$A$39:$A$782,$A61,СВЦЭМ!$B$39:$B$782,R$47)+'СЕТ СН'!$G$11+СВЦЭМ!$D$10+'СЕТ СН'!$G$5-'СЕТ СН'!$G$21</f>
        <v>3441.7556160700001</v>
      </c>
      <c r="S61" s="36">
        <f>SUMIFS(СВЦЭМ!$D$39:$D$782,СВЦЭМ!$A$39:$A$782,$A61,СВЦЭМ!$B$39:$B$782,S$47)+'СЕТ СН'!$G$11+СВЦЭМ!$D$10+'СЕТ СН'!$G$5-'СЕТ СН'!$G$21</f>
        <v>3424.8590206700001</v>
      </c>
      <c r="T61" s="36">
        <f>SUMIFS(СВЦЭМ!$D$39:$D$782,СВЦЭМ!$A$39:$A$782,$A61,СВЦЭМ!$B$39:$B$782,T$47)+'СЕТ СН'!$G$11+СВЦЭМ!$D$10+'СЕТ СН'!$G$5-'СЕТ СН'!$G$21</f>
        <v>3404.8636027000002</v>
      </c>
      <c r="U61" s="36">
        <f>SUMIFS(СВЦЭМ!$D$39:$D$782,СВЦЭМ!$A$39:$A$782,$A61,СВЦЭМ!$B$39:$B$782,U$47)+'СЕТ СН'!$G$11+СВЦЭМ!$D$10+'СЕТ СН'!$G$5-'СЕТ СН'!$G$21</f>
        <v>3393.8378534100002</v>
      </c>
      <c r="V61" s="36">
        <f>SUMIFS(СВЦЭМ!$D$39:$D$782,СВЦЭМ!$A$39:$A$782,$A61,СВЦЭМ!$B$39:$B$782,V$47)+'СЕТ СН'!$G$11+СВЦЭМ!$D$10+'СЕТ СН'!$G$5-'СЕТ СН'!$G$21</f>
        <v>3387.6880001099998</v>
      </c>
      <c r="W61" s="36">
        <f>SUMIFS(СВЦЭМ!$D$39:$D$782,СВЦЭМ!$A$39:$A$782,$A61,СВЦЭМ!$B$39:$B$782,W$47)+'СЕТ СН'!$G$11+СВЦЭМ!$D$10+'СЕТ СН'!$G$5-'СЕТ СН'!$G$21</f>
        <v>3399.2498255199998</v>
      </c>
      <c r="X61" s="36">
        <f>SUMIFS(СВЦЭМ!$D$39:$D$782,СВЦЭМ!$A$39:$A$782,$A61,СВЦЭМ!$B$39:$B$782,X$47)+'СЕТ СН'!$G$11+СВЦЭМ!$D$10+'СЕТ СН'!$G$5-'СЕТ СН'!$G$21</f>
        <v>3372.9008810700002</v>
      </c>
      <c r="Y61" s="36">
        <f>SUMIFS(СВЦЭМ!$D$39:$D$782,СВЦЭМ!$A$39:$A$782,$A61,СВЦЭМ!$B$39:$B$782,Y$47)+'СЕТ СН'!$G$11+СВЦЭМ!$D$10+'СЕТ СН'!$G$5-'СЕТ СН'!$G$21</f>
        <v>3345.1657201100002</v>
      </c>
    </row>
    <row r="62" spans="1:25" ht="15.75" x14ac:dyDescent="0.2">
      <c r="A62" s="35">
        <f t="shared" si="1"/>
        <v>44392</v>
      </c>
      <c r="B62" s="36">
        <f>SUMIFS(СВЦЭМ!$D$39:$D$782,СВЦЭМ!$A$39:$A$782,$A62,СВЦЭМ!$B$39:$B$782,B$47)+'СЕТ СН'!$G$11+СВЦЭМ!$D$10+'СЕТ СН'!$G$5-'СЕТ СН'!$G$21</f>
        <v>3384.4214064799999</v>
      </c>
      <c r="C62" s="36">
        <f>SUMIFS(СВЦЭМ!$D$39:$D$782,СВЦЭМ!$A$39:$A$782,$A62,СВЦЭМ!$B$39:$B$782,C$47)+'СЕТ СН'!$G$11+СВЦЭМ!$D$10+'СЕТ СН'!$G$5-'СЕТ СН'!$G$21</f>
        <v>3465.8792201699998</v>
      </c>
      <c r="D62" s="36">
        <f>SUMIFS(СВЦЭМ!$D$39:$D$782,СВЦЭМ!$A$39:$A$782,$A62,СВЦЭМ!$B$39:$B$782,D$47)+'СЕТ СН'!$G$11+СВЦЭМ!$D$10+'СЕТ СН'!$G$5-'СЕТ СН'!$G$21</f>
        <v>3513.96307656</v>
      </c>
      <c r="E62" s="36">
        <f>SUMIFS(СВЦЭМ!$D$39:$D$782,СВЦЭМ!$A$39:$A$782,$A62,СВЦЭМ!$B$39:$B$782,E$47)+'СЕТ СН'!$G$11+СВЦЭМ!$D$10+'СЕТ СН'!$G$5-'СЕТ СН'!$G$21</f>
        <v>3531.59298214</v>
      </c>
      <c r="F62" s="36">
        <f>SUMIFS(СВЦЭМ!$D$39:$D$782,СВЦЭМ!$A$39:$A$782,$A62,СВЦЭМ!$B$39:$B$782,F$47)+'СЕТ СН'!$G$11+СВЦЭМ!$D$10+'СЕТ СН'!$G$5-'СЕТ СН'!$G$21</f>
        <v>3526.6542527500001</v>
      </c>
      <c r="G62" s="36">
        <f>SUMIFS(СВЦЭМ!$D$39:$D$782,СВЦЭМ!$A$39:$A$782,$A62,СВЦЭМ!$B$39:$B$782,G$47)+'СЕТ СН'!$G$11+СВЦЭМ!$D$10+'СЕТ СН'!$G$5-'СЕТ СН'!$G$21</f>
        <v>3505.5078768399999</v>
      </c>
      <c r="H62" s="36">
        <f>SUMIFS(СВЦЭМ!$D$39:$D$782,СВЦЭМ!$A$39:$A$782,$A62,СВЦЭМ!$B$39:$B$782,H$47)+'СЕТ СН'!$G$11+СВЦЭМ!$D$10+'СЕТ СН'!$G$5-'СЕТ СН'!$G$21</f>
        <v>3458.0208335800003</v>
      </c>
      <c r="I62" s="36">
        <f>SUMIFS(СВЦЭМ!$D$39:$D$782,СВЦЭМ!$A$39:$A$782,$A62,СВЦЭМ!$B$39:$B$782,I$47)+'СЕТ СН'!$G$11+СВЦЭМ!$D$10+'СЕТ СН'!$G$5-'СЕТ СН'!$G$21</f>
        <v>3368.6817963500002</v>
      </c>
      <c r="J62" s="36">
        <f>SUMIFS(СВЦЭМ!$D$39:$D$782,СВЦЭМ!$A$39:$A$782,$A62,СВЦЭМ!$B$39:$B$782,J$47)+'СЕТ СН'!$G$11+СВЦЭМ!$D$10+'СЕТ СН'!$G$5-'СЕТ СН'!$G$21</f>
        <v>3288.3657000900002</v>
      </c>
      <c r="K62" s="36">
        <f>SUMIFS(СВЦЭМ!$D$39:$D$782,СВЦЭМ!$A$39:$A$782,$A62,СВЦЭМ!$B$39:$B$782,K$47)+'СЕТ СН'!$G$11+СВЦЭМ!$D$10+'СЕТ СН'!$G$5-'СЕТ СН'!$G$21</f>
        <v>3302.14866407</v>
      </c>
      <c r="L62" s="36">
        <f>SUMIFS(СВЦЭМ!$D$39:$D$782,СВЦЭМ!$A$39:$A$782,$A62,СВЦЭМ!$B$39:$B$782,L$47)+'СЕТ СН'!$G$11+СВЦЭМ!$D$10+'СЕТ СН'!$G$5-'СЕТ СН'!$G$21</f>
        <v>3324.3403149400001</v>
      </c>
      <c r="M62" s="36">
        <f>SUMIFS(СВЦЭМ!$D$39:$D$782,СВЦЭМ!$A$39:$A$782,$A62,СВЦЭМ!$B$39:$B$782,M$47)+'СЕТ СН'!$G$11+СВЦЭМ!$D$10+'СЕТ СН'!$G$5-'СЕТ СН'!$G$21</f>
        <v>3289.6392828900002</v>
      </c>
      <c r="N62" s="36">
        <f>SUMIFS(СВЦЭМ!$D$39:$D$782,СВЦЭМ!$A$39:$A$782,$A62,СВЦЭМ!$B$39:$B$782,N$47)+'СЕТ СН'!$G$11+СВЦЭМ!$D$10+'СЕТ СН'!$G$5-'СЕТ СН'!$G$21</f>
        <v>3333.5926469599999</v>
      </c>
      <c r="O62" s="36">
        <f>SUMIFS(СВЦЭМ!$D$39:$D$782,СВЦЭМ!$A$39:$A$782,$A62,СВЦЭМ!$B$39:$B$782,O$47)+'СЕТ СН'!$G$11+СВЦЭМ!$D$10+'СЕТ СН'!$G$5-'СЕТ СН'!$G$21</f>
        <v>3328.61485623</v>
      </c>
      <c r="P62" s="36">
        <f>SUMIFS(СВЦЭМ!$D$39:$D$782,СВЦЭМ!$A$39:$A$782,$A62,СВЦЭМ!$B$39:$B$782,P$47)+'СЕТ СН'!$G$11+СВЦЭМ!$D$10+'СЕТ СН'!$G$5-'СЕТ СН'!$G$21</f>
        <v>3333.4511646600004</v>
      </c>
      <c r="Q62" s="36">
        <f>SUMIFS(СВЦЭМ!$D$39:$D$782,СВЦЭМ!$A$39:$A$782,$A62,СВЦЭМ!$B$39:$B$782,Q$47)+'СЕТ СН'!$G$11+СВЦЭМ!$D$10+'СЕТ СН'!$G$5-'СЕТ СН'!$G$21</f>
        <v>3354.8556472400001</v>
      </c>
      <c r="R62" s="36">
        <f>SUMIFS(СВЦЭМ!$D$39:$D$782,СВЦЭМ!$A$39:$A$782,$A62,СВЦЭМ!$B$39:$B$782,R$47)+'СЕТ СН'!$G$11+СВЦЭМ!$D$10+'СЕТ СН'!$G$5-'СЕТ СН'!$G$21</f>
        <v>3344.6124760600001</v>
      </c>
      <c r="S62" s="36">
        <f>SUMIFS(СВЦЭМ!$D$39:$D$782,СВЦЭМ!$A$39:$A$782,$A62,СВЦЭМ!$B$39:$B$782,S$47)+'СЕТ СН'!$G$11+СВЦЭМ!$D$10+'СЕТ СН'!$G$5-'СЕТ СН'!$G$21</f>
        <v>3318.8019981699999</v>
      </c>
      <c r="T62" s="36">
        <f>SUMIFS(СВЦЭМ!$D$39:$D$782,СВЦЭМ!$A$39:$A$782,$A62,СВЦЭМ!$B$39:$B$782,T$47)+'СЕТ СН'!$G$11+СВЦЭМ!$D$10+'СЕТ СН'!$G$5-'СЕТ СН'!$G$21</f>
        <v>3316.1615322000002</v>
      </c>
      <c r="U62" s="36">
        <f>SUMIFS(СВЦЭМ!$D$39:$D$782,СВЦЭМ!$A$39:$A$782,$A62,СВЦЭМ!$B$39:$B$782,U$47)+'СЕТ СН'!$G$11+СВЦЭМ!$D$10+'СЕТ СН'!$G$5-'СЕТ СН'!$G$21</f>
        <v>3346.6003903999999</v>
      </c>
      <c r="V62" s="36">
        <f>SUMIFS(СВЦЭМ!$D$39:$D$782,СВЦЭМ!$A$39:$A$782,$A62,СВЦЭМ!$B$39:$B$782,V$47)+'СЕТ СН'!$G$11+СВЦЭМ!$D$10+'СЕТ СН'!$G$5-'СЕТ СН'!$G$21</f>
        <v>3340.1117256500002</v>
      </c>
      <c r="W62" s="36">
        <f>SUMIFS(СВЦЭМ!$D$39:$D$782,СВЦЭМ!$A$39:$A$782,$A62,СВЦЭМ!$B$39:$B$782,W$47)+'СЕТ СН'!$G$11+СВЦЭМ!$D$10+'СЕТ СН'!$G$5-'СЕТ СН'!$G$21</f>
        <v>3368.8363171600004</v>
      </c>
      <c r="X62" s="36">
        <f>SUMIFS(СВЦЭМ!$D$39:$D$782,СВЦЭМ!$A$39:$A$782,$A62,СВЦЭМ!$B$39:$B$782,X$47)+'СЕТ СН'!$G$11+СВЦЭМ!$D$10+'СЕТ СН'!$G$5-'СЕТ СН'!$G$21</f>
        <v>3326.2801059100002</v>
      </c>
      <c r="Y62" s="36">
        <f>SUMIFS(СВЦЭМ!$D$39:$D$782,СВЦЭМ!$A$39:$A$782,$A62,СВЦЭМ!$B$39:$B$782,Y$47)+'СЕТ СН'!$G$11+СВЦЭМ!$D$10+'СЕТ СН'!$G$5-'СЕТ СН'!$G$21</f>
        <v>3301.7506656400001</v>
      </c>
    </row>
    <row r="63" spans="1:25" ht="15.75" x14ac:dyDescent="0.2">
      <c r="A63" s="35">
        <f t="shared" si="1"/>
        <v>44393</v>
      </c>
      <c r="B63" s="36">
        <f>SUMIFS(СВЦЭМ!$D$39:$D$782,СВЦЭМ!$A$39:$A$782,$A63,СВЦЭМ!$B$39:$B$782,B$47)+'СЕТ СН'!$G$11+СВЦЭМ!$D$10+'СЕТ СН'!$G$5-'СЕТ СН'!$G$21</f>
        <v>3306.8335120199999</v>
      </c>
      <c r="C63" s="36">
        <f>SUMIFS(СВЦЭМ!$D$39:$D$782,СВЦЭМ!$A$39:$A$782,$A63,СВЦЭМ!$B$39:$B$782,C$47)+'СЕТ СН'!$G$11+СВЦЭМ!$D$10+'СЕТ СН'!$G$5-'СЕТ СН'!$G$21</f>
        <v>3378.2496390300003</v>
      </c>
      <c r="D63" s="36">
        <f>SUMIFS(СВЦЭМ!$D$39:$D$782,СВЦЭМ!$A$39:$A$782,$A63,СВЦЭМ!$B$39:$B$782,D$47)+'СЕТ СН'!$G$11+СВЦЭМ!$D$10+'СЕТ СН'!$G$5-'СЕТ СН'!$G$21</f>
        <v>3431.8186108800001</v>
      </c>
      <c r="E63" s="36">
        <f>SUMIFS(СВЦЭМ!$D$39:$D$782,СВЦЭМ!$A$39:$A$782,$A63,СВЦЭМ!$B$39:$B$782,E$47)+'СЕТ СН'!$G$11+СВЦЭМ!$D$10+'СЕТ СН'!$G$5-'СЕТ СН'!$G$21</f>
        <v>3445.0288060399998</v>
      </c>
      <c r="F63" s="36">
        <f>SUMIFS(СВЦЭМ!$D$39:$D$782,СВЦЭМ!$A$39:$A$782,$A63,СВЦЭМ!$B$39:$B$782,F$47)+'СЕТ СН'!$G$11+СВЦЭМ!$D$10+'СЕТ СН'!$G$5-'СЕТ СН'!$G$21</f>
        <v>3449.2157063300001</v>
      </c>
      <c r="G63" s="36">
        <f>SUMIFS(СВЦЭМ!$D$39:$D$782,СВЦЭМ!$A$39:$A$782,$A63,СВЦЭМ!$B$39:$B$782,G$47)+'СЕТ СН'!$G$11+СВЦЭМ!$D$10+'СЕТ СН'!$G$5-'СЕТ СН'!$G$21</f>
        <v>3431.2589465700003</v>
      </c>
      <c r="H63" s="36">
        <f>SUMIFS(СВЦЭМ!$D$39:$D$782,СВЦЭМ!$A$39:$A$782,$A63,СВЦЭМ!$B$39:$B$782,H$47)+'СЕТ СН'!$G$11+СВЦЭМ!$D$10+'СЕТ СН'!$G$5-'СЕТ СН'!$G$21</f>
        <v>3396.2400841100002</v>
      </c>
      <c r="I63" s="36">
        <f>SUMIFS(СВЦЭМ!$D$39:$D$782,СВЦЭМ!$A$39:$A$782,$A63,СВЦЭМ!$B$39:$B$782,I$47)+'СЕТ СН'!$G$11+СВЦЭМ!$D$10+'СЕТ СН'!$G$5-'СЕТ СН'!$G$21</f>
        <v>3336.8643206500001</v>
      </c>
      <c r="J63" s="36">
        <f>SUMIFS(СВЦЭМ!$D$39:$D$782,СВЦЭМ!$A$39:$A$782,$A63,СВЦЭМ!$B$39:$B$782,J$47)+'СЕТ СН'!$G$11+СВЦЭМ!$D$10+'СЕТ СН'!$G$5-'СЕТ СН'!$G$21</f>
        <v>3278.3031174799999</v>
      </c>
      <c r="K63" s="36">
        <f>SUMIFS(СВЦЭМ!$D$39:$D$782,СВЦЭМ!$A$39:$A$782,$A63,СВЦЭМ!$B$39:$B$782,K$47)+'СЕТ СН'!$G$11+СВЦЭМ!$D$10+'СЕТ СН'!$G$5-'СЕТ СН'!$G$21</f>
        <v>3325.1173532299999</v>
      </c>
      <c r="L63" s="36">
        <f>SUMIFS(СВЦЭМ!$D$39:$D$782,СВЦЭМ!$A$39:$A$782,$A63,СВЦЭМ!$B$39:$B$782,L$47)+'СЕТ СН'!$G$11+СВЦЭМ!$D$10+'СЕТ СН'!$G$5-'СЕТ СН'!$G$21</f>
        <v>3343.1252277900003</v>
      </c>
      <c r="M63" s="36">
        <f>SUMIFS(СВЦЭМ!$D$39:$D$782,СВЦЭМ!$A$39:$A$782,$A63,СВЦЭМ!$B$39:$B$782,M$47)+'СЕТ СН'!$G$11+СВЦЭМ!$D$10+'СЕТ СН'!$G$5-'СЕТ СН'!$G$21</f>
        <v>3274.8184087700001</v>
      </c>
      <c r="N63" s="36">
        <f>SUMIFS(СВЦЭМ!$D$39:$D$782,СВЦЭМ!$A$39:$A$782,$A63,СВЦЭМ!$B$39:$B$782,N$47)+'СЕТ СН'!$G$11+СВЦЭМ!$D$10+'СЕТ СН'!$G$5-'СЕТ СН'!$G$21</f>
        <v>3220.9763431000001</v>
      </c>
      <c r="O63" s="36">
        <f>SUMIFS(СВЦЭМ!$D$39:$D$782,СВЦЭМ!$A$39:$A$782,$A63,СВЦЭМ!$B$39:$B$782,O$47)+'СЕТ СН'!$G$11+СВЦЭМ!$D$10+'СЕТ СН'!$G$5-'СЕТ СН'!$G$21</f>
        <v>3236.4050595400004</v>
      </c>
      <c r="P63" s="36">
        <f>SUMIFS(СВЦЭМ!$D$39:$D$782,СВЦЭМ!$A$39:$A$782,$A63,СВЦЭМ!$B$39:$B$782,P$47)+'СЕТ СН'!$G$11+СВЦЭМ!$D$10+'СЕТ СН'!$G$5-'СЕТ СН'!$G$21</f>
        <v>3243.13179627</v>
      </c>
      <c r="Q63" s="36">
        <f>SUMIFS(СВЦЭМ!$D$39:$D$782,СВЦЭМ!$A$39:$A$782,$A63,СВЦЭМ!$B$39:$B$782,Q$47)+'СЕТ СН'!$G$11+СВЦЭМ!$D$10+'СЕТ СН'!$G$5-'СЕТ СН'!$G$21</f>
        <v>3242.1966708300001</v>
      </c>
      <c r="R63" s="36">
        <f>SUMIFS(СВЦЭМ!$D$39:$D$782,СВЦЭМ!$A$39:$A$782,$A63,СВЦЭМ!$B$39:$B$782,R$47)+'СЕТ СН'!$G$11+СВЦЭМ!$D$10+'СЕТ СН'!$G$5-'СЕТ СН'!$G$21</f>
        <v>3230.3811224800002</v>
      </c>
      <c r="S63" s="36">
        <f>SUMIFS(СВЦЭМ!$D$39:$D$782,СВЦЭМ!$A$39:$A$782,$A63,СВЦЭМ!$B$39:$B$782,S$47)+'СЕТ СН'!$G$11+СВЦЭМ!$D$10+'СЕТ СН'!$G$5-'СЕТ СН'!$G$21</f>
        <v>3291.9845484400003</v>
      </c>
      <c r="T63" s="36">
        <f>SUMIFS(СВЦЭМ!$D$39:$D$782,СВЦЭМ!$A$39:$A$782,$A63,СВЦЭМ!$B$39:$B$782,T$47)+'СЕТ СН'!$G$11+СВЦЭМ!$D$10+'СЕТ СН'!$G$5-'СЕТ СН'!$G$21</f>
        <v>3296.1110039</v>
      </c>
      <c r="U63" s="36">
        <f>SUMIFS(СВЦЭМ!$D$39:$D$782,СВЦЭМ!$A$39:$A$782,$A63,СВЦЭМ!$B$39:$B$782,U$47)+'СЕТ СН'!$G$11+СВЦЭМ!$D$10+'СЕТ СН'!$G$5-'СЕТ СН'!$G$21</f>
        <v>3305.9907633399998</v>
      </c>
      <c r="V63" s="36">
        <f>SUMIFS(СВЦЭМ!$D$39:$D$782,СВЦЭМ!$A$39:$A$782,$A63,СВЦЭМ!$B$39:$B$782,V$47)+'СЕТ СН'!$G$11+СВЦЭМ!$D$10+'СЕТ СН'!$G$5-'СЕТ СН'!$G$21</f>
        <v>3303.3201633400004</v>
      </c>
      <c r="W63" s="36">
        <f>SUMIFS(СВЦЭМ!$D$39:$D$782,СВЦЭМ!$A$39:$A$782,$A63,СВЦЭМ!$B$39:$B$782,W$47)+'СЕТ СН'!$G$11+СВЦЭМ!$D$10+'СЕТ СН'!$G$5-'СЕТ СН'!$G$21</f>
        <v>3331.5117362600004</v>
      </c>
      <c r="X63" s="36">
        <f>SUMIFS(СВЦЭМ!$D$39:$D$782,СВЦЭМ!$A$39:$A$782,$A63,СВЦЭМ!$B$39:$B$782,X$47)+'СЕТ СН'!$G$11+СВЦЭМ!$D$10+'СЕТ СН'!$G$5-'СЕТ СН'!$G$21</f>
        <v>3314.42808754</v>
      </c>
      <c r="Y63" s="36">
        <f>SUMIFS(СВЦЭМ!$D$39:$D$782,СВЦЭМ!$A$39:$A$782,$A63,СВЦЭМ!$B$39:$B$782,Y$47)+'СЕТ СН'!$G$11+СВЦЭМ!$D$10+'СЕТ СН'!$G$5-'СЕТ СН'!$G$21</f>
        <v>3249.5796336000003</v>
      </c>
    </row>
    <row r="64" spans="1:25" ht="15.75" x14ac:dyDescent="0.2">
      <c r="A64" s="35">
        <f t="shared" si="1"/>
        <v>44394</v>
      </c>
      <c r="B64" s="36">
        <f>SUMIFS(СВЦЭМ!$D$39:$D$782,СВЦЭМ!$A$39:$A$782,$A64,СВЦЭМ!$B$39:$B$782,B$47)+'СЕТ СН'!$G$11+СВЦЭМ!$D$10+'СЕТ СН'!$G$5-'СЕТ СН'!$G$21</f>
        <v>3286.1002608200001</v>
      </c>
      <c r="C64" s="36">
        <f>SUMIFS(СВЦЭМ!$D$39:$D$782,СВЦЭМ!$A$39:$A$782,$A64,СВЦЭМ!$B$39:$B$782,C$47)+'СЕТ СН'!$G$11+СВЦЭМ!$D$10+'СЕТ СН'!$G$5-'СЕТ СН'!$G$21</f>
        <v>3360.4124560700002</v>
      </c>
      <c r="D64" s="36">
        <f>SUMIFS(СВЦЭМ!$D$39:$D$782,СВЦЭМ!$A$39:$A$782,$A64,СВЦЭМ!$B$39:$B$782,D$47)+'СЕТ СН'!$G$11+СВЦЭМ!$D$10+'СЕТ СН'!$G$5-'СЕТ СН'!$G$21</f>
        <v>3399.8337792000002</v>
      </c>
      <c r="E64" s="36">
        <f>SUMIFS(СВЦЭМ!$D$39:$D$782,СВЦЭМ!$A$39:$A$782,$A64,СВЦЭМ!$B$39:$B$782,E$47)+'СЕТ СН'!$G$11+СВЦЭМ!$D$10+'СЕТ СН'!$G$5-'СЕТ СН'!$G$21</f>
        <v>3411.08016146</v>
      </c>
      <c r="F64" s="36">
        <f>SUMIFS(СВЦЭМ!$D$39:$D$782,СВЦЭМ!$A$39:$A$782,$A64,СВЦЭМ!$B$39:$B$782,F$47)+'СЕТ СН'!$G$11+СВЦЭМ!$D$10+'СЕТ СН'!$G$5-'СЕТ СН'!$G$21</f>
        <v>3414.0379482900003</v>
      </c>
      <c r="G64" s="36">
        <f>SUMIFS(СВЦЭМ!$D$39:$D$782,СВЦЭМ!$A$39:$A$782,$A64,СВЦЭМ!$B$39:$B$782,G$47)+'СЕТ СН'!$G$11+СВЦЭМ!$D$10+'СЕТ СН'!$G$5-'СЕТ СН'!$G$21</f>
        <v>3406.42365595</v>
      </c>
      <c r="H64" s="36">
        <f>SUMIFS(СВЦЭМ!$D$39:$D$782,СВЦЭМ!$A$39:$A$782,$A64,СВЦЭМ!$B$39:$B$782,H$47)+'СЕТ СН'!$G$11+СВЦЭМ!$D$10+'СЕТ СН'!$G$5-'СЕТ СН'!$G$21</f>
        <v>3400.9002281200001</v>
      </c>
      <c r="I64" s="36">
        <f>SUMIFS(СВЦЭМ!$D$39:$D$782,СВЦЭМ!$A$39:$A$782,$A64,СВЦЭМ!$B$39:$B$782,I$47)+'СЕТ СН'!$G$11+СВЦЭМ!$D$10+'СЕТ СН'!$G$5-'СЕТ СН'!$G$21</f>
        <v>3348.0328858600001</v>
      </c>
      <c r="J64" s="36">
        <f>SUMIFS(СВЦЭМ!$D$39:$D$782,СВЦЭМ!$A$39:$A$782,$A64,СВЦЭМ!$B$39:$B$782,J$47)+'СЕТ СН'!$G$11+СВЦЭМ!$D$10+'СЕТ СН'!$G$5-'СЕТ СН'!$G$21</f>
        <v>3304.3374444199999</v>
      </c>
      <c r="K64" s="36">
        <f>SUMIFS(СВЦЭМ!$D$39:$D$782,СВЦЭМ!$A$39:$A$782,$A64,СВЦЭМ!$B$39:$B$782,K$47)+'СЕТ СН'!$G$11+СВЦЭМ!$D$10+'СЕТ СН'!$G$5-'СЕТ СН'!$G$21</f>
        <v>3268.3941844300002</v>
      </c>
      <c r="L64" s="36">
        <f>SUMIFS(СВЦЭМ!$D$39:$D$782,СВЦЭМ!$A$39:$A$782,$A64,СВЦЭМ!$B$39:$B$782,L$47)+'СЕТ СН'!$G$11+СВЦЭМ!$D$10+'СЕТ СН'!$G$5-'СЕТ СН'!$G$21</f>
        <v>3299.70771324</v>
      </c>
      <c r="M64" s="36">
        <f>SUMIFS(СВЦЭМ!$D$39:$D$782,СВЦЭМ!$A$39:$A$782,$A64,СВЦЭМ!$B$39:$B$782,M$47)+'СЕТ СН'!$G$11+СВЦЭМ!$D$10+'СЕТ СН'!$G$5-'СЕТ СН'!$G$21</f>
        <v>3252.8553482100001</v>
      </c>
      <c r="N64" s="36">
        <f>SUMIFS(СВЦЭМ!$D$39:$D$782,СВЦЭМ!$A$39:$A$782,$A64,СВЦЭМ!$B$39:$B$782,N$47)+'СЕТ СН'!$G$11+СВЦЭМ!$D$10+'СЕТ СН'!$G$5-'СЕТ СН'!$G$21</f>
        <v>3266.9610902300001</v>
      </c>
      <c r="O64" s="36">
        <f>SUMIFS(СВЦЭМ!$D$39:$D$782,СВЦЭМ!$A$39:$A$782,$A64,СВЦЭМ!$B$39:$B$782,O$47)+'СЕТ СН'!$G$11+СВЦЭМ!$D$10+'СЕТ СН'!$G$5-'СЕТ СН'!$G$21</f>
        <v>3282.1478702900004</v>
      </c>
      <c r="P64" s="36">
        <f>SUMIFS(СВЦЭМ!$D$39:$D$782,СВЦЭМ!$A$39:$A$782,$A64,СВЦЭМ!$B$39:$B$782,P$47)+'СЕТ СН'!$G$11+СВЦЭМ!$D$10+'СЕТ СН'!$G$5-'СЕТ СН'!$G$21</f>
        <v>3314.70446765</v>
      </c>
      <c r="Q64" s="36">
        <f>SUMIFS(СВЦЭМ!$D$39:$D$782,СВЦЭМ!$A$39:$A$782,$A64,СВЦЭМ!$B$39:$B$782,Q$47)+'СЕТ СН'!$G$11+СВЦЭМ!$D$10+'СЕТ СН'!$G$5-'СЕТ СН'!$G$21</f>
        <v>3332.9994873099999</v>
      </c>
      <c r="R64" s="36">
        <f>SUMIFS(СВЦЭМ!$D$39:$D$782,СВЦЭМ!$A$39:$A$782,$A64,СВЦЭМ!$B$39:$B$782,R$47)+'СЕТ СН'!$G$11+СВЦЭМ!$D$10+'СЕТ СН'!$G$5-'СЕТ СН'!$G$21</f>
        <v>3316.1239661099999</v>
      </c>
      <c r="S64" s="36">
        <f>SUMIFS(СВЦЭМ!$D$39:$D$782,СВЦЭМ!$A$39:$A$782,$A64,СВЦЭМ!$B$39:$B$782,S$47)+'СЕТ СН'!$G$11+СВЦЭМ!$D$10+'СЕТ СН'!$G$5-'СЕТ СН'!$G$21</f>
        <v>3286.9767247</v>
      </c>
      <c r="T64" s="36">
        <f>SUMIFS(СВЦЭМ!$D$39:$D$782,СВЦЭМ!$A$39:$A$782,$A64,СВЦЭМ!$B$39:$B$782,T$47)+'СЕТ СН'!$G$11+СВЦЭМ!$D$10+'СЕТ СН'!$G$5-'СЕТ СН'!$G$21</f>
        <v>3316.6039988000002</v>
      </c>
      <c r="U64" s="36">
        <f>SUMIFS(СВЦЭМ!$D$39:$D$782,СВЦЭМ!$A$39:$A$782,$A64,СВЦЭМ!$B$39:$B$782,U$47)+'СЕТ СН'!$G$11+СВЦЭМ!$D$10+'СЕТ СН'!$G$5-'СЕТ СН'!$G$21</f>
        <v>3323.1713432500001</v>
      </c>
      <c r="V64" s="36">
        <f>SUMIFS(СВЦЭМ!$D$39:$D$782,СВЦЭМ!$A$39:$A$782,$A64,СВЦЭМ!$B$39:$B$782,V$47)+'СЕТ СН'!$G$11+СВЦЭМ!$D$10+'СЕТ СН'!$G$5-'СЕТ СН'!$G$21</f>
        <v>3317.6761616500003</v>
      </c>
      <c r="W64" s="36">
        <f>SUMIFS(СВЦЭМ!$D$39:$D$782,СВЦЭМ!$A$39:$A$782,$A64,СВЦЭМ!$B$39:$B$782,W$47)+'СЕТ СН'!$G$11+СВЦЭМ!$D$10+'СЕТ СН'!$G$5-'СЕТ СН'!$G$21</f>
        <v>3329.2018002899999</v>
      </c>
      <c r="X64" s="36">
        <f>SUMIFS(СВЦЭМ!$D$39:$D$782,СВЦЭМ!$A$39:$A$782,$A64,СВЦЭМ!$B$39:$B$782,X$47)+'СЕТ СН'!$G$11+СВЦЭМ!$D$10+'СЕТ СН'!$G$5-'СЕТ СН'!$G$21</f>
        <v>3308.9210303200002</v>
      </c>
      <c r="Y64" s="36">
        <f>SUMIFS(СВЦЭМ!$D$39:$D$782,СВЦЭМ!$A$39:$A$782,$A64,СВЦЭМ!$B$39:$B$782,Y$47)+'СЕТ СН'!$G$11+СВЦЭМ!$D$10+'СЕТ СН'!$G$5-'СЕТ СН'!$G$21</f>
        <v>3267.49615576</v>
      </c>
    </row>
    <row r="65" spans="1:26" ht="15.75" x14ac:dyDescent="0.2">
      <c r="A65" s="35">
        <f t="shared" si="1"/>
        <v>44395</v>
      </c>
      <c r="B65" s="36">
        <f>SUMIFS(СВЦЭМ!$D$39:$D$782,СВЦЭМ!$A$39:$A$782,$A65,СВЦЭМ!$B$39:$B$782,B$47)+'СЕТ СН'!$G$11+СВЦЭМ!$D$10+'СЕТ СН'!$G$5-'СЕТ СН'!$G$21</f>
        <v>3289.4218342000004</v>
      </c>
      <c r="C65" s="36">
        <f>SUMIFS(СВЦЭМ!$D$39:$D$782,СВЦЭМ!$A$39:$A$782,$A65,СВЦЭМ!$B$39:$B$782,C$47)+'СЕТ СН'!$G$11+СВЦЭМ!$D$10+'СЕТ СН'!$G$5-'СЕТ СН'!$G$21</f>
        <v>3348.4037736200003</v>
      </c>
      <c r="D65" s="36">
        <f>SUMIFS(СВЦЭМ!$D$39:$D$782,СВЦЭМ!$A$39:$A$782,$A65,СВЦЭМ!$B$39:$B$782,D$47)+'СЕТ СН'!$G$11+СВЦЭМ!$D$10+'СЕТ СН'!$G$5-'СЕТ СН'!$G$21</f>
        <v>3386.93378239</v>
      </c>
      <c r="E65" s="36">
        <f>SUMIFS(СВЦЭМ!$D$39:$D$782,СВЦЭМ!$A$39:$A$782,$A65,СВЦЭМ!$B$39:$B$782,E$47)+'СЕТ СН'!$G$11+СВЦЭМ!$D$10+'СЕТ СН'!$G$5-'СЕТ СН'!$G$21</f>
        <v>3398.3472557800001</v>
      </c>
      <c r="F65" s="36">
        <f>SUMIFS(СВЦЭМ!$D$39:$D$782,СВЦЭМ!$A$39:$A$782,$A65,СВЦЭМ!$B$39:$B$782,F$47)+'СЕТ СН'!$G$11+СВЦЭМ!$D$10+'СЕТ СН'!$G$5-'СЕТ СН'!$G$21</f>
        <v>3410.55972359</v>
      </c>
      <c r="G65" s="36">
        <f>SUMIFS(СВЦЭМ!$D$39:$D$782,СВЦЭМ!$A$39:$A$782,$A65,СВЦЭМ!$B$39:$B$782,G$47)+'СЕТ СН'!$G$11+СВЦЭМ!$D$10+'СЕТ СН'!$G$5-'СЕТ СН'!$G$21</f>
        <v>3412.0969185399999</v>
      </c>
      <c r="H65" s="36">
        <f>SUMIFS(СВЦЭМ!$D$39:$D$782,СВЦЭМ!$A$39:$A$782,$A65,СВЦЭМ!$B$39:$B$782,H$47)+'СЕТ СН'!$G$11+СВЦЭМ!$D$10+'СЕТ СН'!$G$5-'СЕТ СН'!$G$21</f>
        <v>3398.3154786300001</v>
      </c>
      <c r="I65" s="36">
        <f>SUMIFS(СВЦЭМ!$D$39:$D$782,СВЦЭМ!$A$39:$A$782,$A65,СВЦЭМ!$B$39:$B$782,I$47)+'СЕТ СН'!$G$11+СВЦЭМ!$D$10+'СЕТ СН'!$G$5-'СЕТ СН'!$G$21</f>
        <v>3344.08264018</v>
      </c>
      <c r="J65" s="36">
        <f>SUMIFS(СВЦЭМ!$D$39:$D$782,СВЦЭМ!$A$39:$A$782,$A65,СВЦЭМ!$B$39:$B$782,J$47)+'СЕТ СН'!$G$11+СВЦЭМ!$D$10+'СЕТ СН'!$G$5-'СЕТ СН'!$G$21</f>
        <v>3272.2138211400002</v>
      </c>
      <c r="K65" s="36">
        <f>SUMIFS(СВЦЭМ!$D$39:$D$782,СВЦЭМ!$A$39:$A$782,$A65,СВЦЭМ!$B$39:$B$782,K$47)+'СЕТ СН'!$G$11+СВЦЭМ!$D$10+'СЕТ СН'!$G$5-'СЕТ СН'!$G$21</f>
        <v>3252.1487364</v>
      </c>
      <c r="L65" s="36">
        <f>SUMIFS(СВЦЭМ!$D$39:$D$782,СВЦЭМ!$A$39:$A$782,$A65,СВЦЭМ!$B$39:$B$782,L$47)+'СЕТ СН'!$G$11+СВЦЭМ!$D$10+'СЕТ СН'!$G$5-'СЕТ СН'!$G$21</f>
        <v>3246.9009487800004</v>
      </c>
      <c r="M65" s="36">
        <f>SUMIFS(СВЦЭМ!$D$39:$D$782,СВЦЭМ!$A$39:$A$782,$A65,СВЦЭМ!$B$39:$B$782,M$47)+'СЕТ СН'!$G$11+СВЦЭМ!$D$10+'СЕТ СН'!$G$5-'СЕТ СН'!$G$21</f>
        <v>3260.5108780400001</v>
      </c>
      <c r="N65" s="36">
        <f>SUMIFS(СВЦЭМ!$D$39:$D$782,СВЦЭМ!$A$39:$A$782,$A65,СВЦЭМ!$B$39:$B$782,N$47)+'СЕТ СН'!$G$11+СВЦЭМ!$D$10+'СЕТ СН'!$G$5-'СЕТ СН'!$G$21</f>
        <v>3275.3057475200003</v>
      </c>
      <c r="O65" s="36">
        <f>SUMIFS(СВЦЭМ!$D$39:$D$782,СВЦЭМ!$A$39:$A$782,$A65,СВЦЭМ!$B$39:$B$782,O$47)+'СЕТ СН'!$G$11+СВЦЭМ!$D$10+'СЕТ СН'!$G$5-'СЕТ СН'!$G$21</f>
        <v>3281.98709001</v>
      </c>
      <c r="P65" s="36">
        <f>SUMIFS(СВЦЭМ!$D$39:$D$782,СВЦЭМ!$A$39:$A$782,$A65,СВЦЭМ!$B$39:$B$782,P$47)+'СЕТ СН'!$G$11+СВЦЭМ!$D$10+'СЕТ СН'!$G$5-'СЕТ СН'!$G$21</f>
        <v>3289.7849342899999</v>
      </c>
      <c r="Q65" s="36">
        <f>SUMIFS(СВЦЭМ!$D$39:$D$782,СВЦЭМ!$A$39:$A$782,$A65,СВЦЭМ!$B$39:$B$782,Q$47)+'СЕТ СН'!$G$11+СВЦЭМ!$D$10+'СЕТ СН'!$G$5-'СЕТ СН'!$G$21</f>
        <v>3302.7339691800003</v>
      </c>
      <c r="R65" s="36">
        <f>SUMIFS(СВЦЭМ!$D$39:$D$782,СВЦЭМ!$A$39:$A$782,$A65,СВЦЭМ!$B$39:$B$782,R$47)+'СЕТ СН'!$G$11+СВЦЭМ!$D$10+'СЕТ СН'!$G$5-'СЕТ СН'!$G$21</f>
        <v>3284.8114413500002</v>
      </c>
      <c r="S65" s="36">
        <f>SUMIFS(СВЦЭМ!$D$39:$D$782,СВЦЭМ!$A$39:$A$782,$A65,СВЦЭМ!$B$39:$B$782,S$47)+'СЕТ СН'!$G$11+СВЦЭМ!$D$10+'СЕТ СН'!$G$5-'СЕТ СН'!$G$21</f>
        <v>3291.4369875700004</v>
      </c>
      <c r="T65" s="36">
        <f>SUMIFS(СВЦЭМ!$D$39:$D$782,СВЦЭМ!$A$39:$A$782,$A65,СВЦЭМ!$B$39:$B$782,T$47)+'СЕТ СН'!$G$11+СВЦЭМ!$D$10+'СЕТ СН'!$G$5-'СЕТ СН'!$G$21</f>
        <v>3291.8987069700001</v>
      </c>
      <c r="U65" s="36">
        <f>SUMIFS(СВЦЭМ!$D$39:$D$782,СВЦЭМ!$A$39:$A$782,$A65,СВЦЭМ!$B$39:$B$782,U$47)+'СЕТ СН'!$G$11+СВЦЭМ!$D$10+'СЕТ СН'!$G$5-'СЕТ СН'!$G$21</f>
        <v>3261.1335963199999</v>
      </c>
      <c r="V65" s="36">
        <f>SUMIFS(СВЦЭМ!$D$39:$D$782,СВЦЭМ!$A$39:$A$782,$A65,СВЦЭМ!$B$39:$B$782,V$47)+'СЕТ СН'!$G$11+СВЦЭМ!$D$10+'СЕТ СН'!$G$5-'СЕТ СН'!$G$21</f>
        <v>3258.7899604100003</v>
      </c>
      <c r="W65" s="36">
        <f>SUMIFS(СВЦЭМ!$D$39:$D$782,СВЦЭМ!$A$39:$A$782,$A65,СВЦЭМ!$B$39:$B$782,W$47)+'СЕТ СН'!$G$11+СВЦЭМ!$D$10+'СЕТ СН'!$G$5-'СЕТ СН'!$G$21</f>
        <v>3229.4908224700002</v>
      </c>
      <c r="X65" s="36">
        <f>SUMIFS(СВЦЭМ!$D$39:$D$782,СВЦЭМ!$A$39:$A$782,$A65,СВЦЭМ!$B$39:$B$782,X$47)+'СЕТ СН'!$G$11+СВЦЭМ!$D$10+'СЕТ СН'!$G$5-'СЕТ СН'!$G$21</f>
        <v>3251.5712847100003</v>
      </c>
      <c r="Y65" s="36">
        <f>SUMIFS(СВЦЭМ!$D$39:$D$782,СВЦЭМ!$A$39:$A$782,$A65,СВЦЭМ!$B$39:$B$782,Y$47)+'СЕТ СН'!$G$11+СВЦЭМ!$D$10+'СЕТ СН'!$G$5-'СЕТ СН'!$G$21</f>
        <v>3309.84662742</v>
      </c>
    </row>
    <row r="66" spans="1:26" ht="15.75" x14ac:dyDescent="0.2">
      <c r="A66" s="35">
        <f t="shared" si="1"/>
        <v>44396</v>
      </c>
      <c r="B66" s="36">
        <f>SUMIFS(СВЦЭМ!$D$39:$D$782,СВЦЭМ!$A$39:$A$782,$A66,СВЦЭМ!$B$39:$B$782,B$47)+'СЕТ СН'!$G$11+СВЦЭМ!$D$10+'СЕТ СН'!$G$5-'СЕТ СН'!$G$21</f>
        <v>3392.71512188</v>
      </c>
      <c r="C66" s="36">
        <f>SUMIFS(СВЦЭМ!$D$39:$D$782,СВЦЭМ!$A$39:$A$782,$A66,СВЦЭМ!$B$39:$B$782,C$47)+'СЕТ СН'!$G$11+СВЦЭМ!$D$10+'СЕТ СН'!$G$5-'СЕТ СН'!$G$21</f>
        <v>3451.7321772400001</v>
      </c>
      <c r="D66" s="36">
        <f>SUMIFS(СВЦЭМ!$D$39:$D$782,СВЦЭМ!$A$39:$A$782,$A66,СВЦЭМ!$B$39:$B$782,D$47)+'СЕТ СН'!$G$11+СВЦЭМ!$D$10+'СЕТ СН'!$G$5-'СЕТ СН'!$G$21</f>
        <v>3475.7344938400001</v>
      </c>
      <c r="E66" s="36">
        <f>SUMIFS(СВЦЭМ!$D$39:$D$782,СВЦЭМ!$A$39:$A$782,$A66,СВЦЭМ!$B$39:$B$782,E$47)+'СЕТ СН'!$G$11+СВЦЭМ!$D$10+'СЕТ СН'!$G$5-'СЕТ СН'!$G$21</f>
        <v>3470.5212394999999</v>
      </c>
      <c r="F66" s="36">
        <f>SUMIFS(СВЦЭМ!$D$39:$D$782,СВЦЭМ!$A$39:$A$782,$A66,СВЦЭМ!$B$39:$B$782,F$47)+'СЕТ СН'!$G$11+СВЦЭМ!$D$10+'СЕТ СН'!$G$5-'СЕТ СН'!$G$21</f>
        <v>3469.9907324000001</v>
      </c>
      <c r="G66" s="36">
        <f>SUMIFS(СВЦЭМ!$D$39:$D$782,СВЦЭМ!$A$39:$A$782,$A66,СВЦЭМ!$B$39:$B$782,G$47)+'СЕТ СН'!$G$11+СВЦЭМ!$D$10+'СЕТ СН'!$G$5-'СЕТ СН'!$G$21</f>
        <v>3458.4381101899999</v>
      </c>
      <c r="H66" s="36">
        <f>SUMIFS(СВЦЭМ!$D$39:$D$782,СВЦЭМ!$A$39:$A$782,$A66,СВЦЭМ!$B$39:$B$782,H$47)+'СЕТ СН'!$G$11+СВЦЭМ!$D$10+'СЕТ СН'!$G$5-'СЕТ СН'!$G$21</f>
        <v>3482.6688504200001</v>
      </c>
      <c r="I66" s="36">
        <f>SUMIFS(СВЦЭМ!$D$39:$D$782,СВЦЭМ!$A$39:$A$782,$A66,СВЦЭМ!$B$39:$B$782,I$47)+'СЕТ СН'!$G$11+СВЦЭМ!$D$10+'СЕТ СН'!$G$5-'СЕТ СН'!$G$21</f>
        <v>3407.4318419199999</v>
      </c>
      <c r="J66" s="36">
        <f>SUMIFS(СВЦЭМ!$D$39:$D$782,СВЦЭМ!$A$39:$A$782,$A66,СВЦЭМ!$B$39:$B$782,J$47)+'СЕТ СН'!$G$11+СВЦЭМ!$D$10+'СЕТ СН'!$G$5-'СЕТ СН'!$G$21</f>
        <v>3344.1093945500002</v>
      </c>
      <c r="K66" s="36">
        <f>SUMIFS(СВЦЭМ!$D$39:$D$782,СВЦЭМ!$A$39:$A$782,$A66,СВЦЭМ!$B$39:$B$782,K$47)+'СЕТ СН'!$G$11+СВЦЭМ!$D$10+'СЕТ СН'!$G$5-'СЕТ СН'!$G$21</f>
        <v>3296.0151429300004</v>
      </c>
      <c r="L66" s="36">
        <f>SUMIFS(СВЦЭМ!$D$39:$D$782,СВЦЭМ!$A$39:$A$782,$A66,СВЦЭМ!$B$39:$B$782,L$47)+'СЕТ СН'!$G$11+СВЦЭМ!$D$10+'СЕТ СН'!$G$5-'СЕТ СН'!$G$21</f>
        <v>3268.0019048900003</v>
      </c>
      <c r="M66" s="36">
        <f>SUMIFS(СВЦЭМ!$D$39:$D$782,СВЦЭМ!$A$39:$A$782,$A66,СВЦЭМ!$B$39:$B$782,M$47)+'СЕТ СН'!$G$11+СВЦЭМ!$D$10+'СЕТ СН'!$G$5-'СЕТ СН'!$G$21</f>
        <v>3290.7889496799999</v>
      </c>
      <c r="N66" s="36">
        <f>SUMIFS(СВЦЭМ!$D$39:$D$782,СВЦЭМ!$A$39:$A$782,$A66,СВЦЭМ!$B$39:$B$782,N$47)+'СЕТ СН'!$G$11+СВЦЭМ!$D$10+'СЕТ СН'!$G$5-'СЕТ СН'!$G$21</f>
        <v>3303.0291986400002</v>
      </c>
      <c r="O66" s="36">
        <f>SUMIFS(СВЦЭМ!$D$39:$D$782,СВЦЭМ!$A$39:$A$782,$A66,СВЦЭМ!$B$39:$B$782,O$47)+'СЕТ СН'!$G$11+СВЦЭМ!$D$10+'СЕТ СН'!$G$5-'СЕТ СН'!$G$21</f>
        <v>3315.15323979</v>
      </c>
      <c r="P66" s="36">
        <f>SUMIFS(СВЦЭМ!$D$39:$D$782,СВЦЭМ!$A$39:$A$782,$A66,СВЦЭМ!$B$39:$B$782,P$47)+'СЕТ СН'!$G$11+СВЦЭМ!$D$10+'СЕТ СН'!$G$5-'СЕТ СН'!$G$21</f>
        <v>3297.7048753200002</v>
      </c>
      <c r="Q66" s="36">
        <f>SUMIFS(СВЦЭМ!$D$39:$D$782,СВЦЭМ!$A$39:$A$782,$A66,СВЦЭМ!$B$39:$B$782,Q$47)+'СЕТ СН'!$G$11+СВЦЭМ!$D$10+'СЕТ СН'!$G$5-'СЕТ СН'!$G$21</f>
        <v>3289.5231603299999</v>
      </c>
      <c r="R66" s="36">
        <f>SUMIFS(СВЦЭМ!$D$39:$D$782,СВЦЭМ!$A$39:$A$782,$A66,СВЦЭМ!$B$39:$B$782,R$47)+'СЕТ СН'!$G$11+СВЦЭМ!$D$10+'СЕТ СН'!$G$5-'СЕТ СН'!$G$21</f>
        <v>3279.6945519999999</v>
      </c>
      <c r="S66" s="36">
        <f>SUMIFS(СВЦЭМ!$D$39:$D$782,СВЦЭМ!$A$39:$A$782,$A66,СВЦЭМ!$B$39:$B$782,S$47)+'СЕТ СН'!$G$11+СВЦЭМ!$D$10+'СЕТ СН'!$G$5-'СЕТ СН'!$G$21</f>
        <v>3265.5186743900003</v>
      </c>
      <c r="T66" s="36">
        <f>SUMIFS(СВЦЭМ!$D$39:$D$782,СВЦЭМ!$A$39:$A$782,$A66,СВЦЭМ!$B$39:$B$782,T$47)+'СЕТ СН'!$G$11+СВЦЭМ!$D$10+'СЕТ СН'!$G$5-'СЕТ СН'!$G$21</f>
        <v>3258.1281181600002</v>
      </c>
      <c r="U66" s="36">
        <f>SUMIFS(СВЦЭМ!$D$39:$D$782,СВЦЭМ!$A$39:$A$782,$A66,СВЦЭМ!$B$39:$B$782,U$47)+'СЕТ СН'!$G$11+СВЦЭМ!$D$10+'СЕТ СН'!$G$5-'СЕТ СН'!$G$21</f>
        <v>3267.5466549399998</v>
      </c>
      <c r="V66" s="36">
        <f>SUMIFS(СВЦЭМ!$D$39:$D$782,СВЦЭМ!$A$39:$A$782,$A66,СВЦЭМ!$B$39:$B$782,V$47)+'СЕТ СН'!$G$11+СВЦЭМ!$D$10+'СЕТ СН'!$G$5-'СЕТ СН'!$G$21</f>
        <v>3265.2075489400004</v>
      </c>
      <c r="W66" s="36">
        <f>SUMIFS(СВЦЭМ!$D$39:$D$782,СВЦЭМ!$A$39:$A$782,$A66,СВЦЭМ!$B$39:$B$782,W$47)+'СЕТ СН'!$G$11+СВЦЭМ!$D$10+'СЕТ СН'!$G$5-'СЕТ СН'!$G$21</f>
        <v>3279.5036448199999</v>
      </c>
      <c r="X66" s="36">
        <f>SUMIFS(СВЦЭМ!$D$39:$D$782,СВЦЭМ!$A$39:$A$782,$A66,СВЦЭМ!$B$39:$B$782,X$47)+'СЕТ СН'!$G$11+СВЦЭМ!$D$10+'СЕТ СН'!$G$5-'СЕТ СН'!$G$21</f>
        <v>3272.4205170599998</v>
      </c>
      <c r="Y66" s="36">
        <f>SUMIFS(СВЦЭМ!$D$39:$D$782,СВЦЭМ!$A$39:$A$782,$A66,СВЦЭМ!$B$39:$B$782,Y$47)+'СЕТ СН'!$G$11+СВЦЭМ!$D$10+'СЕТ СН'!$G$5-'СЕТ СН'!$G$21</f>
        <v>3306.15974289</v>
      </c>
    </row>
    <row r="67" spans="1:26" ht="15.75" x14ac:dyDescent="0.2">
      <c r="A67" s="35">
        <f t="shared" si="1"/>
        <v>44397</v>
      </c>
      <c r="B67" s="36">
        <f>SUMIFS(СВЦЭМ!$D$39:$D$782,СВЦЭМ!$A$39:$A$782,$A67,СВЦЭМ!$B$39:$B$782,B$47)+'СЕТ СН'!$G$11+СВЦЭМ!$D$10+'СЕТ СН'!$G$5-'СЕТ СН'!$G$21</f>
        <v>3358.2787538699999</v>
      </c>
      <c r="C67" s="36">
        <f>SUMIFS(СВЦЭМ!$D$39:$D$782,СВЦЭМ!$A$39:$A$782,$A67,СВЦЭМ!$B$39:$B$782,C$47)+'СЕТ СН'!$G$11+СВЦЭМ!$D$10+'СЕТ СН'!$G$5-'СЕТ СН'!$G$21</f>
        <v>3442.4868058700004</v>
      </c>
      <c r="D67" s="36">
        <f>SUMIFS(СВЦЭМ!$D$39:$D$782,СВЦЭМ!$A$39:$A$782,$A67,СВЦЭМ!$B$39:$B$782,D$47)+'СЕТ СН'!$G$11+СВЦЭМ!$D$10+'СЕТ СН'!$G$5-'СЕТ СН'!$G$21</f>
        <v>3489.9545102800002</v>
      </c>
      <c r="E67" s="36">
        <f>SUMIFS(СВЦЭМ!$D$39:$D$782,СВЦЭМ!$A$39:$A$782,$A67,СВЦЭМ!$B$39:$B$782,E$47)+'СЕТ СН'!$G$11+СВЦЭМ!$D$10+'СЕТ СН'!$G$5-'СЕТ СН'!$G$21</f>
        <v>3503.4138573700002</v>
      </c>
      <c r="F67" s="36">
        <f>SUMIFS(СВЦЭМ!$D$39:$D$782,СВЦЭМ!$A$39:$A$782,$A67,СВЦЭМ!$B$39:$B$782,F$47)+'СЕТ СН'!$G$11+СВЦЭМ!$D$10+'СЕТ СН'!$G$5-'СЕТ СН'!$G$21</f>
        <v>3509.6545032700001</v>
      </c>
      <c r="G67" s="36">
        <f>SUMIFS(СВЦЭМ!$D$39:$D$782,СВЦЭМ!$A$39:$A$782,$A67,СВЦЭМ!$B$39:$B$782,G$47)+'СЕТ СН'!$G$11+СВЦЭМ!$D$10+'СЕТ СН'!$G$5-'СЕТ СН'!$G$21</f>
        <v>3480.8927581500002</v>
      </c>
      <c r="H67" s="36">
        <f>SUMIFS(СВЦЭМ!$D$39:$D$782,СВЦЭМ!$A$39:$A$782,$A67,СВЦЭМ!$B$39:$B$782,H$47)+'СЕТ СН'!$G$11+СВЦЭМ!$D$10+'СЕТ СН'!$G$5-'СЕТ СН'!$G$21</f>
        <v>3428.2972156200003</v>
      </c>
      <c r="I67" s="36">
        <f>SUMIFS(СВЦЭМ!$D$39:$D$782,СВЦЭМ!$A$39:$A$782,$A67,СВЦЭМ!$B$39:$B$782,I$47)+'СЕТ СН'!$G$11+СВЦЭМ!$D$10+'СЕТ СН'!$G$5-'СЕТ СН'!$G$21</f>
        <v>3347.4943910299999</v>
      </c>
      <c r="J67" s="36">
        <f>SUMIFS(СВЦЭМ!$D$39:$D$782,СВЦЭМ!$A$39:$A$782,$A67,СВЦЭМ!$B$39:$B$782,J$47)+'СЕТ СН'!$G$11+СВЦЭМ!$D$10+'СЕТ СН'!$G$5-'СЕТ СН'!$G$21</f>
        <v>3275.2875461200001</v>
      </c>
      <c r="K67" s="36">
        <f>SUMIFS(СВЦЭМ!$D$39:$D$782,СВЦЭМ!$A$39:$A$782,$A67,СВЦЭМ!$B$39:$B$782,K$47)+'СЕТ СН'!$G$11+СВЦЭМ!$D$10+'СЕТ СН'!$G$5-'СЕТ СН'!$G$21</f>
        <v>3257.1113689200001</v>
      </c>
      <c r="L67" s="36">
        <f>SUMIFS(СВЦЭМ!$D$39:$D$782,СВЦЭМ!$A$39:$A$782,$A67,СВЦЭМ!$B$39:$B$782,L$47)+'СЕТ СН'!$G$11+СВЦЭМ!$D$10+'СЕТ СН'!$G$5-'СЕТ СН'!$G$21</f>
        <v>3250.5364499300003</v>
      </c>
      <c r="M67" s="36">
        <f>SUMIFS(СВЦЭМ!$D$39:$D$782,СВЦЭМ!$A$39:$A$782,$A67,СВЦЭМ!$B$39:$B$782,M$47)+'СЕТ СН'!$G$11+СВЦЭМ!$D$10+'СЕТ СН'!$G$5-'СЕТ СН'!$G$21</f>
        <v>3238.2536990899998</v>
      </c>
      <c r="N67" s="36">
        <f>SUMIFS(СВЦЭМ!$D$39:$D$782,СВЦЭМ!$A$39:$A$782,$A67,СВЦЭМ!$B$39:$B$782,N$47)+'СЕТ СН'!$G$11+СВЦЭМ!$D$10+'СЕТ СН'!$G$5-'СЕТ СН'!$G$21</f>
        <v>3267.4832208299999</v>
      </c>
      <c r="O67" s="36">
        <f>SUMIFS(СВЦЭМ!$D$39:$D$782,СВЦЭМ!$A$39:$A$782,$A67,СВЦЭМ!$B$39:$B$782,O$47)+'СЕТ СН'!$G$11+СВЦЭМ!$D$10+'СЕТ СН'!$G$5-'СЕТ СН'!$G$21</f>
        <v>3259.4746361799998</v>
      </c>
      <c r="P67" s="36">
        <f>SUMIFS(СВЦЭМ!$D$39:$D$782,СВЦЭМ!$A$39:$A$782,$A67,СВЦЭМ!$B$39:$B$782,P$47)+'СЕТ СН'!$G$11+СВЦЭМ!$D$10+'СЕТ СН'!$G$5-'СЕТ СН'!$G$21</f>
        <v>3274.82500536</v>
      </c>
      <c r="Q67" s="36">
        <f>SUMIFS(СВЦЭМ!$D$39:$D$782,СВЦЭМ!$A$39:$A$782,$A67,СВЦЭМ!$B$39:$B$782,Q$47)+'СЕТ СН'!$G$11+СВЦЭМ!$D$10+'СЕТ СН'!$G$5-'СЕТ СН'!$G$21</f>
        <v>3258.3859695000001</v>
      </c>
      <c r="R67" s="36">
        <f>SUMIFS(СВЦЭМ!$D$39:$D$782,СВЦЭМ!$A$39:$A$782,$A67,СВЦЭМ!$B$39:$B$782,R$47)+'СЕТ СН'!$G$11+СВЦЭМ!$D$10+'СЕТ СН'!$G$5-'СЕТ СН'!$G$21</f>
        <v>3272.38853234</v>
      </c>
      <c r="S67" s="36">
        <f>SUMIFS(СВЦЭМ!$D$39:$D$782,СВЦЭМ!$A$39:$A$782,$A67,СВЦЭМ!$B$39:$B$782,S$47)+'СЕТ СН'!$G$11+СВЦЭМ!$D$10+'СЕТ СН'!$G$5-'СЕТ СН'!$G$21</f>
        <v>3238.42972659</v>
      </c>
      <c r="T67" s="36">
        <f>SUMIFS(СВЦЭМ!$D$39:$D$782,СВЦЭМ!$A$39:$A$782,$A67,СВЦЭМ!$B$39:$B$782,T$47)+'СЕТ СН'!$G$11+СВЦЭМ!$D$10+'СЕТ СН'!$G$5-'СЕТ СН'!$G$21</f>
        <v>3282.53210567</v>
      </c>
      <c r="U67" s="36">
        <f>SUMIFS(СВЦЭМ!$D$39:$D$782,СВЦЭМ!$A$39:$A$782,$A67,СВЦЭМ!$B$39:$B$782,U$47)+'СЕТ СН'!$G$11+СВЦЭМ!$D$10+'СЕТ СН'!$G$5-'СЕТ СН'!$G$21</f>
        <v>3293.34246467</v>
      </c>
      <c r="V67" s="36">
        <f>SUMIFS(СВЦЭМ!$D$39:$D$782,СВЦЭМ!$A$39:$A$782,$A67,СВЦЭМ!$B$39:$B$782,V$47)+'СЕТ СН'!$G$11+СВЦЭМ!$D$10+'СЕТ СН'!$G$5-'СЕТ СН'!$G$21</f>
        <v>3291.5390252300003</v>
      </c>
      <c r="W67" s="36">
        <f>SUMIFS(СВЦЭМ!$D$39:$D$782,СВЦЭМ!$A$39:$A$782,$A67,СВЦЭМ!$B$39:$B$782,W$47)+'СЕТ СН'!$G$11+СВЦЭМ!$D$10+'СЕТ СН'!$G$5-'СЕТ СН'!$G$21</f>
        <v>3319.4940685900001</v>
      </c>
      <c r="X67" s="36">
        <f>SUMIFS(СВЦЭМ!$D$39:$D$782,СВЦЭМ!$A$39:$A$782,$A67,СВЦЭМ!$B$39:$B$782,X$47)+'СЕТ СН'!$G$11+СВЦЭМ!$D$10+'СЕТ СН'!$G$5-'СЕТ СН'!$G$21</f>
        <v>3299.53641552</v>
      </c>
      <c r="Y67" s="36">
        <f>SUMIFS(СВЦЭМ!$D$39:$D$782,СВЦЭМ!$A$39:$A$782,$A67,СВЦЭМ!$B$39:$B$782,Y$47)+'СЕТ СН'!$G$11+СВЦЭМ!$D$10+'СЕТ СН'!$G$5-'СЕТ СН'!$G$21</f>
        <v>3300.1916824500004</v>
      </c>
    </row>
    <row r="68" spans="1:26" ht="15.75" x14ac:dyDescent="0.2">
      <c r="A68" s="35">
        <f t="shared" si="1"/>
        <v>44398</v>
      </c>
      <c r="B68" s="36">
        <f>SUMIFS(СВЦЭМ!$D$39:$D$782,СВЦЭМ!$A$39:$A$782,$A68,СВЦЭМ!$B$39:$B$782,B$47)+'СЕТ СН'!$G$11+СВЦЭМ!$D$10+'СЕТ СН'!$G$5-'СЕТ СН'!$G$21</f>
        <v>3472.6261448499999</v>
      </c>
      <c r="C68" s="36">
        <f>SUMIFS(СВЦЭМ!$D$39:$D$782,СВЦЭМ!$A$39:$A$782,$A68,СВЦЭМ!$B$39:$B$782,C$47)+'СЕТ СН'!$G$11+СВЦЭМ!$D$10+'СЕТ СН'!$G$5-'СЕТ СН'!$G$21</f>
        <v>3551.7078890800003</v>
      </c>
      <c r="D68" s="36">
        <f>SUMIFS(СВЦЭМ!$D$39:$D$782,СВЦЭМ!$A$39:$A$782,$A68,СВЦЭМ!$B$39:$B$782,D$47)+'СЕТ СН'!$G$11+СВЦЭМ!$D$10+'СЕТ СН'!$G$5-'СЕТ СН'!$G$21</f>
        <v>3623.6760333399998</v>
      </c>
      <c r="E68" s="36">
        <f>SUMIFS(СВЦЭМ!$D$39:$D$782,СВЦЭМ!$A$39:$A$782,$A68,СВЦЭМ!$B$39:$B$782,E$47)+'СЕТ СН'!$G$11+СВЦЭМ!$D$10+'СЕТ СН'!$G$5-'СЕТ СН'!$G$21</f>
        <v>3637.5910757199999</v>
      </c>
      <c r="F68" s="36">
        <f>SUMIFS(СВЦЭМ!$D$39:$D$782,СВЦЭМ!$A$39:$A$782,$A68,СВЦЭМ!$B$39:$B$782,F$47)+'СЕТ СН'!$G$11+СВЦЭМ!$D$10+'СЕТ СН'!$G$5-'СЕТ СН'!$G$21</f>
        <v>3639.2936134000001</v>
      </c>
      <c r="G68" s="36">
        <f>SUMIFS(СВЦЭМ!$D$39:$D$782,СВЦЭМ!$A$39:$A$782,$A68,СВЦЭМ!$B$39:$B$782,G$47)+'СЕТ СН'!$G$11+СВЦЭМ!$D$10+'СЕТ СН'!$G$5-'СЕТ СН'!$G$21</f>
        <v>3620.17040232</v>
      </c>
      <c r="H68" s="36">
        <f>SUMIFS(СВЦЭМ!$D$39:$D$782,СВЦЭМ!$A$39:$A$782,$A68,СВЦЭМ!$B$39:$B$782,H$47)+'СЕТ СН'!$G$11+СВЦЭМ!$D$10+'СЕТ СН'!$G$5-'СЕТ СН'!$G$21</f>
        <v>3595.77277237</v>
      </c>
      <c r="I68" s="36">
        <f>SUMIFS(СВЦЭМ!$D$39:$D$782,СВЦЭМ!$A$39:$A$782,$A68,СВЦЭМ!$B$39:$B$782,I$47)+'СЕТ СН'!$G$11+СВЦЭМ!$D$10+'СЕТ СН'!$G$5-'СЕТ СН'!$G$21</f>
        <v>3502.8171880700002</v>
      </c>
      <c r="J68" s="36">
        <f>SUMIFS(СВЦЭМ!$D$39:$D$782,СВЦЭМ!$A$39:$A$782,$A68,СВЦЭМ!$B$39:$B$782,J$47)+'СЕТ СН'!$G$11+СВЦЭМ!$D$10+'СЕТ СН'!$G$5-'СЕТ СН'!$G$21</f>
        <v>3436.50021148</v>
      </c>
      <c r="K68" s="36">
        <f>SUMIFS(СВЦЭМ!$D$39:$D$782,СВЦЭМ!$A$39:$A$782,$A68,СВЦЭМ!$B$39:$B$782,K$47)+'СЕТ СН'!$G$11+СВЦЭМ!$D$10+'СЕТ СН'!$G$5-'СЕТ СН'!$G$21</f>
        <v>3379.4320898999999</v>
      </c>
      <c r="L68" s="36">
        <f>SUMIFS(СВЦЭМ!$D$39:$D$782,СВЦЭМ!$A$39:$A$782,$A68,СВЦЭМ!$B$39:$B$782,L$47)+'СЕТ СН'!$G$11+СВЦЭМ!$D$10+'СЕТ СН'!$G$5-'СЕТ СН'!$G$21</f>
        <v>3328.6404543500003</v>
      </c>
      <c r="M68" s="36">
        <f>SUMIFS(СВЦЭМ!$D$39:$D$782,СВЦЭМ!$A$39:$A$782,$A68,СВЦЭМ!$B$39:$B$782,M$47)+'СЕТ СН'!$G$11+СВЦЭМ!$D$10+'СЕТ СН'!$G$5-'СЕТ СН'!$G$21</f>
        <v>3335.9039697500002</v>
      </c>
      <c r="N68" s="36">
        <f>SUMIFS(СВЦЭМ!$D$39:$D$782,СВЦЭМ!$A$39:$A$782,$A68,СВЦЭМ!$B$39:$B$782,N$47)+'СЕТ СН'!$G$11+СВЦЭМ!$D$10+'СЕТ СН'!$G$5-'СЕТ СН'!$G$21</f>
        <v>3374.4023737000002</v>
      </c>
      <c r="O68" s="36">
        <f>SUMIFS(СВЦЭМ!$D$39:$D$782,СВЦЭМ!$A$39:$A$782,$A68,СВЦЭМ!$B$39:$B$782,O$47)+'СЕТ СН'!$G$11+СВЦЭМ!$D$10+'СЕТ СН'!$G$5-'СЕТ СН'!$G$21</f>
        <v>3372.60206685</v>
      </c>
      <c r="P68" s="36">
        <f>SUMIFS(СВЦЭМ!$D$39:$D$782,СВЦЭМ!$A$39:$A$782,$A68,СВЦЭМ!$B$39:$B$782,P$47)+'СЕТ СН'!$G$11+СВЦЭМ!$D$10+'СЕТ СН'!$G$5-'СЕТ СН'!$G$21</f>
        <v>3389.63021501</v>
      </c>
      <c r="Q68" s="36">
        <f>SUMIFS(СВЦЭМ!$D$39:$D$782,СВЦЭМ!$A$39:$A$782,$A68,СВЦЭМ!$B$39:$B$782,Q$47)+'СЕТ СН'!$G$11+СВЦЭМ!$D$10+'СЕТ СН'!$G$5-'СЕТ СН'!$G$21</f>
        <v>3363.81013128</v>
      </c>
      <c r="R68" s="36">
        <f>SUMIFS(СВЦЭМ!$D$39:$D$782,СВЦЭМ!$A$39:$A$782,$A68,СВЦЭМ!$B$39:$B$782,R$47)+'СЕТ СН'!$G$11+СВЦЭМ!$D$10+'СЕТ СН'!$G$5-'СЕТ СН'!$G$21</f>
        <v>3365.1798237200001</v>
      </c>
      <c r="S68" s="36">
        <f>SUMIFS(СВЦЭМ!$D$39:$D$782,СВЦЭМ!$A$39:$A$782,$A68,СВЦЭМ!$B$39:$B$782,S$47)+'СЕТ СН'!$G$11+СВЦЭМ!$D$10+'СЕТ СН'!$G$5-'СЕТ СН'!$G$21</f>
        <v>3353.3885798199999</v>
      </c>
      <c r="T68" s="36">
        <f>SUMIFS(СВЦЭМ!$D$39:$D$782,СВЦЭМ!$A$39:$A$782,$A68,СВЦЭМ!$B$39:$B$782,T$47)+'СЕТ СН'!$G$11+СВЦЭМ!$D$10+'СЕТ СН'!$G$5-'СЕТ СН'!$G$21</f>
        <v>3336.08837434</v>
      </c>
      <c r="U68" s="36">
        <f>SUMIFS(СВЦЭМ!$D$39:$D$782,СВЦЭМ!$A$39:$A$782,$A68,СВЦЭМ!$B$39:$B$782,U$47)+'СЕТ СН'!$G$11+СВЦЭМ!$D$10+'СЕТ СН'!$G$5-'СЕТ СН'!$G$21</f>
        <v>3356.7528246299999</v>
      </c>
      <c r="V68" s="36">
        <f>SUMIFS(СВЦЭМ!$D$39:$D$782,СВЦЭМ!$A$39:$A$782,$A68,СВЦЭМ!$B$39:$B$782,V$47)+'СЕТ СН'!$G$11+СВЦЭМ!$D$10+'СЕТ СН'!$G$5-'СЕТ СН'!$G$21</f>
        <v>3365.86580529</v>
      </c>
      <c r="W68" s="36">
        <f>SUMIFS(СВЦЭМ!$D$39:$D$782,СВЦЭМ!$A$39:$A$782,$A68,СВЦЭМ!$B$39:$B$782,W$47)+'СЕТ СН'!$G$11+СВЦЭМ!$D$10+'СЕТ СН'!$G$5-'СЕТ СН'!$G$21</f>
        <v>3347.5147503200001</v>
      </c>
      <c r="X68" s="36">
        <f>SUMIFS(СВЦЭМ!$D$39:$D$782,СВЦЭМ!$A$39:$A$782,$A68,СВЦЭМ!$B$39:$B$782,X$47)+'СЕТ СН'!$G$11+СВЦЭМ!$D$10+'СЕТ СН'!$G$5-'СЕТ СН'!$G$21</f>
        <v>3385.46351482</v>
      </c>
      <c r="Y68" s="36">
        <f>SUMIFS(СВЦЭМ!$D$39:$D$782,СВЦЭМ!$A$39:$A$782,$A68,СВЦЭМ!$B$39:$B$782,Y$47)+'СЕТ СН'!$G$11+СВЦЭМ!$D$10+'СЕТ СН'!$G$5-'СЕТ СН'!$G$21</f>
        <v>3437.0152695100001</v>
      </c>
    </row>
    <row r="69" spans="1:26" ht="15.75" x14ac:dyDescent="0.2">
      <c r="A69" s="35">
        <f t="shared" si="1"/>
        <v>44399</v>
      </c>
      <c r="B69" s="36">
        <f>SUMIFS(СВЦЭМ!$D$39:$D$782,СВЦЭМ!$A$39:$A$782,$A69,СВЦЭМ!$B$39:$B$782,B$47)+'СЕТ СН'!$G$11+СВЦЭМ!$D$10+'СЕТ СН'!$G$5-'СЕТ СН'!$G$21</f>
        <v>3370.0835625999998</v>
      </c>
      <c r="C69" s="36">
        <f>SUMIFS(СВЦЭМ!$D$39:$D$782,СВЦЭМ!$A$39:$A$782,$A69,СВЦЭМ!$B$39:$B$782,C$47)+'СЕТ СН'!$G$11+СВЦЭМ!$D$10+'СЕТ СН'!$G$5-'СЕТ СН'!$G$21</f>
        <v>3433.8399656700003</v>
      </c>
      <c r="D69" s="36">
        <f>SUMIFS(СВЦЭМ!$D$39:$D$782,СВЦЭМ!$A$39:$A$782,$A69,СВЦЭМ!$B$39:$B$782,D$47)+'СЕТ СН'!$G$11+СВЦЭМ!$D$10+'СЕТ СН'!$G$5-'СЕТ СН'!$G$21</f>
        <v>3428.7566829100001</v>
      </c>
      <c r="E69" s="36">
        <f>SUMIFS(СВЦЭМ!$D$39:$D$782,СВЦЭМ!$A$39:$A$782,$A69,СВЦЭМ!$B$39:$B$782,E$47)+'СЕТ СН'!$G$11+СВЦЭМ!$D$10+'СЕТ СН'!$G$5-'СЕТ СН'!$G$21</f>
        <v>3453.93527017</v>
      </c>
      <c r="F69" s="36">
        <f>SUMIFS(СВЦЭМ!$D$39:$D$782,СВЦЭМ!$A$39:$A$782,$A69,СВЦЭМ!$B$39:$B$782,F$47)+'СЕТ СН'!$G$11+СВЦЭМ!$D$10+'СЕТ СН'!$G$5-'СЕТ СН'!$G$21</f>
        <v>3449.9875744800001</v>
      </c>
      <c r="G69" s="36">
        <f>SUMIFS(СВЦЭМ!$D$39:$D$782,СВЦЭМ!$A$39:$A$782,$A69,СВЦЭМ!$B$39:$B$782,G$47)+'СЕТ СН'!$G$11+СВЦЭМ!$D$10+'СЕТ СН'!$G$5-'СЕТ СН'!$G$21</f>
        <v>3435.7842685000001</v>
      </c>
      <c r="H69" s="36">
        <f>SUMIFS(СВЦЭМ!$D$39:$D$782,СВЦЭМ!$A$39:$A$782,$A69,СВЦЭМ!$B$39:$B$782,H$47)+'СЕТ СН'!$G$11+СВЦЭМ!$D$10+'СЕТ СН'!$G$5-'СЕТ СН'!$G$21</f>
        <v>3386.23505032</v>
      </c>
      <c r="I69" s="36">
        <f>SUMIFS(СВЦЭМ!$D$39:$D$782,СВЦЭМ!$A$39:$A$782,$A69,СВЦЭМ!$B$39:$B$782,I$47)+'СЕТ СН'!$G$11+СВЦЭМ!$D$10+'СЕТ СН'!$G$5-'СЕТ СН'!$G$21</f>
        <v>3330.0089250999999</v>
      </c>
      <c r="J69" s="36">
        <f>SUMIFS(СВЦЭМ!$D$39:$D$782,СВЦЭМ!$A$39:$A$782,$A69,СВЦЭМ!$B$39:$B$782,J$47)+'СЕТ СН'!$G$11+СВЦЭМ!$D$10+'СЕТ СН'!$G$5-'СЕТ СН'!$G$21</f>
        <v>3259.2304100300003</v>
      </c>
      <c r="K69" s="36">
        <f>SUMIFS(СВЦЭМ!$D$39:$D$782,СВЦЭМ!$A$39:$A$782,$A69,СВЦЭМ!$B$39:$B$782,K$47)+'СЕТ СН'!$G$11+СВЦЭМ!$D$10+'СЕТ СН'!$G$5-'СЕТ СН'!$G$21</f>
        <v>3233.86672331</v>
      </c>
      <c r="L69" s="36">
        <f>SUMIFS(СВЦЭМ!$D$39:$D$782,СВЦЭМ!$A$39:$A$782,$A69,СВЦЭМ!$B$39:$B$782,L$47)+'СЕТ СН'!$G$11+СВЦЭМ!$D$10+'СЕТ СН'!$G$5-'СЕТ СН'!$G$21</f>
        <v>3256.94785069</v>
      </c>
      <c r="M69" s="36">
        <f>SUMIFS(СВЦЭМ!$D$39:$D$782,СВЦЭМ!$A$39:$A$782,$A69,СВЦЭМ!$B$39:$B$782,M$47)+'СЕТ СН'!$G$11+СВЦЭМ!$D$10+'СЕТ СН'!$G$5-'СЕТ СН'!$G$21</f>
        <v>3217.46413459</v>
      </c>
      <c r="N69" s="36">
        <f>SUMIFS(СВЦЭМ!$D$39:$D$782,СВЦЭМ!$A$39:$A$782,$A69,СВЦЭМ!$B$39:$B$782,N$47)+'СЕТ СН'!$G$11+СВЦЭМ!$D$10+'СЕТ СН'!$G$5-'СЕТ СН'!$G$21</f>
        <v>3221.9228061100002</v>
      </c>
      <c r="O69" s="36">
        <f>SUMIFS(СВЦЭМ!$D$39:$D$782,СВЦЭМ!$A$39:$A$782,$A69,СВЦЭМ!$B$39:$B$782,O$47)+'СЕТ СН'!$G$11+СВЦЭМ!$D$10+'СЕТ СН'!$G$5-'СЕТ СН'!$G$21</f>
        <v>3220.5609490699999</v>
      </c>
      <c r="P69" s="36">
        <f>SUMIFS(СВЦЭМ!$D$39:$D$782,СВЦЭМ!$A$39:$A$782,$A69,СВЦЭМ!$B$39:$B$782,P$47)+'СЕТ СН'!$G$11+СВЦЭМ!$D$10+'СЕТ СН'!$G$5-'СЕТ СН'!$G$21</f>
        <v>3219.80750782</v>
      </c>
      <c r="Q69" s="36">
        <f>SUMIFS(СВЦЭМ!$D$39:$D$782,СВЦЭМ!$A$39:$A$782,$A69,СВЦЭМ!$B$39:$B$782,Q$47)+'СЕТ СН'!$G$11+СВЦЭМ!$D$10+'СЕТ СН'!$G$5-'СЕТ СН'!$G$21</f>
        <v>3218.30196355</v>
      </c>
      <c r="R69" s="36">
        <f>SUMIFS(СВЦЭМ!$D$39:$D$782,СВЦЭМ!$A$39:$A$782,$A69,СВЦЭМ!$B$39:$B$782,R$47)+'СЕТ СН'!$G$11+СВЦЭМ!$D$10+'СЕТ СН'!$G$5-'СЕТ СН'!$G$21</f>
        <v>3244.0455928900001</v>
      </c>
      <c r="S69" s="36">
        <f>SUMIFS(СВЦЭМ!$D$39:$D$782,СВЦЭМ!$A$39:$A$782,$A69,СВЦЭМ!$B$39:$B$782,S$47)+'СЕТ СН'!$G$11+СВЦЭМ!$D$10+'СЕТ СН'!$G$5-'СЕТ СН'!$G$21</f>
        <v>3213.03857952</v>
      </c>
      <c r="T69" s="36">
        <f>SUMIFS(СВЦЭМ!$D$39:$D$782,СВЦЭМ!$A$39:$A$782,$A69,СВЦЭМ!$B$39:$B$782,T$47)+'СЕТ СН'!$G$11+СВЦЭМ!$D$10+'СЕТ СН'!$G$5-'СЕТ СН'!$G$21</f>
        <v>3288.4386360200001</v>
      </c>
      <c r="U69" s="36">
        <f>SUMIFS(СВЦЭМ!$D$39:$D$782,СВЦЭМ!$A$39:$A$782,$A69,СВЦЭМ!$B$39:$B$782,U$47)+'СЕТ СН'!$G$11+СВЦЭМ!$D$10+'СЕТ СН'!$G$5-'СЕТ СН'!$G$21</f>
        <v>3300.38818317</v>
      </c>
      <c r="V69" s="36">
        <f>SUMIFS(СВЦЭМ!$D$39:$D$782,СВЦЭМ!$A$39:$A$782,$A69,СВЦЭМ!$B$39:$B$782,V$47)+'СЕТ СН'!$G$11+СВЦЭМ!$D$10+'СЕТ СН'!$G$5-'СЕТ СН'!$G$21</f>
        <v>3295.8090578199999</v>
      </c>
      <c r="W69" s="36">
        <f>SUMIFS(СВЦЭМ!$D$39:$D$782,СВЦЭМ!$A$39:$A$782,$A69,СВЦЭМ!$B$39:$B$782,W$47)+'СЕТ СН'!$G$11+СВЦЭМ!$D$10+'СЕТ СН'!$G$5-'СЕТ СН'!$G$21</f>
        <v>3313.43652711</v>
      </c>
      <c r="X69" s="36">
        <f>SUMIFS(СВЦЭМ!$D$39:$D$782,СВЦЭМ!$A$39:$A$782,$A69,СВЦЭМ!$B$39:$B$782,X$47)+'СЕТ СН'!$G$11+СВЦЭМ!$D$10+'СЕТ СН'!$G$5-'СЕТ СН'!$G$21</f>
        <v>3287.2072791700002</v>
      </c>
      <c r="Y69" s="36">
        <f>SUMIFS(СВЦЭМ!$D$39:$D$782,СВЦЭМ!$A$39:$A$782,$A69,СВЦЭМ!$B$39:$B$782,Y$47)+'СЕТ СН'!$G$11+СВЦЭМ!$D$10+'СЕТ СН'!$G$5-'СЕТ СН'!$G$21</f>
        <v>3265.2527397500003</v>
      </c>
    </row>
    <row r="70" spans="1:26" ht="15.75" x14ac:dyDescent="0.2">
      <c r="A70" s="35">
        <f t="shared" si="1"/>
        <v>44400</v>
      </c>
      <c r="B70" s="36">
        <f>SUMIFS(СВЦЭМ!$D$39:$D$782,СВЦЭМ!$A$39:$A$782,$A70,СВЦЭМ!$B$39:$B$782,B$47)+'СЕТ СН'!$G$11+СВЦЭМ!$D$10+'СЕТ СН'!$G$5-'СЕТ СН'!$G$21</f>
        <v>3299.13888069</v>
      </c>
      <c r="C70" s="36">
        <f>SUMIFS(СВЦЭМ!$D$39:$D$782,СВЦЭМ!$A$39:$A$782,$A70,СВЦЭМ!$B$39:$B$782,C$47)+'СЕТ СН'!$G$11+СВЦЭМ!$D$10+'СЕТ СН'!$G$5-'СЕТ СН'!$G$21</f>
        <v>3350.5725321200002</v>
      </c>
      <c r="D70" s="36">
        <f>SUMIFS(СВЦЭМ!$D$39:$D$782,СВЦЭМ!$A$39:$A$782,$A70,СВЦЭМ!$B$39:$B$782,D$47)+'СЕТ СН'!$G$11+СВЦЭМ!$D$10+'СЕТ СН'!$G$5-'СЕТ СН'!$G$21</f>
        <v>3371.9122915100002</v>
      </c>
      <c r="E70" s="36">
        <f>SUMIFS(СВЦЭМ!$D$39:$D$782,СВЦЭМ!$A$39:$A$782,$A70,СВЦЭМ!$B$39:$B$782,E$47)+'СЕТ СН'!$G$11+СВЦЭМ!$D$10+'СЕТ СН'!$G$5-'СЕТ СН'!$G$21</f>
        <v>3411.6697088600004</v>
      </c>
      <c r="F70" s="36">
        <f>SUMIFS(СВЦЭМ!$D$39:$D$782,СВЦЭМ!$A$39:$A$782,$A70,СВЦЭМ!$B$39:$B$782,F$47)+'СЕТ СН'!$G$11+СВЦЭМ!$D$10+'СЕТ СН'!$G$5-'СЕТ СН'!$G$21</f>
        <v>3408.23102371</v>
      </c>
      <c r="G70" s="36">
        <f>SUMIFS(СВЦЭМ!$D$39:$D$782,СВЦЭМ!$A$39:$A$782,$A70,СВЦЭМ!$B$39:$B$782,G$47)+'СЕТ СН'!$G$11+СВЦЭМ!$D$10+'СЕТ СН'!$G$5-'СЕТ СН'!$G$21</f>
        <v>3380.9222466800002</v>
      </c>
      <c r="H70" s="36">
        <f>SUMIFS(СВЦЭМ!$D$39:$D$782,СВЦЭМ!$A$39:$A$782,$A70,СВЦЭМ!$B$39:$B$782,H$47)+'СЕТ СН'!$G$11+СВЦЭМ!$D$10+'СЕТ СН'!$G$5-'СЕТ СН'!$G$21</f>
        <v>3337.8211758799998</v>
      </c>
      <c r="I70" s="36">
        <f>SUMIFS(СВЦЭМ!$D$39:$D$782,СВЦЭМ!$A$39:$A$782,$A70,СВЦЭМ!$B$39:$B$782,I$47)+'СЕТ СН'!$G$11+СВЦЭМ!$D$10+'СЕТ СН'!$G$5-'СЕТ СН'!$G$21</f>
        <v>3231.8061837499999</v>
      </c>
      <c r="J70" s="36">
        <f>SUMIFS(СВЦЭМ!$D$39:$D$782,СВЦЭМ!$A$39:$A$782,$A70,СВЦЭМ!$B$39:$B$782,J$47)+'СЕТ СН'!$G$11+СВЦЭМ!$D$10+'СЕТ СН'!$G$5-'СЕТ СН'!$G$21</f>
        <v>3219.9349522800003</v>
      </c>
      <c r="K70" s="36">
        <f>SUMIFS(СВЦЭМ!$D$39:$D$782,СВЦЭМ!$A$39:$A$782,$A70,СВЦЭМ!$B$39:$B$782,K$47)+'СЕТ СН'!$G$11+СВЦЭМ!$D$10+'СЕТ СН'!$G$5-'СЕТ СН'!$G$21</f>
        <v>3241.9289566400003</v>
      </c>
      <c r="L70" s="36">
        <f>SUMIFS(СВЦЭМ!$D$39:$D$782,СВЦЭМ!$A$39:$A$782,$A70,СВЦЭМ!$B$39:$B$782,L$47)+'СЕТ СН'!$G$11+СВЦЭМ!$D$10+'СЕТ СН'!$G$5-'СЕТ СН'!$G$21</f>
        <v>3264.2675628400002</v>
      </c>
      <c r="M70" s="36">
        <f>SUMIFS(СВЦЭМ!$D$39:$D$782,СВЦЭМ!$A$39:$A$782,$A70,СВЦЭМ!$B$39:$B$782,M$47)+'СЕТ СН'!$G$11+СВЦЭМ!$D$10+'СЕТ СН'!$G$5-'СЕТ СН'!$G$21</f>
        <v>3253.40124711</v>
      </c>
      <c r="N70" s="36">
        <f>SUMIFS(СВЦЭМ!$D$39:$D$782,СВЦЭМ!$A$39:$A$782,$A70,СВЦЭМ!$B$39:$B$782,N$47)+'СЕТ СН'!$G$11+СВЦЭМ!$D$10+'СЕТ СН'!$G$5-'СЕТ СН'!$G$21</f>
        <v>3250.7383130200001</v>
      </c>
      <c r="O70" s="36">
        <f>SUMIFS(СВЦЭМ!$D$39:$D$782,СВЦЭМ!$A$39:$A$782,$A70,СВЦЭМ!$B$39:$B$782,O$47)+'СЕТ СН'!$G$11+СВЦЭМ!$D$10+'СЕТ СН'!$G$5-'СЕТ СН'!$G$21</f>
        <v>3230.5807277100002</v>
      </c>
      <c r="P70" s="36">
        <f>SUMIFS(СВЦЭМ!$D$39:$D$782,СВЦЭМ!$A$39:$A$782,$A70,СВЦЭМ!$B$39:$B$782,P$47)+'СЕТ СН'!$G$11+СВЦЭМ!$D$10+'СЕТ СН'!$G$5-'СЕТ СН'!$G$21</f>
        <v>3232.98728519</v>
      </c>
      <c r="Q70" s="36">
        <f>SUMIFS(СВЦЭМ!$D$39:$D$782,СВЦЭМ!$A$39:$A$782,$A70,СВЦЭМ!$B$39:$B$782,Q$47)+'СЕТ СН'!$G$11+СВЦЭМ!$D$10+'СЕТ СН'!$G$5-'СЕТ СН'!$G$21</f>
        <v>3228.3325272800002</v>
      </c>
      <c r="R70" s="36">
        <f>SUMIFS(СВЦЭМ!$D$39:$D$782,СВЦЭМ!$A$39:$A$782,$A70,СВЦЭМ!$B$39:$B$782,R$47)+'СЕТ СН'!$G$11+СВЦЭМ!$D$10+'СЕТ СН'!$G$5-'СЕТ СН'!$G$21</f>
        <v>3235.4534087000002</v>
      </c>
      <c r="S70" s="36">
        <f>SUMIFS(СВЦЭМ!$D$39:$D$782,СВЦЭМ!$A$39:$A$782,$A70,СВЦЭМ!$B$39:$B$782,S$47)+'СЕТ СН'!$G$11+СВЦЭМ!$D$10+'СЕТ СН'!$G$5-'СЕТ СН'!$G$21</f>
        <v>3254.29413858</v>
      </c>
      <c r="T70" s="36">
        <f>SUMIFS(СВЦЭМ!$D$39:$D$782,СВЦЭМ!$A$39:$A$782,$A70,СВЦЭМ!$B$39:$B$782,T$47)+'СЕТ СН'!$G$11+СВЦЭМ!$D$10+'СЕТ СН'!$G$5-'СЕТ СН'!$G$21</f>
        <v>3266.8597208600004</v>
      </c>
      <c r="U70" s="36">
        <f>SUMIFS(СВЦЭМ!$D$39:$D$782,СВЦЭМ!$A$39:$A$782,$A70,СВЦЭМ!$B$39:$B$782,U$47)+'СЕТ СН'!$G$11+СВЦЭМ!$D$10+'СЕТ СН'!$G$5-'СЕТ СН'!$G$21</f>
        <v>3262.7000672100003</v>
      </c>
      <c r="V70" s="36">
        <f>SUMIFS(СВЦЭМ!$D$39:$D$782,СВЦЭМ!$A$39:$A$782,$A70,СВЦЭМ!$B$39:$B$782,V$47)+'СЕТ СН'!$G$11+СВЦЭМ!$D$10+'СЕТ СН'!$G$5-'СЕТ СН'!$G$21</f>
        <v>3252.9640316300001</v>
      </c>
      <c r="W70" s="36">
        <f>SUMIFS(СВЦЭМ!$D$39:$D$782,СВЦЭМ!$A$39:$A$782,$A70,СВЦЭМ!$B$39:$B$782,W$47)+'СЕТ СН'!$G$11+СВЦЭМ!$D$10+'СЕТ СН'!$G$5-'СЕТ СН'!$G$21</f>
        <v>3270.1716861200002</v>
      </c>
      <c r="X70" s="36">
        <f>SUMIFS(СВЦЭМ!$D$39:$D$782,СВЦЭМ!$A$39:$A$782,$A70,СВЦЭМ!$B$39:$B$782,X$47)+'СЕТ СН'!$G$11+СВЦЭМ!$D$10+'СЕТ СН'!$G$5-'СЕТ СН'!$G$21</f>
        <v>3274.10136534</v>
      </c>
      <c r="Y70" s="36">
        <f>SUMIFS(СВЦЭМ!$D$39:$D$782,СВЦЭМ!$A$39:$A$782,$A70,СВЦЭМ!$B$39:$B$782,Y$47)+'СЕТ СН'!$G$11+СВЦЭМ!$D$10+'СЕТ СН'!$G$5-'СЕТ СН'!$G$21</f>
        <v>3254.72363666</v>
      </c>
    </row>
    <row r="71" spans="1:26" ht="15.75" x14ac:dyDescent="0.2">
      <c r="A71" s="35">
        <f t="shared" si="1"/>
        <v>44401</v>
      </c>
      <c r="B71" s="36">
        <f>SUMIFS(СВЦЭМ!$D$39:$D$782,СВЦЭМ!$A$39:$A$782,$A71,СВЦЭМ!$B$39:$B$782,B$47)+'СЕТ СН'!$G$11+СВЦЭМ!$D$10+'СЕТ СН'!$G$5-'СЕТ СН'!$G$21</f>
        <v>3303.7642795000002</v>
      </c>
      <c r="C71" s="36">
        <f>SUMIFS(СВЦЭМ!$D$39:$D$782,СВЦЭМ!$A$39:$A$782,$A71,СВЦЭМ!$B$39:$B$782,C$47)+'СЕТ СН'!$G$11+СВЦЭМ!$D$10+'СЕТ СН'!$G$5-'СЕТ СН'!$G$21</f>
        <v>3277.9221236100002</v>
      </c>
      <c r="D71" s="36">
        <f>SUMIFS(СВЦЭМ!$D$39:$D$782,СВЦЭМ!$A$39:$A$782,$A71,СВЦЭМ!$B$39:$B$782,D$47)+'СЕТ СН'!$G$11+СВЦЭМ!$D$10+'СЕТ СН'!$G$5-'СЕТ СН'!$G$21</f>
        <v>3366.0230572400001</v>
      </c>
      <c r="E71" s="36">
        <f>SUMIFS(СВЦЭМ!$D$39:$D$782,СВЦЭМ!$A$39:$A$782,$A71,СВЦЭМ!$B$39:$B$782,E$47)+'СЕТ СН'!$G$11+СВЦЭМ!$D$10+'СЕТ СН'!$G$5-'СЕТ СН'!$G$21</f>
        <v>3381.3811448699998</v>
      </c>
      <c r="F71" s="36">
        <f>SUMIFS(СВЦЭМ!$D$39:$D$782,СВЦЭМ!$A$39:$A$782,$A71,СВЦЭМ!$B$39:$B$782,F$47)+'СЕТ СН'!$G$11+СВЦЭМ!$D$10+'СЕТ СН'!$G$5-'СЕТ СН'!$G$21</f>
        <v>3371.46521209</v>
      </c>
      <c r="G71" s="36">
        <f>SUMIFS(СВЦЭМ!$D$39:$D$782,СВЦЭМ!$A$39:$A$782,$A71,СВЦЭМ!$B$39:$B$782,G$47)+'СЕТ СН'!$G$11+СВЦЭМ!$D$10+'СЕТ СН'!$G$5-'СЕТ СН'!$G$21</f>
        <v>3354.5359708400001</v>
      </c>
      <c r="H71" s="36">
        <f>SUMIFS(СВЦЭМ!$D$39:$D$782,СВЦЭМ!$A$39:$A$782,$A71,СВЦЭМ!$B$39:$B$782,H$47)+'СЕТ СН'!$G$11+СВЦЭМ!$D$10+'СЕТ СН'!$G$5-'СЕТ СН'!$G$21</f>
        <v>3346.9923975500001</v>
      </c>
      <c r="I71" s="36">
        <f>SUMIFS(СВЦЭМ!$D$39:$D$782,СВЦЭМ!$A$39:$A$782,$A71,СВЦЭМ!$B$39:$B$782,I$47)+'СЕТ СН'!$G$11+СВЦЭМ!$D$10+'СЕТ СН'!$G$5-'СЕТ СН'!$G$21</f>
        <v>3262.1228509000002</v>
      </c>
      <c r="J71" s="36">
        <f>SUMIFS(СВЦЭМ!$D$39:$D$782,СВЦЭМ!$A$39:$A$782,$A71,СВЦЭМ!$B$39:$B$782,J$47)+'СЕТ СН'!$G$11+СВЦЭМ!$D$10+'СЕТ СН'!$G$5-'СЕТ СН'!$G$21</f>
        <v>3244.50181733</v>
      </c>
      <c r="K71" s="36">
        <f>SUMIFS(СВЦЭМ!$D$39:$D$782,СВЦЭМ!$A$39:$A$782,$A71,СВЦЭМ!$B$39:$B$782,K$47)+'СЕТ СН'!$G$11+СВЦЭМ!$D$10+'СЕТ СН'!$G$5-'СЕТ СН'!$G$21</f>
        <v>3221.8459638700001</v>
      </c>
      <c r="L71" s="36">
        <f>SUMIFS(СВЦЭМ!$D$39:$D$782,СВЦЭМ!$A$39:$A$782,$A71,СВЦЭМ!$B$39:$B$782,L$47)+'СЕТ СН'!$G$11+СВЦЭМ!$D$10+'СЕТ СН'!$G$5-'СЕТ СН'!$G$21</f>
        <v>3251.4640861100002</v>
      </c>
      <c r="M71" s="36">
        <f>SUMIFS(СВЦЭМ!$D$39:$D$782,СВЦЭМ!$A$39:$A$782,$A71,СВЦЭМ!$B$39:$B$782,M$47)+'СЕТ СН'!$G$11+СВЦЭМ!$D$10+'СЕТ СН'!$G$5-'СЕТ СН'!$G$21</f>
        <v>3233.6188141000002</v>
      </c>
      <c r="N71" s="36">
        <f>SUMIFS(СВЦЭМ!$D$39:$D$782,СВЦЭМ!$A$39:$A$782,$A71,СВЦЭМ!$B$39:$B$782,N$47)+'СЕТ СН'!$G$11+СВЦЭМ!$D$10+'СЕТ СН'!$G$5-'СЕТ СН'!$G$21</f>
        <v>3235.2138458099998</v>
      </c>
      <c r="O71" s="36">
        <f>SUMIFS(СВЦЭМ!$D$39:$D$782,СВЦЭМ!$A$39:$A$782,$A71,СВЦЭМ!$B$39:$B$782,O$47)+'СЕТ СН'!$G$11+СВЦЭМ!$D$10+'СЕТ СН'!$G$5-'СЕТ СН'!$G$21</f>
        <v>3269.3635405300001</v>
      </c>
      <c r="P71" s="36">
        <f>SUMIFS(СВЦЭМ!$D$39:$D$782,СВЦЭМ!$A$39:$A$782,$A71,СВЦЭМ!$B$39:$B$782,P$47)+'СЕТ СН'!$G$11+СВЦЭМ!$D$10+'СЕТ СН'!$G$5-'СЕТ СН'!$G$21</f>
        <v>3286.09984132</v>
      </c>
      <c r="Q71" s="36">
        <f>SUMIFS(СВЦЭМ!$D$39:$D$782,СВЦЭМ!$A$39:$A$782,$A71,СВЦЭМ!$B$39:$B$782,Q$47)+'СЕТ СН'!$G$11+СВЦЭМ!$D$10+'СЕТ СН'!$G$5-'СЕТ СН'!$G$21</f>
        <v>3276.0781217900003</v>
      </c>
      <c r="R71" s="36">
        <f>SUMIFS(СВЦЭМ!$D$39:$D$782,СВЦЭМ!$A$39:$A$782,$A71,СВЦЭМ!$B$39:$B$782,R$47)+'СЕТ СН'!$G$11+СВЦЭМ!$D$10+'СЕТ СН'!$G$5-'СЕТ СН'!$G$21</f>
        <v>3260.98209425</v>
      </c>
      <c r="S71" s="36">
        <f>SUMIFS(СВЦЭМ!$D$39:$D$782,СВЦЭМ!$A$39:$A$782,$A71,СВЦЭМ!$B$39:$B$782,S$47)+'СЕТ СН'!$G$11+СВЦЭМ!$D$10+'СЕТ СН'!$G$5-'СЕТ СН'!$G$21</f>
        <v>3208.7733791999999</v>
      </c>
      <c r="T71" s="36">
        <f>SUMIFS(СВЦЭМ!$D$39:$D$782,СВЦЭМ!$A$39:$A$782,$A71,СВЦЭМ!$B$39:$B$782,T$47)+'СЕТ СН'!$G$11+СВЦЭМ!$D$10+'СЕТ СН'!$G$5-'СЕТ СН'!$G$21</f>
        <v>3232.7445151900001</v>
      </c>
      <c r="U71" s="36">
        <f>SUMIFS(СВЦЭМ!$D$39:$D$782,СВЦЭМ!$A$39:$A$782,$A71,СВЦЭМ!$B$39:$B$782,U$47)+'СЕТ СН'!$G$11+СВЦЭМ!$D$10+'СЕТ СН'!$G$5-'СЕТ СН'!$G$21</f>
        <v>3195.57130547</v>
      </c>
      <c r="V71" s="36">
        <f>SUMIFS(СВЦЭМ!$D$39:$D$782,СВЦЭМ!$A$39:$A$782,$A71,СВЦЭМ!$B$39:$B$782,V$47)+'СЕТ СН'!$G$11+СВЦЭМ!$D$10+'СЕТ СН'!$G$5-'СЕТ СН'!$G$21</f>
        <v>3195.7169490599999</v>
      </c>
      <c r="W71" s="36">
        <f>SUMIFS(СВЦЭМ!$D$39:$D$782,СВЦЭМ!$A$39:$A$782,$A71,СВЦЭМ!$B$39:$B$782,W$47)+'СЕТ СН'!$G$11+СВЦЭМ!$D$10+'СЕТ СН'!$G$5-'СЕТ СН'!$G$21</f>
        <v>3214.55459741</v>
      </c>
      <c r="X71" s="36">
        <f>SUMIFS(СВЦЭМ!$D$39:$D$782,СВЦЭМ!$A$39:$A$782,$A71,СВЦЭМ!$B$39:$B$782,X$47)+'СЕТ СН'!$G$11+СВЦЭМ!$D$10+'СЕТ СН'!$G$5-'СЕТ СН'!$G$21</f>
        <v>3258.4533997400003</v>
      </c>
      <c r="Y71" s="36">
        <f>SUMIFS(СВЦЭМ!$D$39:$D$782,СВЦЭМ!$A$39:$A$782,$A71,СВЦЭМ!$B$39:$B$782,Y$47)+'СЕТ СН'!$G$11+СВЦЭМ!$D$10+'СЕТ СН'!$G$5-'СЕТ СН'!$G$21</f>
        <v>3268.9418871000003</v>
      </c>
    </row>
    <row r="72" spans="1:26" ht="15.75" x14ac:dyDescent="0.2">
      <c r="A72" s="35">
        <f t="shared" si="1"/>
        <v>44402</v>
      </c>
      <c r="B72" s="36">
        <f>SUMIFS(СВЦЭМ!$D$39:$D$782,СВЦЭМ!$A$39:$A$782,$A72,СВЦЭМ!$B$39:$B$782,B$47)+'СЕТ СН'!$G$11+СВЦЭМ!$D$10+'СЕТ СН'!$G$5-'СЕТ СН'!$G$21</f>
        <v>3239.6993557700002</v>
      </c>
      <c r="C72" s="36">
        <f>SUMIFS(СВЦЭМ!$D$39:$D$782,СВЦЭМ!$A$39:$A$782,$A72,СВЦЭМ!$B$39:$B$782,C$47)+'СЕТ СН'!$G$11+СВЦЭМ!$D$10+'СЕТ СН'!$G$5-'СЕТ СН'!$G$21</f>
        <v>3309.4431776300003</v>
      </c>
      <c r="D72" s="36">
        <f>SUMIFS(СВЦЭМ!$D$39:$D$782,СВЦЭМ!$A$39:$A$782,$A72,СВЦЭМ!$B$39:$B$782,D$47)+'СЕТ СН'!$G$11+СВЦЭМ!$D$10+'СЕТ СН'!$G$5-'СЕТ СН'!$G$21</f>
        <v>3348.00184502</v>
      </c>
      <c r="E72" s="36">
        <f>SUMIFS(СВЦЭМ!$D$39:$D$782,СВЦЭМ!$A$39:$A$782,$A72,СВЦЭМ!$B$39:$B$782,E$47)+'СЕТ СН'!$G$11+СВЦЭМ!$D$10+'СЕТ СН'!$G$5-'СЕТ СН'!$G$21</f>
        <v>3365.1822374100002</v>
      </c>
      <c r="F72" s="36">
        <f>SUMIFS(СВЦЭМ!$D$39:$D$782,СВЦЭМ!$A$39:$A$782,$A72,СВЦЭМ!$B$39:$B$782,F$47)+'СЕТ СН'!$G$11+СВЦЭМ!$D$10+'СЕТ СН'!$G$5-'СЕТ СН'!$G$21</f>
        <v>3371.6960452500002</v>
      </c>
      <c r="G72" s="36">
        <f>SUMIFS(СВЦЭМ!$D$39:$D$782,СВЦЭМ!$A$39:$A$782,$A72,СВЦЭМ!$B$39:$B$782,G$47)+'СЕТ СН'!$G$11+СВЦЭМ!$D$10+'СЕТ СН'!$G$5-'СЕТ СН'!$G$21</f>
        <v>3361.7464937700001</v>
      </c>
      <c r="H72" s="36">
        <f>SUMIFS(СВЦЭМ!$D$39:$D$782,СВЦЭМ!$A$39:$A$782,$A72,СВЦЭМ!$B$39:$B$782,H$47)+'СЕТ СН'!$G$11+СВЦЭМ!$D$10+'СЕТ СН'!$G$5-'СЕТ СН'!$G$21</f>
        <v>3341.1055866000002</v>
      </c>
      <c r="I72" s="36">
        <f>SUMIFS(СВЦЭМ!$D$39:$D$782,СВЦЭМ!$A$39:$A$782,$A72,СВЦЭМ!$B$39:$B$782,I$47)+'СЕТ СН'!$G$11+СВЦЭМ!$D$10+'СЕТ СН'!$G$5-'СЕТ СН'!$G$21</f>
        <v>3284.9750050900002</v>
      </c>
      <c r="J72" s="36">
        <f>SUMIFS(СВЦЭМ!$D$39:$D$782,СВЦЭМ!$A$39:$A$782,$A72,СВЦЭМ!$B$39:$B$782,J$47)+'СЕТ СН'!$G$11+СВЦЭМ!$D$10+'СЕТ СН'!$G$5-'СЕТ СН'!$G$21</f>
        <v>3218.4944894600003</v>
      </c>
      <c r="K72" s="36">
        <f>SUMIFS(СВЦЭМ!$D$39:$D$782,СВЦЭМ!$A$39:$A$782,$A72,СВЦЭМ!$B$39:$B$782,K$47)+'СЕТ СН'!$G$11+СВЦЭМ!$D$10+'СЕТ СН'!$G$5-'СЕТ СН'!$G$21</f>
        <v>3187.4058872700002</v>
      </c>
      <c r="L72" s="36">
        <f>SUMIFS(СВЦЭМ!$D$39:$D$782,СВЦЭМ!$A$39:$A$782,$A72,СВЦЭМ!$B$39:$B$782,L$47)+'СЕТ СН'!$G$11+СВЦЭМ!$D$10+'СЕТ СН'!$G$5-'СЕТ СН'!$G$21</f>
        <v>3185.3944983599999</v>
      </c>
      <c r="M72" s="36">
        <f>SUMIFS(СВЦЭМ!$D$39:$D$782,СВЦЭМ!$A$39:$A$782,$A72,СВЦЭМ!$B$39:$B$782,M$47)+'СЕТ СН'!$G$11+СВЦЭМ!$D$10+'СЕТ СН'!$G$5-'СЕТ СН'!$G$21</f>
        <v>3198.3518116100004</v>
      </c>
      <c r="N72" s="36">
        <f>SUMIFS(СВЦЭМ!$D$39:$D$782,СВЦЭМ!$A$39:$A$782,$A72,СВЦЭМ!$B$39:$B$782,N$47)+'СЕТ СН'!$G$11+СВЦЭМ!$D$10+'СЕТ СН'!$G$5-'СЕТ СН'!$G$21</f>
        <v>3249.8231847400002</v>
      </c>
      <c r="O72" s="36">
        <f>SUMIFS(СВЦЭМ!$D$39:$D$782,СВЦЭМ!$A$39:$A$782,$A72,СВЦЭМ!$B$39:$B$782,O$47)+'СЕТ СН'!$G$11+СВЦЭМ!$D$10+'СЕТ СН'!$G$5-'СЕТ СН'!$G$21</f>
        <v>3289.9141609799999</v>
      </c>
      <c r="P72" s="36">
        <f>SUMIFS(СВЦЭМ!$D$39:$D$782,СВЦЭМ!$A$39:$A$782,$A72,СВЦЭМ!$B$39:$B$782,P$47)+'СЕТ СН'!$G$11+СВЦЭМ!$D$10+'СЕТ СН'!$G$5-'СЕТ СН'!$G$21</f>
        <v>3290.07740225</v>
      </c>
      <c r="Q72" s="36">
        <f>SUMIFS(СВЦЭМ!$D$39:$D$782,СВЦЭМ!$A$39:$A$782,$A72,СВЦЭМ!$B$39:$B$782,Q$47)+'СЕТ СН'!$G$11+СВЦЭМ!$D$10+'СЕТ СН'!$G$5-'СЕТ СН'!$G$21</f>
        <v>3296.7747204000002</v>
      </c>
      <c r="R72" s="36">
        <f>SUMIFS(СВЦЭМ!$D$39:$D$782,СВЦЭМ!$A$39:$A$782,$A72,СВЦЭМ!$B$39:$B$782,R$47)+'СЕТ СН'!$G$11+СВЦЭМ!$D$10+'СЕТ СН'!$G$5-'СЕТ СН'!$G$21</f>
        <v>3255.2443588200003</v>
      </c>
      <c r="S72" s="36">
        <f>SUMIFS(СВЦЭМ!$D$39:$D$782,СВЦЭМ!$A$39:$A$782,$A72,СВЦЭМ!$B$39:$B$782,S$47)+'СЕТ СН'!$G$11+СВЦЭМ!$D$10+'СЕТ СН'!$G$5-'СЕТ СН'!$G$21</f>
        <v>3232.5451580100003</v>
      </c>
      <c r="T72" s="36">
        <f>SUMIFS(СВЦЭМ!$D$39:$D$782,СВЦЭМ!$A$39:$A$782,$A72,СВЦЭМ!$B$39:$B$782,T$47)+'СЕТ СН'!$G$11+СВЦЭМ!$D$10+'СЕТ СН'!$G$5-'СЕТ СН'!$G$21</f>
        <v>3200.3913327700002</v>
      </c>
      <c r="U72" s="36">
        <f>SUMIFS(СВЦЭМ!$D$39:$D$782,СВЦЭМ!$A$39:$A$782,$A72,СВЦЭМ!$B$39:$B$782,U$47)+'СЕТ СН'!$G$11+СВЦЭМ!$D$10+'СЕТ СН'!$G$5-'СЕТ СН'!$G$21</f>
        <v>3196.4716605399999</v>
      </c>
      <c r="V72" s="36">
        <f>SUMIFS(СВЦЭМ!$D$39:$D$782,СВЦЭМ!$A$39:$A$782,$A72,СВЦЭМ!$B$39:$B$782,V$47)+'СЕТ СН'!$G$11+СВЦЭМ!$D$10+'СЕТ СН'!$G$5-'СЕТ СН'!$G$21</f>
        <v>3199.9530304600003</v>
      </c>
      <c r="W72" s="36">
        <f>SUMIFS(СВЦЭМ!$D$39:$D$782,СВЦЭМ!$A$39:$A$782,$A72,СВЦЭМ!$B$39:$B$782,W$47)+'СЕТ СН'!$G$11+СВЦЭМ!$D$10+'СЕТ СН'!$G$5-'СЕТ СН'!$G$21</f>
        <v>3242.21891555</v>
      </c>
      <c r="X72" s="36">
        <f>SUMIFS(СВЦЭМ!$D$39:$D$782,СВЦЭМ!$A$39:$A$782,$A72,СВЦЭМ!$B$39:$B$782,X$47)+'СЕТ СН'!$G$11+СВЦЭМ!$D$10+'СЕТ СН'!$G$5-'СЕТ СН'!$G$21</f>
        <v>3205.96596671</v>
      </c>
      <c r="Y72" s="36">
        <f>SUMIFS(СВЦЭМ!$D$39:$D$782,СВЦЭМ!$A$39:$A$782,$A72,СВЦЭМ!$B$39:$B$782,Y$47)+'СЕТ СН'!$G$11+СВЦЭМ!$D$10+'СЕТ СН'!$G$5-'СЕТ СН'!$G$21</f>
        <v>3224.5833271500001</v>
      </c>
    </row>
    <row r="73" spans="1:26" ht="15.75" x14ac:dyDescent="0.2">
      <c r="A73" s="35">
        <f t="shared" si="1"/>
        <v>44403</v>
      </c>
      <c r="B73" s="36">
        <f>SUMIFS(СВЦЭМ!$D$39:$D$782,СВЦЭМ!$A$39:$A$782,$A73,СВЦЭМ!$B$39:$B$782,B$47)+'СЕТ СН'!$G$11+СВЦЭМ!$D$10+'СЕТ СН'!$G$5-'СЕТ СН'!$G$21</f>
        <v>3249.4088019400001</v>
      </c>
      <c r="C73" s="36">
        <f>SUMIFS(СВЦЭМ!$D$39:$D$782,СВЦЭМ!$A$39:$A$782,$A73,СВЦЭМ!$B$39:$B$782,C$47)+'СЕТ СН'!$G$11+СВЦЭМ!$D$10+'СЕТ СН'!$G$5-'СЕТ СН'!$G$21</f>
        <v>3315.9082189600003</v>
      </c>
      <c r="D73" s="36">
        <f>SUMIFS(СВЦЭМ!$D$39:$D$782,СВЦЭМ!$A$39:$A$782,$A73,СВЦЭМ!$B$39:$B$782,D$47)+'СЕТ СН'!$G$11+СВЦЭМ!$D$10+'СЕТ СН'!$G$5-'СЕТ СН'!$G$21</f>
        <v>3344.9120632700001</v>
      </c>
      <c r="E73" s="36">
        <f>SUMIFS(СВЦЭМ!$D$39:$D$782,СВЦЭМ!$A$39:$A$782,$A73,СВЦЭМ!$B$39:$B$782,E$47)+'СЕТ СН'!$G$11+СВЦЭМ!$D$10+'СЕТ СН'!$G$5-'СЕТ СН'!$G$21</f>
        <v>3344.5052822000002</v>
      </c>
      <c r="F73" s="36">
        <f>SUMIFS(СВЦЭМ!$D$39:$D$782,СВЦЭМ!$A$39:$A$782,$A73,СВЦЭМ!$B$39:$B$782,F$47)+'СЕТ СН'!$G$11+СВЦЭМ!$D$10+'СЕТ СН'!$G$5-'СЕТ СН'!$G$21</f>
        <v>3348.9317194200003</v>
      </c>
      <c r="G73" s="36">
        <f>SUMIFS(СВЦЭМ!$D$39:$D$782,СВЦЭМ!$A$39:$A$782,$A73,СВЦЭМ!$B$39:$B$782,G$47)+'СЕТ СН'!$G$11+СВЦЭМ!$D$10+'СЕТ СН'!$G$5-'СЕТ СН'!$G$21</f>
        <v>3336.1313506400002</v>
      </c>
      <c r="H73" s="36">
        <f>SUMIFS(СВЦЭМ!$D$39:$D$782,СВЦЭМ!$A$39:$A$782,$A73,СВЦЭМ!$B$39:$B$782,H$47)+'СЕТ СН'!$G$11+СВЦЭМ!$D$10+'СЕТ СН'!$G$5-'СЕТ СН'!$G$21</f>
        <v>3324.7789863500002</v>
      </c>
      <c r="I73" s="36">
        <f>SUMIFS(СВЦЭМ!$D$39:$D$782,СВЦЭМ!$A$39:$A$782,$A73,СВЦЭМ!$B$39:$B$782,I$47)+'СЕТ СН'!$G$11+СВЦЭМ!$D$10+'СЕТ СН'!$G$5-'СЕТ СН'!$G$21</f>
        <v>3263.6703488200001</v>
      </c>
      <c r="J73" s="36">
        <f>SUMIFS(СВЦЭМ!$D$39:$D$782,СВЦЭМ!$A$39:$A$782,$A73,СВЦЭМ!$B$39:$B$782,J$47)+'СЕТ СН'!$G$11+СВЦЭМ!$D$10+'СЕТ СН'!$G$5-'СЕТ СН'!$G$21</f>
        <v>3217.5416020900002</v>
      </c>
      <c r="K73" s="36">
        <f>SUMIFS(СВЦЭМ!$D$39:$D$782,СВЦЭМ!$A$39:$A$782,$A73,СВЦЭМ!$B$39:$B$782,K$47)+'СЕТ СН'!$G$11+СВЦЭМ!$D$10+'СЕТ СН'!$G$5-'СЕТ СН'!$G$21</f>
        <v>3269.2589136000001</v>
      </c>
      <c r="L73" s="36">
        <f>SUMIFS(СВЦЭМ!$D$39:$D$782,СВЦЭМ!$A$39:$A$782,$A73,СВЦЭМ!$B$39:$B$782,L$47)+'СЕТ СН'!$G$11+СВЦЭМ!$D$10+'СЕТ СН'!$G$5-'СЕТ СН'!$G$21</f>
        <v>3300.1546218600001</v>
      </c>
      <c r="M73" s="36">
        <f>SUMIFS(СВЦЭМ!$D$39:$D$782,СВЦЭМ!$A$39:$A$782,$A73,СВЦЭМ!$B$39:$B$782,M$47)+'СЕТ СН'!$G$11+СВЦЭМ!$D$10+'СЕТ СН'!$G$5-'СЕТ СН'!$G$21</f>
        <v>3274.88263117</v>
      </c>
      <c r="N73" s="36">
        <f>SUMIFS(СВЦЭМ!$D$39:$D$782,СВЦЭМ!$A$39:$A$782,$A73,СВЦЭМ!$B$39:$B$782,N$47)+'СЕТ СН'!$G$11+СВЦЭМ!$D$10+'СЕТ СН'!$G$5-'СЕТ СН'!$G$21</f>
        <v>3319.2182733099999</v>
      </c>
      <c r="O73" s="36">
        <f>SUMIFS(СВЦЭМ!$D$39:$D$782,СВЦЭМ!$A$39:$A$782,$A73,СВЦЭМ!$B$39:$B$782,O$47)+'СЕТ СН'!$G$11+СВЦЭМ!$D$10+'СЕТ СН'!$G$5-'СЕТ СН'!$G$21</f>
        <v>3304.3112603500003</v>
      </c>
      <c r="P73" s="36">
        <f>SUMIFS(СВЦЭМ!$D$39:$D$782,СВЦЭМ!$A$39:$A$782,$A73,СВЦЭМ!$B$39:$B$782,P$47)+'СЕТ СН'!$G$11+СВЦЭМ!$D$10+'СЕТ СН'!$G$5-'СЕТ СН'!$G$21</f>
        <v>3307.7658616100002</v>
      </c>
      <c r="Q73" s="36">
        <f>SUMIFS(СВЦЭМ!$D$39:$D$782,СВЦЭМ!$A$39:$A$782,$A73,СВЦЭМ!$B$39:$B$782,Q$47)+'СЕТ СН'!$G$11+СВЦЭМ!$D$10+'СЕТ СН'!$G$5-'СЕТ СН'!$G$21</f>
        <v>3303.2093850300002</v>
      </c>
      <c r="R73" s="36">
        <f>SUMIFS(СВЦЭМ!$D$39:$D$782,СВЦЭМ!$A$39:$A$782,$A73,СВЦЭМ!$B$39:$B$782,R$47)+'СЕТ СН'!$G$11+СВЦЭМ!$D$10+'СЕТ СН'!$G$5-'СЕТ СН'!$G$21</f>
        <v>3312.58655026</v>
      </c>
      <c r="S73" s="36">
        <f>SUMIFS(СВЦЭМ!$D$39:$D$782,СВЦЭМ!$A$39:$A$782,$A73,СВЦЭМ!$B$39:$B$782,S$47)+'СЕТ СН'!$G$11+СВЦЭМ!$D$10+'СЕТ СН'!$G$5-'СЕТ СН'!$G$21</f>
        <v>3238.6075031400001</v>
      </c>
      <c r="T73" s="36">
        <f>SUMIFS(СВЦЭМ!$D$39:$D$782,СВЦЭМ!$A$39:$A$782,$A73,СВЦЭМ!$B$39:$B$782,T$47)+'СЕТ СН'!$G$11+СВЦЭМ!$D$10+'СЕТ СН'!$G$5-'СЕТ СН'!$G$21</f>
        <v>3218.4046013100001</v>
      </c>
      <c r="U73" s="36">
        <f>SUMIFS(СВЦЭМ!$D$39:$D$782,СВЦЭМ!$A$39:$A$782,$A73,СВЦЭМ!$B$39:$B$782,U$47)+'СЕТ СН'!$G$11+СВЦЭМ!$D$10+'СЕТ СН'!$G$5-'СЕТ СН'!$G$21</f>
        <v>3222.1140232000002</v>
      </c>
      <c r="V73" s="36">
        <f>SUMIFS(СВЦЭМ!$D$39:$D$782,СВЦЭМ!$A$39:$A$782,$A73,СВЦЭМ!$B$39:$B$782,V$47)+'СЕТ СН'!$G$11+СВЦЭМ!$D$10+'СЕТ СН'!$G$5-'СЕТ СН'!$G$21</f>
        <v>3213.8829515500001</v>
      </c>
      <c r="W73" s="36">
        <f>SUMIFS(СВЦЭМ!$D$39:$D$782,СВЦЭМ!$A$39:$A$782,$A73,СВЦЭМ!$B$39:$B$782,W$47)+'СЕТ СН'!$G$11+СВЦЭМ!$D$10+'СЕТ СН'!$G$5-'СЕТ СН'!$G$21</f>
        <v>3263.49749165</v>
      </c>
      <c r="X73" s="36">
        <f>SUMIFS(СВЦЭМ!$D$39:$D$782,СВЦЭМ!$A$39:$A$782,$A73,СВЦЭМ!$B$39:$B$782,X$47)+'СЕТ СН'!$G$11+СВЦЭМ!$D$10+'СЕТ СН'!$G$5-'СЕТ СН'!$G$21</f>
        <v>3232.8525291400001</v>
      </c>
      <c r="Y73" s="36">
        <f>SUMIFS(СВЦЭМ!$D$39:$D$782,СВЦЭМ!$A$39:$A$782,$A73,СВЦЭМ!$B$39:$B$782,Y$47)+'СЕТ СН'!$G$11+СВЦЭМ!$D$10+'СЕТ СН'!$G$5-'СЕТ СН'!$G$21</f>
        <v>3177.0538808900001</v>
      </c>
    </row>
    <row r="74" spans="1:26" ht="15.75" x14ac:dyDescent="0.2">
      <c r="A74" s="35">
        <f t="shared" si="1"/>
        <v>44404</v>
      </c>
      <c r="B74" s="36">
        <f>SUMIFS(СВЦЭМ!$D$39:$D$782,СВЦЭМ!$A$39:$A$782,$A74,СВЦЭМ!$B$39:$B$782,B$47)+'СЕТ СН'!$G$11+СВЦЭМ!$D$10+'СЕТ СН'!$G$5-'СЕТ СН'!$G$21</f>
        <v>3372.4708721000002</v>
      </c>
      <c r="C74" s="36">
        <f>SUMIFS(СВЦЭМ!$D$39:$D$782,СВЦЭМ!$A$39:$A$782,$A74,СВЦЭМ!$B$39:$B$782,C$47)+'СЕТ СН'!$G$11+СВЦЭМ!$D$10+'СЕТ СН'!$G$5-'СЕТ СН'!$G$21</f>
        <v>3416.6925654000001</v>
      </c>
      <c r="D74" s="36">
        <f>SUMIFS(СВЦЭМ!$D$39:$D$782,СВЦЭМ!$A$39:$A$782,$A74,СВЦЭМ!$B$39:$B$782,D$47)+'СЕТ СН'!$G$11+СВЦЭМ!$D$10+'СЕТ СН'!$G$5-'СЕТ СН'!$G$21</f>
        <v>3457.1117019200001</v>
      </c>
      <c r="E74" s="36">
        <f>SUMIFS(СВЦЭМ!$D$39:$D$782,СВЦЭМ!$A$39:$A$782,$A74,СВЦЭМ!$B$39:$B$782,E$47)+'СЕТ СН'!$G$11+СВЦЭМ!$D$10+'СЕТ СН'!$G$5-'СЕТ СН'!$G$21</f>
        <v>3465.8070068500001</v>
      </c>
      <c r="F74" s="36">
        <f>SUMIFS(СВЦЭМ!$D$39:$D$782,СВЦЭМ!$A$39:$A$782,$A74,СВЦЭМ!$B$39:$B$782,F$47)+'СЕТ СН'!$G$11+СВЦЭМ!$D$10+'СЕТ СН'!$G$5-'СЕТ СН'!$G$21</f>
        <v>3466.1783738499998</v>
      </c>
      <c r="G74" s="36">
        <f>SUMIFS(СВЦЭМ!$D$39:$D$782,СВЦЭМ!$A$39:$A$782,$A74,СВЦЭМ!$B$39:$B$782,G$47)+'СЕТ СН'!$G$11+СВЦЭМ!$D$10+'СЕТ СН'!$G$5-'СЕТ СН'!$G$21</f>
        <v>3446.1514086100001</v>
      </c>
      <c r="H74" s="36">
        <f>SUMIFS(СВЦЭМ!$D$39:$D$782,СВЦЭМ!$A$39:$A$782,$A74,СВЦЭМ!$B$39:$B$782,H$47)+'СЕТ СН'!$G$11+СВЦЭМ!$D$10+'СЕТ СН'!$G$5-'СЕТ СН'!$G$21</f>
        <v>3418.9065589100001</v>
      </c>
      <c r="I74" s="36">
        <f>SUMIFS(СВЦЭМ!$D$39:$D$782,СВЦЭМ!$A$39:$A$782,$A74,СВЦЭМ!$B$39:$B$782,I$47)+'СЕТ СН'!$G$11+СВЦЭМ!$D$10+'СЕТ СН'!$G$5-'СЕТ СН'!$G$21</f>
        <v>3364.5155746300002</v>
      </c>
      <c r="J74" s="36">
        <f>SUMIFS(СВЦЭМ!$D$39:$D$782,СВЦЭМ!$A$39:$A$782,$A74,СВЦЭМ!$B$39:$B$782,J$47)+'СЕТ СН'!$G$11+СВЦЭМ!$D$10+'СЕТ СН'!$G$5-'СЕТ СН'!$G$21</f>
        <v>3318.1468574800001</v>
      </c>
      <c r="K74" s="36">
        <f>SUMIFS(СВЦЭМ!$D$39:$D$782,СВЦЭМ!$A$39:$A$782,$A74,СВЦЭМ!$B$39:$B$782,K$47)+'СЕТ СН'!$G$11+СВЦЭМ!$D$10+'СЕТ СН'!$G$5-'СЕТ СН'!$G$21</f>
        <v>3261.5868502200001</v>
      </c>
      <c r="L74" s="36">
        <f>SUMIFS(СВЦЭМ!$D$39:$D$782,СВЦЭМ!$A$39:$A$782,$A74,СВЦЭМ!$B$39:$B$782,L$47)+'СЕТ СН'!$G$11+СВЦЭМ!$D$10+'СЕТ СН'!$G$5-'СЕТ СН'!$G$21</f>
        <v>3266.1842978</v>
      </c>
      <c r="M74" s="36">
        <f>SUMIFS(СВЦЭМ!$D$39:$D$782,СВЦЭМ!$A$39:$A$782,$A74,СВЦЭМ!$B$39:$B$782,M$47)+'СЕТ СН'!$G$11+СВЦЭМ!$D$10+'СЕТ СН'!$G$5-'СЕТ СН'!$G$21</f>
        <v>3319.1674710000002</v>
      </c>
      <c r="N74" s="36">
        <f>SUMIFS(СВЦЭМ!$D$39:$D$782,СВЦЭМ!$A$39:$A$782,$A74,СВЦЭМ!$B$39:$B$782,N$47)+'СЕТ СН'!$G$11+СВЦЭМ!$D$10+'СЕТ СН'!$G$5-'СЕТ СН'!$G$21</f>
        <v>3352.2684769900002</v>
      </c>
      <c r="O74" s="36">
        <f>SUMIFS(СВЦЭМ!$D$39:$D$782,СВЦЭМ!$A$39:$A$782,$A74,СВЦЭМ!$B$39:$B$782,O$47)+'СЕТ СН'!$G$11+СВЦЭМ!$D$10+'СЕТ СН'!$G$5-'СЕТ СН'!$G$21</f>
        <v>3341.3577943099999</v>
      </c>
      <c r="P74" s="36">
        <f>SUMIFS(СВЦЭМ!$D$39:$D$782,СВЦЭМ!$A$39:$A$782,$A74,СВЦЭМ!$B$39:$B$782,P$47)+'СЕТ СН'!$G$11+СВЦЭМ!$D$10+'СЕТ СН'!$G$5-'СЕТ СН'!$G$21</f>
        <v>3345.4425710099999</v>
      </c>
      <c r="Q74" s="36">
        <f>SUMIFS(СВЦЭМ!$D$39:$D$782,СВЦЭМ!$A$39:$A$782,$A74,СВЦЭМ!$B$39:$B$782,Q$47)+'СЕТ СН'!$G$11+СВЦЭМ!$D$10+'СЕТ СН'!$G$5-'СЕТ СН'!$G$21</f>
        <v>3348.6002751300002</v>
      </c>
      <c r="R74" s="36">
        <f>SUMIFS(СВЦЭМ!$D$39:$D$782,СВЦЭМ!$A$39:$A$782,$A74,СВЦЭМ!$B$39:$B$782,R$47)+'СЕТ СН'!$G$11+СВЦЭМ!$D$10+'СЕТ СН'!$G$5-'СЕТ СН'!$G$21</f>
        <v>3338.8051354300001</v>
      </c>
      <c r="S74" s="36">
        <f>SUMIFS(СВЦЭМ!$D$39:$D$782,СВЦЭМ!$A$39:$A$782,$A74,СВЦЭМ!$B$39:$B$782,S$47)+'СЕТ СН'!$G$11+СВЦЭМ!$D$10+'СЕТ СН'!$G$5-'СЕТ СН'!$G$21</f>
        <v>3337.5122424600004</v>
      </c>
      <c r="T74" s="36">
        <f>SUMIFS(СВЦЭМ!$D$39:$D$782,СВЦЭМ!$A$39:$A$782,$A74,СВЦЭМ!$B$39:$B$782,T$47)+'СЕТ СН'!$G$11+СВЦЭМ!$D$10+'СЕТ СН'!$G$5-'СЕТ СН'!$G$21</f>
        <v>3315.2065215800003</v>
      </c>
      <c r="U74" s="36">
        <f>SUMIFS(СВЦЭМ!$D$39:$D$782,СВЦЭМ!$A$39:$A$782,$A74,СВЦЭМ!$B$39:$B$782,U$47)+'СЕТ СН'!$G$11+СВЦЭМ!$D$10+'СЕТ СН'!$G$5-'СЕТ СН'!$G$21</f>
        <v>3298.2899649600004</v>
      </c>
      <c r="V74" s="36">
        <f>SUMIFS(СВЦЭМ!$D$39:$D$782,СВЦЭМ!$A$39:$A$782,$A74,СВЦЭМ!$B$39:$B$782,V$47)+'СЕТ СН'!$G$11+СВЦЭМ!$D$10+'СЕТ СН'!$G$5-'СЕТ СН'!$G$21</f>
        <v>3254.54447867</v>
      </c>
      <c r="W74" s="36">
        <f>SUMIFS(СВЦЭМ!$D$39:$D$782,СВЦЭМ!$A$39:$A$782,$A74,СВЦЭМ!$B$39:$B$782,W$47)+'СЕТ СН'!$G$11+СВЦЭМ!$D$10+'СЕТ СН'!$G$5-'СЕТ СН'!$G$21</f>
        <v>3264.8388334800002</v>
      </c>
      <c r="X74" s="36">
        <f>SUMIFS(СВЦЭМ!$D$39:$D$782,СВЦЭМ!$A$39:$A$782,$A74,СВЦЭМ!$B$39:$B$782,X$47)+'СЕТ СН'!$G$11+СВЦЭМ!$D$10+'СЕТ СН'!$G$5-'СЕТ СН'!$G$21</f>
        <v>3280.1176552500001</v>
      </c>
      <c r="Y74" s="36">
        <f>SUMIFS(СВЦЭМ!$D$39:$D$782,СВЦЭМ!$A$39:$A$782,$A74,СВЦЭМ!$B$39:$B$782,Y$47)+'СЕТ СН'!$G$11+СВЦЭМ!$D$10+'СЕТ СН'!$G$5-'СЕТ СН'!$G$21</f>
        <v>3336.52632004</v>
      </c>
    </row>
    <row r="75" spans="1:26" ht="15.75" x14ac:dyDescent="0.2">
      <c r="A75" s="35">
        <f t="shared" si="1"/>
        <v>44405</v>
      </c>
      <c r="B75" s="36">
        <f>SUMIFS(СВЦЭМ!$D$39:$D$782,СВЦЭМ!$A$39:$A$782,$A75,СВЦЭМ!$B$39:$B$782,B$47)+'СЕТ СН'!$G$11+СВЦЭМ!$D$10+'СЕТ СН'!$G$5-'СЕТ СН'!$G$21</f>
        <v>3390.83911029</v>
      </c>
      <c r="C75" s="36">
        <f>SUMIFS(СВЦЭМ!$D$39:$D$782,СВЦЭМ!$A$39:$A$782,$A75,СВЦЭМ!$B$39:$B$782,C$47)+'СЕТ СН'!$G$11+СВЦЭМ!$D$10+'СЕТ СН'!$G$5-'СЕТ СН'!$G$21</f>
        <v>3380.7272046200001</v>
      </c>
      <c r="D75" s="36">
        <f>SUMIFS(СВЦЭМ!$D$39:$D$782,СВЦЭМ!$A$39:$A$782,$A75,СВЦЭМ!$B$39:$B$782,D$47)+'СЕТ СН'!$G$11+СВЦЭМ!$D$10+'СЕТ СН'!$G$5-'СЕТ СН'!$G$21</f>
        <v>3427.58267935</v>
      </c>
      <c r="E75" s="36">
        <f>SUMIFS(СВЦЭМ!$D$39:$D$782,СВЦЭМ!$A$39:$A$782,$A75,СВЦЭМ!$B$39:$B$782,E$47)+'СЕТ СН'!$G$11+СВЦЭМ!$D$10+'СЕТ СН'!$G$5-'СЕТ СН'!$G$21</f>
        <v>3433.8689008700003</v>
      </c>
      <c r="F75" s="36">
        <f>SUMIFS(СВЦЭМ!$D$39:$D$782,СВЦЭМ!$A$39:$A$782,$A75,СВЦЭМ!$B$39:$B$782,F$47)+'СЕТ СН'!$G$11+СВЦЭМ!$D$10+'СЕТ СН'!$G$5-'СЕТ СН'!$G$21</f>
        <v>3427.1834685600002</v>
      </c>
      <c r="G75" s="36">
        <f>SUMIFS(СВЦЭМ!$D$39:$D$782,СВЦЭМ!$A$39:$A$782,$A75,СВЦЭМ!$B$39:$B$782,G$47)+'СЕТ СН'!$G$11+СВЦЭМ!$D$10+'СЕТ СН'!$G$5-'СЕТ СН'!$G$21</f>
        <v>3417.6372348700002</v>
      </c>
      <c r="H75" s="36">
        <f>SUMIFS(СВЦЭМ!$D$39:$D$782,СВЦЭМ!$A$39:$A$782,$A75,СВЦЭМ!$B$39:$B$782,H$47)+'СЕТ СН'!$G$11+СВЦЭМ!$D$10+'СЕТ СН'!$G$5-'СЕТ СН'!$G$21</f>
        <v>3407.58499441</v>
      </c>
      <c r="I75" s="36">
        <f>SUMIFS(СВЦЭМ!$D$39:$D$782,СВЦЭМ!$A$39:$A$782,$A75,СВЦЭМ!$B$39:$B$782,I$47)+'СЕТ СН'!$G$11+СВЦЭМ!$D$10+'СЕТ СН'!$G$5-'СЕТ СН'!$G$21</f>
        <v>3364.3418820300003</v>
      </c>
      <c r="J75" s="36">
        <f>SUMIFS(СВЦЭМ!$D$39:$D$782,СВЦЭМ!$A$39:$A$782,$A75,СВЦЭМ!$B$39:$B$782,J$47)+'СЕТ СН'!$G$11+СВЦЭМ!$D$10+'СЕТ СН'!$G$5-'СЕТ СН'!$G$21</f>
        <v>3319.7395007100004</v>
      </c>
      <c r="K75" s="36">
        <f>SUMIFS(СВЦЭМ!$D$39:$D$782,СВЦЭМ!$A$39:$A$782,$A75,СВЦЭМ!$B$39:$B$782,K$47)+'СЕТ СН'!$G$11+СВЦЭМ!$D$10+'СЕТ СН'!$G$5-'СЕТ СН'!$G$21</f>
        <v>3338.2805180700002</v>
      </c>
      <c r="L75" s="36">
        <f>SUMIFS(СВЦЭМ!$D$39:$D$782,СВЦЭМ!$A$39:$A$782,$A75,СВЦЭМ!$B$39:$B$782,L$47)+'СЕТ СН'!$G$11+СВЦЭМ!$D$10+'СЕТ СН'!$G$5-'СЕТ СН'!$G$21</f>
        <v>3312.77964974</v>
      </c>
      <c r="M75" s="36">
        <f>SUMIFS(СВЦЭМ!$D$39:$D$782,СВЦЭМ!$A$39:$A$782,$A75,СВЦЭМ!$B$39:$B$782,M$47)+'СЕТ СН'!$G$11+СВЦЭМ!$D$10+'СЕТ СН'!$G$5-'СЕТ СН'!$G$21</f>
        <v>3313.8116475300003</v>
      </c>
      <c r="N75" s="36">
        <f>SUMIFS(СВЦЭМ!$D$39:$D$782,СВЦЭМ!$A$39:$A$782,$A75,СВЦЭМ!$B$39:$B$782,N$47)+'СЕТ СН'!$G$11+СВЦЭМ!$D$10+'СЕТ СН'!$G$5-'СЕТ СН'!$G$21</f>
        <v>3318.3361895900002</v>
      </c>
      <c r="O75" s="36">
        <f>SUMIFS(СВЦЭМ!$D$39:$D$782,СВЦЭМ!$A$39:$A$782,$A75,СВЦЭМ!$B$39:$B$782,O$47)+'СЕТ СН'!$G$11+СВЦЭМ!$D$10+'СЕТ СН'!$G$5-'СЕТ СН'!$G$21</f>
        <v>3322.2128894400003</v>
      </c>
      <c r="P75" s="36">
        <f>SUMIFS(СВЦЭМ!$D$39:$D$782,СВЦЭМ!$A$39:$A$782,$A75,СВЦЭМ!$B$39:$B$782,P$47)+'СЕТ СН'!$G$11+СВЦЭМ!$D$10+'СЕТ СН'!$G$5-'СЕТ СН'!$G$21</f>
        <v>3367.9062288700002</v>
      </c>
      <c r="Q75" s="36">
        <f>SUMIFS(СВЦЭМ!$D$39:$D$782,СВЦЭМ!$A$39:$A$782,$A75,СВЦЭМ!$B$39:$B$782,Q$47)+'СЕТ СН'!$G$11+СВЦЭМ!$D$10+'СЕТ СН'!$G$5-'СЕТ СН'!$G$21</f>
        <v>3360.85658586</v>
      </c>
      <c r="R75" s="36">
        <f>SUMIFS(СВЦЭМ!$D$39:$D$782,СВЦЭМ!$A$39:$A$782,$A75,СВЦЭМ!$B$39:$B$782,R$47)+'СЕТ СН'!$G$11+СВЦЭМ!$D$10+'СЕТ СН'!$G$5-'СЕТ СН'!$G$21</f>
        <v>3356.0741186200003</v>
      </c>
      <c r="S75" s="36">
        <f>SUMIFS(СВЦЭМ!$D$39:$D$782,СВЦЭМ!$A$39:$A$782,$A75,СВЦЭМ!$B$39:$B$782,S$47)+'СЕТ СН'!$G$11+СВЦЭМ!$D$10+'СЕТ СН'!$G$5-'СЕТ СН'!$G$21</f>
        <v>3354.3157757400004</v>
      </c>
      <c r="T75" s="36">
        <f>SUMIFS(СВЦЭМ!$D$39:$D$782,СВЦЭМ!$A$39:$A$782,$A75,СВЦЭМ!$B$39:$B$782,T$47)+'СЕТ СН'!$G$11+СВЦЭМ!$D$10+'СЕТ СН'!$G$5-'СЕТ СН'!$G$21</f>
        <v>3351.05767229</v>
      </c>
      <c r="U75" s="36">
        <f>SUMIFS(СВЦЭМ!$D$39:$D$782,СВЦЭМ!$A$39:$A$782,$A75,СВЦЭМ!$B$39:$B$782,U$47)+'СЕТ СН'!$G$11+СВЦЭМ!$D$10+'СЕТ СН'!$G$5-'СЕТ СН'!$G$21</f>
        <v>3344.39216923</v>
      </c>
      <c r="V75" s="36">
        <f>SUMIFS(СВЦЭМ!$D$39:$D$782,СВЦЭМ!$A$39:$A$782,$A75,СВЦЭМ!$B$39:$B$782,V$47)+'СЕТ СН'!$G$11+СВЦЭМ!$D$10+'СЕТ СН'!$G$5-'СЕТ СН'!$G$21</f>
        <v>3342.31996037</v>
      </c>
      <c r="W75" s="36">
        <f>SUMIFS(СВЦЭМ!$D$39:$D$782,СВЦЭМ!$A$39:$A$782,$A75,СВЦЭМ!$B$39:$B$782,W$47)+'СЕТ СН'!$G$11+СВЦЭМ!$D$10+'СЕТ СН'!$G$5-'СЕТ СН'!$G$21</f>
        <v>3363.0627004100002</v>
      </c>
      <c r="X75" s="36">
        <f>SUMIFS(СВЦЭМ!$D$39:$D$782,СВЦЭМ!$A$39:$A$782,$A75,СВЦЭМ!$B$39:$B$782,X$47)+'СЕТ СН'!$G$11+СВЦЭМ!$D$10+'СЕТ СН'!$G$5-'СЕТ СН'!$G$21</f>
        <v>3331.7664972400003</v>
      </c>
      <c r="Y75" s="36">
        <f>SUMIFS(СВЦЭМ!$D$39:$D$782,СВЦЭМ!$A$39:$A$782,$A75,СВЦЭМ!$B$39:$B$782,Y$47)+'СЕТ СН'!$G$11+СВЦЭМ!$D$10+'СЕТ СН'!$G$5-'СЕТ СН'!$G$21</f>
        <v>3319.2907926799999</v>
      </c>
    </row>
    <row r="76" spans="1:26" ht="15.75" x14ac:dyDescent="0.2">
      <c r="A76" s="35">
        <f t="shared" si="1"/>
        <v>44406</v>
      </c>
      <c r="B76" s="36">
        <f>SUMIFS(СВЦЭМ!$D$39:$D$782,СВЦЭМ!$A$39:$A$782,$A76,СВЦЭМ!$B$39:$B$782,B$47)+'СЕТ СН'!$G$11+СВЦЭМ!$D$10+'СЕТ СН'!$G$5-'СЕТ СН'!$G$21</f>
        <v>3366.2800251400004</v>
      </c>
      <c r="C76" s="36">
        <f>SUMIFS(СВЦЭМ!$D$39:$D$782,СВЦЭМ!$A$39:$A$782,$A76,СВЦЭМ!$B$39:$B$782,C$47)+'СЕТ СН'!$G$11+СВЦЭМ!$D$10+'СЕТ СН'!$G$5-'СЕТ СН'!$G$21</f>
        <v>3516.4749107100001</v>
      </c>
      <c r="D76" s="36">
        <f>SUMIFS(СВЦЭМ!$D$39:$D$782,СВЦЭМ!$A$39:$A$782,$A76,СВЦЭМ!$B$39:$B$782,D$47)+'СЕТ СН'!$G$11+СВЦЭМ!$D$10+'СЕТ СН'!$G$5-'СЕТ СН'!$G$21</f>
        <v>3485.6413832600001</v>
      </c>
      <c r="E76" s="36">
        <f>SUMIFS(СВЦЭМ!$D$39:$D$782,СВЦЭМ!$A$39:$A$782,$A76,СВЦЭМ!$B$39:$B$782,E$47)+'СЕТ СН'!$G$11+СВЦЭМ!$D$10+'СЕТ СН'!$G$5-'СЕТ СН'!$G$21</f>
        <v>3463.0727087</v>
      </c>
      <c r="F76" s="36">
        <f>SUMIFS(СВЦЭМ!$D$39:$D$782,СВЦЭМ!$A$39:$A$782,$A76,СВЦЭМ!$B$39:$B$782,F$47)+'СЕТ СН'!$G$11+СВЦЭМ!$D$10+'СЕТ СН'!$G$5-'СЕТ СН'!$G$21</f>
        <v>3457.5850910100003</v>
      </c>
      <c r="G76" s="36">
        <f>SUMIFS(СВЦЭМ!$D$39:$D$782,СВЦЭМ!$A$39:$A$782,$A76,СВЦЭМ!$B$39:$B$782,G$47)+'СЕТ СН'!$G$11+СВЦЭМ!$D$10+'СЕТ СН'!$G$5-'СЕТ СН'!$G$21</f>
        <v>3463.80664093</v>
      </c>
      <c r="H76" s="36">
        <f>SUMIFS(СВЦЭМ!$D$39:$D$782,СВЦЭМ!$A$39:$A$782,$A76,СВЦЭМ!$B$39:$B$782,H$47)+'СЕТ СН'!$G$11+СВЦЭМ!$D$10+'СЕТ СН'!$G$5-'СЕТ СН'!$G$21</f>
        <v>3507.5088961700003</v>
      </c>
      <c r="I76" s="36">
        <f>SUMIFS(СВЦЭМ!$D$39:$D$782,СВЦЭМ!$A$39:$A$782,$A76,СВЦЭМ!$B$39:$B$782,I$47)+'СЕТ СН'!$G$11+СВЦЭМ!$D$10+'СЕТ СН'!$G$5-'СЕТ СН'!$G$21</f>
        <v>3506.64891343</v>
      </c>
      <c r="J76" s="36">
        <f>SUMIFS(СВЦЭМ!$D$39:$D$782,СВЦЭМ!$A$39:$A$782,$A76,СВЦЭМ!$B$39:$B$782,J$47)+'СЕТ СН'!$G$11+СВЦЭМ!$D$10+'СЕТ СН'!$G$5-'СЕТ СН'!$G$21</f>
        <v>3413.4157841800002</v>
      </c>
      <c r="K76" s="36">
        <f>SUMIFS(СВЦЭМ!$D$39:$D$782,СВЦЭМ!$A$39:$A$782,$A76,СВЦЭМ!$B$39:$B$782,K$47)+'СЕТ СН'!$G$11+СВЦЭМ!$D$10+'СЕТ СН'!$G$5-'СЕТ СН'!$G$21</f>
        <v>3374.0028051700001</v>
      </c>
      <c r="L76" s="36">
        <f>SUMIFS(СВЦЭМ!$D$39:$D$782,СВЦЭМ!$A$39:$A$782,$A76,СВЦЭМ!$B$39:$B$782,L$47)+'СЕТ СН'!$G$11+СВЦЭМ!$D$10+'СЕТ СН'!$G$5-'СЕТ СН'!$G$21</f>
        <v>3381.7477548800002</v>
      </c>
      <c r="M76" s="36">
        <f>SUMIFS(СВЦЭМ!$D$39:$D$782,СВЦЭМ!$A$39:$A$782,$A76,СВЦЭМ!$B$39:$B$782,M$47)+'СЕТ СН'!$G$11+СВЦЭМ!$D$10+'СЕТ СН'!$G$5-'СЕТ СН'!$G$21</f>
        <v>3389.3771450600002</v>
      </c>
      <c r="N76" s="36">
        <f>SUMIFS(СВЦЭМ!$D$39:$D$782,СВЦЭМ!$A$39:$A$782,$A76,СВЦЭМ!$B$39:$B$782,N$47)+'СЕТ СН'!$G$11+СВЦЭМ!$D$10+'СЕТ СН'!$G$5-'СЕТ СН'!$G$21</f>
        <v>3382.7281312300001</v>
      </c>
      <c r="O76" s="36">
        <f>SUMIFS(СВЦЭМ!$D$39:$D$782,СВЦЭМ!$A$39:$A$782,$A76,СВЦЭМ!$B$39:$B$782,O$47)+'СЕТ СН'!$G$11+СВЦЭМ!$D$10+'СЕТ СН'!$G$5-'СЕТ СН'!$G$21</f>
        <v>3380.1905545200002</v>
      </c>
      <c r="P76" s="36">
        <f>SUMIFS(СВЦЭМ!$D$39:$D$782,СВЦЭМ!$A$39:$A$782,$A76,СВЦЭМ!$B$39:$B$782,P$47)+'СЕТ СН'!$G$11+СВЦЭМ!$D$10+'СЕТ СН'!$G$5-'СЕТ СН'!$G$21</f>
        <v>3394.6230270400001</v>
      </c>
      <c r="Q76" s="36">
        <f>SUMIFS(СВЦЭМ!$D$39:$D$782,СВЦЭМ!$A$39:$A$782,$A76,СВЦЭМ!$B$39:$B$782,Q$47)+'СЕТ СН'!$G$11+СВЦЭМ!$D$10+'СЕТ СН'!$G$5-'СЕТ СН'!$G$21</f>
        <v>3399.9804786100003</v>
      </c>
      <c r="R76" s="36">
        <f>SUMIFS(СВЦЭМ!$D$39:$D$782,СВЦЭМ!$A$39:$A$782,$A76,СВЦЭМ!$B$39:$B$782,R$47)+'СЕТ СН'!$G$11+СВЦЭМ!$D$10+'СЕТ СН'!$G$5-'СЕТ СН'!$G$21</f>
        <v>3386.60394688</v>
      </c>
      <c r="S76" s="36">
        <f>SUMIFS(СВЦЭМ!$D$39:$D$782,СВЦЭМ!$A$39:$A$782,$A76,СВЦЭМ!$B$39:$B$782,S$47)+'СЕТ СН'!$G$11+СВЦЭМ!$D$10+'СЕТ СН'!$G$5-'СЕТ СН'!$G$21</f>
        <v>3379.3601378900003</v>
      </c>
      <c r="T76" s="36">
        <f>SUMIFS(СВЦЭМ!$D$39:$D$782,СВЦЭМ!$A$39:$A$782,$A76,СВЦЭМ!$B$39:$B$782,T$47)+'СЕТ СН'!$G$11+СВЦЭМ!$D$10+'СЕТ СН'!$G$5-'СЕТ СН'!$G$21</f>
        <v>3350.43837953</v>
      </c>
      <c r="U76" s="36">
        <f>SUMIFS(СВЦЭМ!$D$39:$D$782,СВЦЭМ!$A$39:$A$782,$A76,СВЦЭМ!$B$39:$B$782,U$47)+'СЕТ СН'!$G$11+СВЦЭМ!$D$10+'СЕТ СН'!$G$5-'СЕТ СН'!$G$21</f>
        <v>3333.3034636000002</v>
      </c>
      <c r="V76" s="36">
        <f>SUMIFS(СВЦЭМ!$D$39:$D$782,СВЦЭМ!$A$39:$A$782,$A76,СВЦЭМ!$B$39:$B$782,V$47)+'СЕТ СН'!$G$11+СВЦЭМ!$D$10+'СЕТ СН'!$G$5-'СЕТ СН'!$G$21</f>
        <v>3326.9134126600002</v>
      </c>
      <c r="W76" s="36">
        <f>SUMIFS(СВЦЭМ!$D$39:$D$782,СВЦЭМ!$A$39:$A$782,$A76,СВЦЭМ!$B$39:$B$782,W$47)+'СЕТ СН'!$G$11+СВЦЭМ!$D$10+'СЕТ СН'!$G$5-'СЕТ СН'!$G$21</f>
        <v>3351.7678562999999</v>
      </c>
      <c r="X76" s="36">
        <f>SUMIFS(СВЦЭМ!$D$39:$D$782,СВЦЭМ!$A$39:$A$782,$A76,СВЦЭМ!$B$39:$B$782,X$47)+'СЕТ СН'!$G$11+СВЦЭМ!$D$10+'СЕТ СН'!$G$5-'СЕТ СН'!$G$21</f>
        <v>3358.5325418299999</v>
      </c>
      <c r="Y76" s="36">
        <f>SUMIFS(СВЦЭМ!$D$39:$D$782,СВЦЭМ!$A$39:$A$782,$A76,СВЦЭМ!$B$39:$B$782,Y$47)+'СЕТ СН'!$G$11+СВЦЭМ!$D$10+'СЕТ СН'!$G$5-'СЕТ СН'!$G$21</f>
        <v>3433.3268861400002</v>
      </c>
    </row>
    <row r="77" spans="1:26" ht="15.75" x14ac:dyDescent="0.2">
      <c r="A77" s="35">
        <f t="shared" si="1"/>
        <v>44407</v>
      </c>
      <c r="B77" s="36">
        <f>SUMIFS(СВЦЭМ!$D$39:$D$782,СВЦЭМ!$A$39:$A$782,$A77,СВЦЭМ!$B$39:$B$782,B$47)+'СЕТ СН'!$G$11+СВЦЭМ!$D$10+'СЕТ СН'!$G$5-'СЕТ СН'!$G$21</f>
        <v>3438.6356946200003</v>
      </c>
      <c r="C77" s="36">
        <f>SUMIFS(СВЦЭМ!$D$39:$D$782,СВЦЭМ!$A$39:$A$782,$A77,СВЦЭМ!$B$39:$B$782,C$47)+'СЕТ СН'!$G$11+СВЦЭМ!$D$10+'СЕТ СН'!$G$5-'СЕТ СН'!$G$21</f>
        <v>3451.7973319400003</v>
      </c>
      <c r="D77" s="36">
        <f>SUMIFS(СВЦЭМ!$D$39:$D$782,СВЦЭМ!$A$39:$A$782,$A77,СВЦЭМ!$B$39:$B$782,D$47)+'СЕТ СН'!$G$11+СВЦЭМ!$D$10+'СЕТ СН'!$G$5-'СЕТ СН'!$G$21</f>
        <v>3418.6698765800002</v>
      </c>
      <c r="E77" s="36">
        <f>SUMIFS(СВЦЭМ!$D$39:$D$782,СВЦЭМ!$A$39:$A$782,$A77,СВЦЭМ!$B$39:$B$782,E$47)+'СЕТ СН'!$G$11+СВЦЭМ!$D$10+'СЕТ СН'!$G$5-'СЕТ СН'!$G$21</f>
        <v>3431.6904972000002</v>
      </c>
      <c r="F77" s="36">
        <f>SUMIFS(СВЦЭМ!$D$39:$D$782,СВЦЭМ!$A$39:$A$782,$A77,СВЦЭМ!$B$39:$B$782,F$47)+'СЕТ СН'!$G$11+СВЦЭМ!$D$10+'СЕТ СН'!$G$5-'СЕТ СН'!$G$21</f>
        <v>3438.1940662800002</v>
      </c>
      <c r="G77" s="36">
        <f>SUMIFS(СВЦЭМ!$D$39:$D$782,СВЦЭМ!$A$39:$A$782,$A77,СВЦЭМ!$B$39:$B$782,G$47)+'СЕТ СН'!$G$11+СВЦЭМ!$D$10+'СЕТ СН'!$G$5-'СЕТ СН'!$G$21</f>
        <v>3407.5203359000002</v>
      </c>
      <c r="H77" s="36">
        <f>SUMIFS(СВЦЭМ!$D$39:$D$782,СВЦЭМ!$A$39:$A$782,$A77,СВЦЭМ!$B$39:$B$782,H$47)+'СЕТ СН'!$G$11+СВЦЭМ!$D$10+'СЕТ СН'!$G$5-'СЕТ СН'!$G$21</f>
        <v>3399.8492090300001</v>
      </c>
      <c r="I77" s="36">
        <f>SUMIFS(СВЦЭМ!$D$39:$D$782,СВЦЭМ!$A$39:$A$782,$A77,СВЦЭМ!$B$39:$B$782,I$47)+'СЕТ СН'!$G$11+СВЦЭМ!$D$10+'СЕТ СН'!$G$5-'СЕТ СН'!$G$21</f>
        <v>3365.3580803300001</v>
      </c>
      <c r="J77" s="36">
        <f>SUMIFS(СВЦЭМ!$D$39:$D$782,СВЦЭМ!$A$39:$A$782,$A77,СВЦЭМ!$B$39:$B$782,J$47)+'СЕТ СН'!$G$11+СВЦЭМ!$D$10+'СЕТ СН'!$G$5-'СЕТ СН'!$G$21</f>
        <v>3331.8776497100002</v>
      </c>
      <c r="K77" s="36">
        <f>SUMIFS(СВЦЭМ!$D$39:$D$782,СВЦЭМ!$A$39:$A$782,$A77,СВЦЭМ!$B$39:$B$782,K$47)+'СЕТ СН'!$G$11+СВЦЭМ!$D$10+'СЕТ СН'!$G$5-'СЕТ СН'!$G$21</f>
        <v>3313.3495472300001</v>
      </c>
      <c r="L77" s="36">
        <f>SUMIFS(СВЦЭМ!$D$39:$D$782,СВЦЭМ!$A$39:$A$782,$A77,СВЦЭМ!$B$39:$B$782,L$47)+'СЕТ СН'!$G$11+СВЦЭМ!$D$10+'СЕТ СН'!$G$5-'СЕТ СН'!$G$21</f>
        <v>3310.0528529900002</v>
      </c>
      <c r="M77" s="36">
        <f>SUMIFS(СВЦЭМ!$D$39:$D$782,СВЦЭМ!$A$39:$A$782,$A77,СВЦЭМ!$B$39:$B$782,M$47)+'СЕТ СН'!$G$11+СВЦЭМ!$D$10+'СЕТ СН'!$G$5-'СЕТ СН'!$G$21</f>
        <v>3313.2368254399998</v>
      </c>
      <c r="N77" s="36">
        <f>SUMIFS(СВЦЭМ!$D$39:$D$782,СВЦЭМ!$A$39:$A$782,$A77,СВЦЭМ!$B$39:$B$782,N$47)+'СЕТ СН'!$G$11+СВЦЭМ!$D$10+'СЕТ СН'!$G$5-'СЕТ СН'!$G$21</f>
        <v>3315.9977536400002</v>
      </c>
      <c r="O77" s="36">
        <f>SUMIFS(СВЦЭМ!$D$39:$D$782,СВЦЭМ!$A$39:$A$782,$A77,СВЦЭМ!$B$39:$B$782,O$47)+'СЕТ СН'!$G$11+СВЦЭМ!$D$10+'СЕТ СН'!$G$5-'СЕТ СН'!$G$21</f>
        <v>3320.09752665</v>
      </c>
      <c r="P77" s="36">
        <f>SUMIFS(СВЦЭМ!$D$39:$D$782,СВЦЭМ!$A$39:$A$782,$A77,СВЦЭМ!$B$39:$B$782,P$47)+'СЕТ СН'!$G$11+СВЦЭМ!$D$10+'СЕТ СН'!$G$5-'СЕТ СН'!$G$21</f>
        <v>3328.5167272500003</v>
      </c>
      <c r="Q77" s="36">
        <f>SUMIFS(СВЦЭМ!$D$39:$D$782,СВЦЭМ!$A$39:$A$782,$A77,СВЦЭМ!$B$39:$B$782,Q$47)+'СЕТ СН'!$G$11+СВЦЭМ!$D$10+'СЕТ СН'!$G$5-'СЕТ СН'!$G$21</f>
        <v>3340.1090184600002</v>
      </c>
      <c r="R77" s="36">
        <f>SUMIFS(СВЦЭМ!$D$39:$D$782,СВЦЭМ!$A$39:$A$782,$A77,СВЦЭМ!$B$39:$B$782,R$47)+'СЕТ СН'!$G$11+СВЦЭМ!$D$10+'СЕТ СН'!$G$5-'СЕТ СН'!$G$21</f>
        <v>3333.4847468500002</v>
      </c>
      <c r="S77" s="36">
        <f>SUMIFS(СВЦЭМ!$D$39:$D$782,СВЦЭМ!$A$39:$A$782,$A77,СВЦЭМ!$B$39:$B$782,S$47)+'СЕТ СН'!$G$11+СВЦЭМ!$D$10+'СЕТ СН'!$G$5-'СЕТ СН'!$G$21</f>
        <v>3337.6487423899998</v>
      </c>
      <c r="T77" s="36">
        <f>SUMIFS(СВЦЭМ!$D$39:$D$782,СВЦЭМ!$A$39:$A$782,$A77,СВЦЭМ!$B$39:$B$782,T$47)+'СЕТ СН'!$G$11+СВЦЭМ!$D$10+'СЕТ СН'!$G$5-'СЕТ СН'!$G$21</f>
        <v>3340.3048695799998</v>
      </c>
      <c r="U77" s="36">
        <f>SUMIFS(СВЦЭМ!$D$39:$D$782,СВЦЭМ!$A$39:$A$782,$A77,СВЦЭМ!$B$39:$B$782,U$47)+'СЕТ СН'!$G$11+СВЦЭМ!$D$10+'СЕТ СН'!$G$5-'СЕТ СН'!$G$21</f>
        <v>3363.97026439</v>
      </c>
      <c r="V77" s="36">
        <f>SUMIFS(СВЦЭМ!$D$39:$D$782,СВЦЭМ!$A$39:$A$782,$A77,СВЦЭМ!$B$39:$B$782,V$47)+'СЕТ СН'!$G$11+СВЦЭМ!$D$10+'СЕТ СН'!$G$5-'СЕТ СН'!$G$21</f>
        <v>3353.2338462900002</v>
      </c>
      <c r="W77" s="36">
        <f>SUMIFS(СВЦЭМ!$D$39:$D$782,СВЦЭМ!$A$39:$A$782,$A77,СВЦЭМ!$B$39:$B$782,W$47)+'СЕТ СН'!$G$11+СВЦЭМ!$D$10+'СЕТ СН'!$G$5-'СЕТ СН'!$G$21</f>
        <v>3376.0356029700001</v>
      </c>
      <c r="X77" s="36">
        <f>SUMIFS(СВЦЭМ!$D$39:$D$782,СВЦЭМ!$A$39:$A$782,$A77,СВЦЭМ!$B$39:$B$782,X$47)+'СЕТ СН'!$G$11+СВЦЭМ!$D$10+'СЕТ СН'!$G$5-'СЕТ СН'!$G$21</f>
        <v>3348.6457723800004</v>
      </c>
      <c r="Y77" s="36">
        <f>SUMIFS(СВЦЭМ!$D$39:$D$782,СВЦЭМ!$A$39:$A$782,$A77,СВЦЭМ!$B$39:$B$782,Y$47)+'СЕТ СН'!$G$11+СВЦЭМ!$D$10+'СЕТ СН'!$G$5-'СЕТ СН'!$G$21</f>
        <v>3335.0972455700003</v>
      </c>
    </row>
    <row r="78" spans="1:26" ht="15.75" x14ac:dyDescent="0.2">
      <c r="A78" s="35">
        <f t="shared" si="1"/>
        <v>44408</v>
      </c>
      <c r="B78" s="36">
        <f>SUMIFS(СВЦЭМ!$D$39:$D$782,СВЦЭМ!$A$39:$A$782,$A78,СВЦЭМ!$B$39:$B$782,B$47)+'СЕТ СН'!$G$11+СВЦЭМ!$D$10+'СЕТ СН'!$G$5-'СЕТ СН'!$G$21</f>
        <v>3397.0489560200003</v>
      </c>
      <c r="C78" s="36">
        <f>SUMIFS(СВЦЭМ!$D$39:$D$782,СВЦЭМ!$A$39:$A$782,$A78,СВЦЭМ!$B$39:$B$782,C$47)+'СЕТ СН'!$G$11+СВЦЭМ!$D$10+'СЕТ СН'!$G$5-'СЕТ СН'!$G$21</f>
        <v>3493.05049844</v>
      </c>
      <c r="D78" s="36">
        <f>SUMIFS(СВЦЭМ!$D$39:$D$782,СВЦЭМ!$A$39:$A$782,$A78,СВЦЭМ!$B$39:$B$782,D$47)+'СЕТ СН'!$G$11+СВЦЭМ!$D$10+'СЕТ СН'!$G$5-'СЕТ СН'!$G$21</f>
        <v>3531.4203581600004</v>
      </c>
      <c r="E78" s="36">
        <f>SUMIFS(СВЦЭМ!$D$39:$D$782,СВЦЭМ!$A$39:$A$782,$A78,СВЦЭМ!$B$39:$B$782,E$47)+'СЕТ СН'!$G$11+СВЦЭМ!$D$10+'СЕТ СН'!$G$5-'СЕТ СН'!$G$21</f>
        <v>3512.21917072</v>
      </c>
      <c r="F78" s="36">
        <f>SUMIFS(СВЦЭМ!$D$39:$D$782,СВЦЭМ!$A$39:$A$782,$A78,СВЦЭМ!$B$39:$B$782,F$47)+'СЕТ СН'!$G$11+СВЦЭМ!$D$10+'СЕТ СН'!$G$5-'СЕТ СН'!$G$21</f>
        <v>3501.4924137799999</v>
      </c>
      <c r="G78" s="36">
        <f>SUMIFS(СВЦЭМ!$D$39:$D$782,СВЦЭМ!$A$39:$A$782,$A78,СВЦЭМ!$B$39:$B$782,G$47)+'СЕТ СН'!$G$11+СВЦЭМ!$D$10+'СЕТ СН'!$G$5-'СЕТ СН'!$G$21</f>
        <v>3499.4321620300002</v>
      </c>
      <c r="H78" s="36">
        <f>SUMIFS(СВЦЭМ!$D$39:$D$782,СВЦЭМ!$A$39:$A$782,$A78,СВЦЭМ!$B$39:$B$782,H$47)+'СЕТ СН'!$G$11+СВЦЭМ!$D$10+'СЕТ СН'!$G$5-'СЕТ СН'!$G$21</f>
        <v>3481.4279219</v>
      </c>
      <c r="I78" s="36">
        <f>SUMIFS(СВЦЭМ!$D$39:$D$782,СВЦЭМ!$A$39:$A$782,$A78,СВЦЭМ!$B$39:$B$782,I$47)+'СЕТ СН'!$G$11+СВЦЭМ!$D$10+'СЕТ СН'!$G$5-'СЕТ СН'!$G$21</f>
        <v>3405.5467185000002</v>
      </c>
      <c r="J78" s="36">
        <f>SUMIFS(СВЦЭМ!$D$39:$D$782,СВЦЭМ!$A$39:$A$782,$A78,СВЦЭМ!$B$39:$B$782,J$47)+'СЕТ СН'!$G$11+СВЦЭМ!$D$10+'СЕТ СН'!$G$5-'СЕТ СН'!$G$21</f>
        <v>3361.5882647200001</v>
      </c>
      <c r="K78" s="36">
        <f>SUMIFS(СВЦЭМ!$D$39:$D$782,СВЦЭМ!$A$39:$A$782,$A78,СВЦЭМ!$B$39:$B$782,K$47)+'СЕТ СН'!$G$11+СВЦЭМ!$D$10+'СЕТ СН'!$G$5-'СЕТ СН'!$G$21</f>
        <v>3323.7674907400001</v>
      </c>
      <c r="L78" s="36">
        <f>SUMIFS(СВЦЭМ!$D$39:$D$782,СВЦЭМ!$A$39:$A$782,$A78,СВЦЭМ!$B$39:$B$782,L$47)+'СЕТ СН'!$G$11+СВЦЭМ!$D$10+'СЕТ СН'!$G$5-'СЕТ СН'!$G$21</f>
        <v>3334.9829375899999</v>
      </c>
      <c r="M78" s="36">
        <f>SUMIFS(СВЦЭМ!$D$39:$D$782,СВЦЭМ!$A$39:$A$782,$A78,СВЦЭМ!$B$39:$B$782,M$47)+'СЕТ СН'!$G$11+СВЦЭМ!$D$10+'СЕТ СН'!$G$5-'СЕТ СН'!$G$21</f>
        <v>3355.5579649400001</v>
      </c>
      <c r="N78" s="36">
        <f>SUMIFS(СВЦЭМ!$D$39:$D$782,СВЦЭМ!$A$39:$A$782,$A78,СВЦЭМ!$B$39:$B$782,N$47)+'СЕТ СН'!$G$11+СВЦЭМ!$D$10+'СЕТ СН'!$G$5-'СЕТ СН'!$G$21</f>
        <v>3358.47366831</v>
      </c>
      <c r="O78" s="36">
        <f>SUMIFS(СВЦЭМ!$D$39:$D$782,СВЦЭМ!$A$39:$A$782,$A78,СВЦЭМ!$B$39:$B$782,O$47)+'СЕТ СН'!$G$11+СВЦЭМ!$D$10+'СЕТ СН'!$G$5-'СЕТ СН'!$G$21</f>
        <v>3354.8624557500002</v>
      </c>
      <c r="P78" s="36">
        <f>SUMIFS(СВЦЭМ!$D$39:$D$782,СВЦЭМ!$A$39:$A$782,$A78,СВЦЭМ!$B$39:$B$782,P$47)+'СЕТ СН'!$G$11+СВЦЭМ!$D$10+'СЕТ СН'!$G$5-'СЕТ СН'!$G$21</f>
        <v>3306.6628726600002</v>
      </c>
      <c r="Q78" s="36">
        <f>SUMIFS(СВЦЭМ!$D$39:$D$782,СВЦЭМ!$A$39:$A$782,$A78,СВЦЭМ!$B$39:$B$782,Q$47)+'СЕТ СН'!$G$11+СВЦЭМ!$D$10+'СЕТ СН'!$G$5-'СЕТ СН'!$G$21</f>
        <v>3251.7826543000001</v>
      </c>
      <c r="R78" s="36">
        <f>SUMIFS(СВЦЭМ!$D$39:$D$782,СВЦЭМ!$A$39:$A$782,$A78,СВЦЭМ!$B$39:$B$782,R$47)+'СЕТ СН'!$G$11+СВЦЭМ!$D$10+'СЕТ СН'!$G$5-'СЕТ СН'!$G$21</f>
        <v>3242.4169461300003</v>
      </c>
      <c r="S78" s="36">
        <f>SUMIFS(СВЦЭМ!$D$39:$D$782,СВЦЭМ!$A$39:$A$782,$A78,СВЦЭМ!$B$39:$B$782,S$47)+'СЕТ СН'!$G$11+СВЦЭМ!$D$10+'СЕТ СН'!$G$5-'СЕТ СН'!$G$21</f>
        <v>3246.5601015100001</v>
      </c>
      <c r="T78" s="36">
        <f>SUMIFS(СВЦЭМ!$D$39:$D$782,СВЦЭМ!$A$39:$A$782,$A78,СВЦЭМ!$B$39:$B$782,T$47)+'СЕТ СН'!$G$11+СВЦЭМ!$D$10+'СЕТ СН'!$G$5-'СЕТ СН'!$G$21</f>
        <v>3250.9686389200001</v>
      </c>
      <c r="U78" s="36">
        <f>SUMIFS(СВЦЭМ!$D$39:$D$782,СВЦЭМ!$A$39:$A$782,$A78,СВЦЭМ!$B$39:$B$782,U$47)+'СЕТ СН'!$G$11+СВЦЭМ!$D$10+'СЕТ СН'!$G$5-'СЕТ СН'!$G$21</f>
        <v>3248.8152135400001</v>
      </c>
      <c r="V78" s="36">
        <f>SUMIFS(СВЦЭМ!$D$39:$D$782,СВЦЭМ!$A$39:$A$782,$A78,СВЦЭМ!$B$39:$B$782,V$47)+'СЕТ СН'!$G$11+СВЦЭМ!$D$10+'СЕТ СН'!$G$5-'СЕТ СН'!$G$21</f>
        <v>3234.46789373</v>
      </c>
      <c r="W78" s="36">
        <f>SUMIFS(СВЦЭМ!$D$39:$D$782,СВЦЭМ!$A$39:$A$782,$A78,СВЦЭМ!$B$39:$B$782,W$47)+'СЕТ СН'!$G$11+СВЦЭМ!$D$10+'СЕТ СН'!$G$5-'СЕТ СН'!$G$21</f>
        <v>3230.3565731500003</v>
      </c>
      <c r="X78" s="36">
        <f>SUMIFS(СВЦЭМ!$D$39:$D$782,СВЦЭМ!$A$39:$A$782,$A78,СВЦЭМ!$B$39:$B$782,X$47)+'СЕТ СН'!$G$11+СВЦЭМ!$D$10+'СЕТ СН'!$G$5-'СЕТ СН'!$G$21</f>
        <v>3275.77962789</v>
      </c>
      <c r="Y78" s="36">
        <f>SUMIFS(СВЦЭМ!$D$39:$D$782,СВЦЭМ!$A$39:$A$782,$A78,СВЦЭМ!$B$39:$B$782,Y$47)+'СЕТ СН'!$G$11+СВЦЭМ!$D$10+'СЕТ СН'!$G$5-'СЕТ СН'!$G$21</f>
        <v>3300.2734483100003</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01.07.2021</v>
      </c>
      <c r="B84" s="36">
        <f>SUMIFS(СВЦЭМ!$D$39:$D$782,СВЦЭМ!$A$39:$A$782,$A84,СВЦЭМ!$B$39:$B$782,B$83)+'СЕТ СН'!$H$11+СВЦЭМ!$D$10+'СЕТ СН'!$H$5-'СЕТ СН'!$H$21</f>
        <v>3589.5541918600002</v>
      </c>
      <c r="C84" s="36">
        <f>SUMIFS(СВЦЭМ!$D$39:$D$782,СВЦЭМ!$A$39:$A$782,$A84,СВЦЭМ!$B$39:$B$782,C$83)+'СЕТ СН'!$H$11+СВЦЭМ!$D$10+'СЕТ СН'!$H$5-'СЕТ СН'!$H$21</f>
        <v>3606.9436524600001</v>
      </c>
      <c r="D84" s="36">
        <f>SUMIFS(СВЦЭМ!$D$39:$D$782,СВЦЭМ!$A$39:$A$782,$A84,СВЦЭМ!$B$39:$B$782,D$83)+'СЕТ СН'!$H$11+СВЦЭМ!$D$10+'СЕТ СН'!$H$5-'СЕТ СН'!$H$21</f>
        <v>3636.9579582900001</v>
      </c>
      <c r="E84" s="36">
        <f>SUMIFS(СВЦЭМ!$D$39:$D$782,СВЦЭМ!$A$39:$A$782,$A84,СВЦЭМ!$B$39:$B$782,E$83)+'СЕТ СН'!$H$11+СВЦЭМ!$D$10+'СЕТ СН'!$H$5-'СЕТ СН'!$H$21</f>
        <v>3655.0675294399998</v>
      </c>
      <c r="F84" s="36">
        <f>SUMIFS(СВЦЭМ!$D$39:$D$782,СВЦЭМ!$A$39:$A$782,$A84,СВЦЭМ!$B$39:$B$782,F$83)+'СЕТ СН'!$H$11+СВЦЭМ!$D$10+'СЕТ СН'!$H$5-'СЕТ СН'!$H$21</f>
        <v>3657.5504183600001</v>
      </c>
      <c r="G84" s="36">
        <f>SUMIFS(СВЦЭМ!$D$39:$D$782,СВЦЭМ!$A$39:$A$782,$A84,СВЦЭМ!$B$39:$B$782,G$83)+'СЕТ СН'!$H$11+СВЦЭМ!$D$10+'СЕТ СН'!$H$5-'СЕТ СН'!$H$21</f>
        <v>3641.8696915599999</v>
      </c>
      <c r="H84" s="36">
        <f>SUMIFS(СВЦЭМ!$D$39:$D$782,СВЦЭМ!$A$39:$A$782,$A84,СВЦЭМ!$B$39:$B$782,H$83)+'СЕТ СН'!$H$11+СВЦЭМ!$D$10+'СЕТ СН'!$H$5-'СЕТ СН'!$H$21</f>
        <v>3621.79194014</v>
      </c>
      <c r="I84" s="36">
        <f>SUMIFS(СВЦЭМ!$D$39:$D$782,СВЦЭМ!$A$39:$A$782,$A84,СВЦЭМ!$B$39:$B$782,I$83)+'СЕТ СН'!$H$11+СВЦЭМ!$D$10+'СЕТ СН'!$H$5-'СЕТ СН'!$H$21</f>
        <v>3578.2148233799999</v>
      </c>
      <c r="J84" s="36">
        <f>SUMIFS(СВЦЭМ!$D$39:$D$782,СВЦЭМ!$A$39:$A$782,$A84,СВЦЭМ!$B$39:$B$782,J$83)+'СЕТ СН'!$H$11+СВЦЭМ!$D$10+'СЕТ СН'!$H$5-'СЕТ СН'!$H$21</f>
        <v>3552.5675332299998</v>
      </c>
      <c r="K84" s="36">
        <f>SUMIFS(СВЦЭМ!$D$39:$D$782,СВЦЭМ!$A$39:$A$782,$A84,СВЦЭМ!$B$39:$B$782,K$83)+'СЕТ СН'!$H$11+СВЦЭМ!$D$10+'СЕТ СН'!$H$5-'СЕТ СН'!$H$21</f>
        <v>3622.69900315</v>
      </c>
      <c r="L84" s="36">
        <f>SUMIFS(СВЦЭМ!$D$39:$D$782,СВЦЭМ!$A$39:$A$782,$A84,СВЦЭМ!$B$39:$B$782,L$83)+'СЕТ СН'!$H$11+СВЦЭМ!$D$10+'СЕТ СН'!$H$5-'СЕТ СН'!$H$21</f>
        <v>3630.4987783199999</v>
      </c>
      <c r="M84" s="36">
        <f>SUMIFS(СВЦЭМ!$D$39:$D$782,СВЦЭМ!$A$39:$A$782,$A84,СВЦЭМ!$B$39:$B$782,M$83)+'СЕТ СН'!$H$11+СВЦЭМ!$D$10+'СЕТ СН'!$H$5-'СЕТ СН'!$H$21</f>
        <v>3559.5314675099999</v>
      </c>
      <c r="N84" s="36">
        <f>SUMIFS(СВЦЭМ!$D$39:$D$782,СВЦЭМ!$A$39:$A$782,$A84,СВЦЭМ!$B$39:$B$782,N$83)+'СЕТ СН'!$H$11+СВЦЭМ!$D$10+'СЕТ СН'!$H$5-'СЕТ СН'!$H$21</f>
        <v>3501.32373237</v>
      </c>
      <c r="O84" s="36">
        <f>SUMIFS(СВЦЭМ!$D$39:$D$782,СВЦЭМ!$A$39:$A$782,$A84,СВЦЭМ!$B$39:$B$782,O$83)+'СЕТ СН'!$H$11+СВЦЭМ!$D$10+'СЕТ СН'!$H$5-'СЕТ СН'!$H$21</f>
        <v>3507.8015658999998</v>
      </c>
      <c r="P84" s="36">
        <f>SUMIFS(СВЦЭМ!$D$39:$D$782,СВЦЭМ!$A$39:$A$782,$A84,СВЦЭМ!$B$39:$B$782,P$83)+'СЕТ СН'!$H$11+СВЦЭМ!$D$10+'СЕТ СН'!$H$5-'СЕТ СН'!$H$21</f>
        <v>3510.2188755399998</v>
      </c>
      <c r="Q84" s="36">
        <f>SUMIFS(СВЦЭМ!$D$39:$D$782,СВЦЭМ!$A$39:$A$782,$A84,СВЦЭМ!$B$39:$B$782,Q$83)+'СЕТ СН'!$H$11+СВЦЭМ!$D$10+'СЕТ СН'!$H$5-'СЕТ СН'!$H$21</f>
        <v>3519.2192343699999</v>
      </c>
      <c r="R84" s="36">
        <f>SUMIFS(СВЦЭМ!$D$39:$D$782,СВЦЭМ!$A$39:$A$782,$A84,СВЦЭМ!$B$39:$B$782,R$83)+'СЕТ СН'!$H$11+СВЦЭМ!$D$10+'СЕТ СН'!$H$5-'СЕТ СН'!$H$21</f>
        <v>3506.3084213000002</v>
      </c>
      <c r="S84" s="36">
        <f>SUMIFS(СВЦЭМ!$D$39:$D$782,СВЦЭМ!$A$39:$A$782,$A84,СВЦЭМ!$B$39:$B$782,S$83)+'СЕТ СН'!$H$11+СВЦЭМ!$D$10+'СЕТ СН'!$H$5-'СЕТ СН'!$H$21</f>
        <v>3492.07274555</v>
      </c>
      <c r="T84" s="36">
        <f>SUMIFS(СВЦЭМ!$D$39:$D$782,СВЦЭМ!$A$39:$A$782,$A84,СВЦЭМ!$B$39:$B$782,T$83)+'СЕТ СН'!$H$11+СВЦЭМ!$D$10+'СЕТ СН'!$H$5-'СЕТ СН'!$H$21</f>
        <v>3532.1071443599999</v>
      </c>
      <c r="U84" s="36">
        <f>SUMIFS(СВЦЭМ!$D$39:$D$782,СВЦЭМ!$A$39:$A$782,$A84,СВЦЭМ!$B$39:$B$782,U$83)+'СЕТ СН'!$H$11+СВЦЭМ!$D$10+'СЕТ СН'!$H$5-'СЕТ СН'!$H$21</f>
        <v>3542.16572068</v>
      </c>
      <c r="V84" s="36">
        <f>SUMIFS(СВЦЭМ!$D$39:$D$782,СВЦЭМ!$A$39:$A$782,$A84,СВЦЭМ!$B$39:$B$782,V$83)+'СЕТ СН'!$H$11+СВЦЭМ!$D$10+'СЕТ СН'!$H$5-'СЕТ СН'!$H$21</f>
        <v>3542.2881014200002</v>
      </c>
      <c r="W84" s="36">
        <f>SUMIFS(СВЦЭМ!$D$39:$D$782,СВЦЭМ!$A$39:$A$782,$A84,СВЦЭМ!$B$39:$B$782,W$83)+'СЕТ СН'!$H$11+СВЦЭМ!$D$10+'СЕТ СН'!$H$5-'СЕТ СН'!$H$21</f>
        <v>3563.3954927499999</v>
      </c>
      <c r="X84" s="36">
        <f>SUMIFS(СВЦЭМ!$D$39:$D$782,СВЦЭМ!$A$39:$A$782,$A84,СВЦЭМ!$B$39:$B$782,X$83)+'СЕТ СН'!$H$11+СВЦЭМ!$D$10+'СЕТ СН'!$H$5-'СЕТ СН'!$H$21</f>
        <v>3525.8732634399998</v>
      </c>
      <c r="Y84" s="36">
        <f>SUMIFS(СВЦЭМ!$D$39:$D$782,СВЦЭМ!$A$39:$A$782,$A84,СВЦЭМ!$B$39:$B$782,Y$83)+'СЕТ СН'!$H$11+СВЦЭМ!$D$10+'СЕТ СН'!$H$5-'СЕТ СН'!$H$21</f>
        <v>3487.7600641700001</v>
      </c>
      <c r="AA84" s="45"/>
    </row>
    <row r="85" spans="1:27" ht="15.75" x14ac:dyDescent="0.2">
      <c r="A85" s="35">
        <f>A84+1</f>
        <v>44379</v>
      </c>
      <c r="B85" s="36">
        <f>SUMIFS(СВЦЭМ!$D$39:$D$782,СВЦЭМ!$A$39:$A$782,$A85,СВЦЭМ!$B$39:$B$782,B$83)+'СЕТ СН'!$H$11+СВЦЭМ!$D$10+'СЕТ СН'!$H$5-'СЕТ СН'!$H$21</f>
        <v>3563.7343910700001</v>
      </c>
      <c r="C85" s="36">
        <f>SUMIFS(СВЦЭМ!$D$39:$D$782,СВЦЭМ!$A$39:$A$782,$A85,СВЦЭМ!$B$39:$B$782,C$83)+'СЕТ СН'!$H$11+СВЦЭМ!$D$10+'СЕТ СН'!$H$5-'СЕТ СН'!$H$21</f>
        <v>3610.6230468799999</v>
      </c>
      <c r="D85" s="36">
        <f>SUMIFS(СВЦЭМ!$D$39:$D$782,СВЦЭМ!$A$39:$A$782,$A85,СВЦЭМ!$B$39:$B$782,D$83)+'СЕТ СН'!$H$11+СВЦЭМ!$D$10+'СЕТ СН'!$H$5-'СЕТ СН'!$H$21</f>
        <v>3642.74328745</v>
      </c>
      <c r="E85" s="36">
        <f>SUMIFS(СВЦЭМ!$D$39:$D$782,СВЦЭМ!$A$39:$A$782,$A85,СВЦЭМ!$B$39:$B$782,E$83)+'СЕТ СН'!$H$11+СВЦЭМ!$D$10+'СЕТ СН'!$H$5-'СЕТ СН'!$H$21</f>
        <v>3646.5711824</v>
      </c>
      <c r="F85" s="36">
        <f>SUMIFS(СВЦЭМ!$D$39:$D$782,СВЦЭМ!$A$39:$A$782,$A85,СВЦЭМ!$B$39:$B$782,F$83)+'СЕТ СН'!$H$11+СВЦЭМ!$D$10+'СЕТ СН'!$H$5-'СЕТ СН'!$H$21</f>
        <v>3647.2637385799999</v>
      </c>
      <c r="G85" s="36">
        <f>SUMIFS(СВЦЭМ!$D$39:$D$782,СВЦЭМ!$A$39:$A$782,$A85,СВЦЭМ!$B$39:$B$782,G$83)+'СЕТ СН'!$H$11+СВЦЭМ!$D$10+'СЕТ СН'!$H$5-'СЕТ СН'!$H$21</f>
        <v>3635.4905359699997</v>
      </c>
      <c r="H85" s="36">
        <f>SUMIFS(СВЦЭМ!$D$39:$D$782,СВЦЭМ!$A$39:$A$782,$A85,СВЦЭМ!$B$39:$B$782,H$83)+'СЕТ СН'!$H$11+СВЦЭМ!$D$10+'СЕТ СН'!$H$5-'СЕТ СН'!$H$21</f>
        <v>3604.3579736699999</v>
      </c>
      <c r="I85" s="36">
        <f>SUMIFS(СВЦЭМ!$D$39:$D$782,СВЦЭМ!$A$39:$A$782,$A85,СВЦЭМ!$B$39:$B$782,I$83)+'СЕТ СН'!$H$11+СВЦЭМ!$D$10+'СЕТ СН'!$H$5-'СЕТ СН'!$H$21</f>
        <v>3537.9976340499998</v>
      </c>
      <c r="J85" s="36">
        <f>SUMIFS(СВЦЭМ!$D$39:$D$782,СВЦЭМ!$A$39:$A$782,$A85,СВЦЭМ!$B$39:$B$782,J$83)+'СЕТ СН'!$H$11+СВЦЭМ!$D$10+'СЕТ СН'!$H$5-'СЕТ СН'!$H$21</f>
        <v>3515.4399957000001</v>
      </c>
      <c r="K85" s="36">
        <f>SUMIFS(СВЦЭМ!$D$39:$D$782,СВЦЭМ!$A$39:$A$782,$A85,СВЦЭМ!$B$39:$B$782,K$83)+'СЕТ СН'!$H$11+СВЦЭМ!$D$10+'СЕТ СН'!$H$5-'СЕТ СН'!$H$21</f>
        <v>3541.7247910799997</v>
      </c>
      <c r="L85" s="36">
        <f>SUMIFS(СВЦЭМ!$D$39:$D$782,СВЦЭМ!$A$39:$A$782,$A85,СВЦЭМ!$B$39:$B$782,L$83)+'СЕТ СН'!$H$11+СВЦЭМ!$D$10+'СЕТ СН'!$H$5-'СЕТ СН'!$H$21</f>
        <v>3550.6945042699999</v>
      </c>
      <c r="M85" s="36">
        <f>SUMIFS(СВЦЭМ!$D$39:$D$782,СВЦЭМ!$A$39:$A$782,$A85,СВЦЭМ!$B$39:$B$782,M$83)+'СЕТ СН'!$H$11+СВЦЭМ!$D$10+'СЕТ СН'!$H$5-'СЕТ СН'!$H$21</f>
        <v>3485.6440888399998</v>
      </c>
      <c r="N85" s="36">
        <f>SUMIFS(СВЦЭМ!$D$39:$D$782,СВЦЭМ!$A$39:$A$782,$A85,СВЦЭМ!$B$39:$B$782,N$83)+'СЕТ СН'!$H$11+СВЦЭМ!$D$10+'СЕТ СН'!$H$5-'СЕТ СН'!$H$21</f>
        <v>3471.9176921999997</v>
      </c>
      <c r="O85" s="36">
        <f>SUMIFS(СВЦЭМ!$D$39:$D$782,СВЦЭМ!$A$39:$A$782,$A85,СВЦЭМ!$B$39:$B$782,O$83)+'СЕТ СН'!$H$11+СВЦЭМ!$D$10+'СЕТ СН'!$H$5-'СЕТ СН'!$H$21</f>
        <v>3485.2629642100001</v>
      </c>
      <c r="P85" s="36">
        <f>SUMIFS(СВЦЭМ!$D$39:$D$782,СВЦЭМ!$A$39:$A$782,$A85,СВЦЭМ!$B$39:$B$782,P$83)+'СЕТ СН'!$H$11+СВЦЭМ!$D$10+'СЕТ СН'!$H$5-'СЕТ СН'!$H$21</f>
        <v>3482.6432339100002</v>
      </c>
      <c r="Q85" s="36">
        <f>SUMIFS(СВЦЭМ!$D$39:$D$782,СВЦЭМ!$A$39:$A$782,$A85,СВЦЭМ!$B$39:$B$782,Q$83)+'СЕТ СН'!$H$11+СВЦЭМ!$D$10+'СЕТ СН'!$H$5-'СЕТ СН'!$H$21</f>
        <v>3487.0141826399999</v>
      </c>
      <c r="R85" s="36">
        <f>SUMIFS(СВЦЭМ!$D$39:$D$782,СВЦЭМ!$A$39:$A$782,$A85,СВЦЭМ!$B$39:$B$782,R$83)+'СЕТ СН'!$H$11+СВЦЭМ!$D$10+'СЕТ СН'!$H$5-'СЕТ СН'!$H$21</f>
        <v>3491.4709566800002</v>
      </c>
      <c r="S85" s="36">
        <f>SUMIFS(СВЦЭМ!$D$39:$D$782,СВЦЭМ!$A$39:$A$782,$A85,СВЦЭМ!$B$39:$B$782,S$83)+'СЕТ СН'!$H$11+СВЦЭМ!$D$10+'СЕТ СН'!$H$5-'СЕТ СН'!$H$21</f>
        <v>3481.12819825</v>
      </c>
      <c r="T85" s="36">
        <f>SUMIFS(СВЦЭМ!$D$39:$D$782,СВЦЭМ!$A$39:$A$782,$A85,СВЦЭМ!$B$39:$B$782,T$83)+'СЕТ СН'!$H$11+СВЦЭМ!$D$10+'СЕТ СН'!$H$5-'СЕТ СН'!$H$21</f>
        <v>3527.8225425000001</v>
      </c>
      <c r="U85" s="36">
        <f>SUMIFS(СВЦЭМ!$D$39:$D$782,СВЦЭМ!$A$39:$A$782,$A85,СВЦЭМ!$B$39:$B$782,U$83)+'СЕТ СН'!$H$11+СВЦЭМ!$D$10+'СЕТ СН'!$H$5-'СЕТ СН'!$H$21</f>
        <v>3523.51544857</v>
      </c>
      <c r="V85" s="36">
        <f>SUMIFS(СВЦЭМ!$D$39:$D$782,СВЦЭМ!$A$39:$A$782,$A85,СВЦЭМ!$B$39:$B$782,V$83)+'СЕТ СН'!$H$11+СВЦЭМ!$D$10+'СЕТ СН'!$H$5-'СЕТ СН'!$H$21</f>
        <v>3519.03279561</v>
      </c>
      <c r="W85" s="36">
        <f>SUMIFS(СВЦЭМ!$D$39:$D$782,СВЦЭМ!$A$39:$A$782,$A85,СВЦЭМ!$B$39:$B$782,W$83)+'СЕТ СН'!$H$11+СВЦЭМ!$D$10+'СЕТ СН'!$H$5-'СЕТ СН'!$H$21</f>
        <v>3540.9033691300001</v>
      </c>
      <c r="X85" s="36">
        <f>SUMIFS(СВЦЭМ!$D$39:$D$782,СВЦЭМ!$A$39:$A$782,$A85,СВЦЭМ!$B$39:$B$782,X$83)+'СЕТ СН'!$H$11+СВЦЭМ!$D$10+'СЕТ СН'!$H$5-'СЕТ СН'!$H$21</f>
        <v>3516.26156528</v>
      </c>
      <c r="Y85" s="36">
        <f>SUMIFS(СВЦЭМ!$D$39:$D$782,СВЦЭМ!$A$39:$A$782,$A85,СВЦЭМ!$B$39:$B$782,Y$83)+'СЕТ СН'!$H$11+СВЦЭМ!$D$10+'СЕТ СН'!$H$5-'СЕТ СН'!$H$21</f>
        <v>3482.29648284</v>
      </c>
    </row>
    <row r="86" spans="1:27" ht="15.75" x14ac:dyDescent="0.2">
      <c r="A86" s="35">
        <f t="shared" ref="A86:A114" si="2">A85+1</f>
        <v>44380</v>
      </c>
      <c r="B86" s="36">
        <f>SUMIFS(СВЦЭМ!$D$39:$D$782,СВЦЭМ!$A$39:$A$782,$A86,СВЦЭМ!$B$39:$B$782,B$83)+'СЕТ СН'!$H$11+СВЦЭМ!$D$10+'СЕТ СН'!$H$5-'СЕТ СН'!$H$21</f>
        <v>3528.91734606</v>
      </c>
      <c r="C86" s="36">
        <f>SUMIFS(СВЦЭМ!$D$39:$D$782,СВЦЭМ!$A$39:$A$782,$A86,СВЦЭМ!$B$39:$B$782,C$83)+'СЕТ СН'!$H$11+СВЦЭМ!$D$10+'СЕТ СН'!$H$5-'СЕТ СН'!$H$21</f>
        <v>3588.2864830399999</v>
      </c>
      <c r="D86" s="36">
        <f>SUMIFS(СВЦЭМ!$D$39:$D$782,СВЦЭМ!$A$39:$A$782,$A86,СВЦЭМ!$B$39:$B$782,D$83)+'СЕТ СН'!$H$11+СВЦЭМ!$D$10+'СЕТ СН'!$H$5-'СЕТ СН'!$H$21</f>
        <v>3622.9369057200001</v>
      </c>
      <c r="E86" s="36">
        <f>SUMIFS(СВЦЭМ!$D$39:$D$782,СВЦЭМ!$A$39:$A$782,$A86,СВЦЭМ!$B$39:$B$782,E$83)+'СЕТ СН'!$H$11+СВЦЭМ!$D$10+'СЕТ СН'!$H$5-'СЕТ СН'!$H$21</f>
        <v>3636.5957860199997</v>
      </c>
      <c r="F86" s="36">
        <f>SUMIFS(СВЦЭМ!$D$39:$D$782,СВЦЭМ!$A$39:$A$782,$A86,СВЦЭМ!$B$39:$B$782,F$83)+'СЕТ СН'!$H$11+СВЦЭМ!$D$10+'СЕТ СН'!$H$5-'СЕТ СН'!$H$21</f>
        <v>3639.1505799400002</v>
      </c>
      <c r="G86" s="36">
        <f>SUMIFS(СВЦЭМ!$D$39:$D$782,СВЦЭМ!$A$39:$A$782,$A86,СВЦЭМ!$B$39:$B$782,G$83)+'СЕТ СН'!$H$11+СВЦЭМ!$D$10+'СЕТ СН'!$H$5-'СЕТ СН'!$H$21</f>
        <v>3629.4891791099999</v>
      </c>
      <c r="H86" s="36">
        <f>SUMIFS(СВЦЭМ!$D$39:$D$782,СВЦЭМ!$A$39:$A$782,$A86,СВЦЭМ!$B$39:$B$782,H$83)+'СЕТ СН'!$H$11+СВЦЭМ!$D$10+'СЕТ СН'!$H$5-'СЕТ СН'!$H$21</f>
        <v>3609.01955241</v>
      </c>
      <c r="I86" s="36">
        <f>SUMIFS(СВЦЭМ!$D$39:$D$782,СВЦЭМ!$A$39:$A$782,$A86,СВЦЭМ!$B$39:$B$782,I$83)+'СЕТ СН'!$H$11+СВЦЭМ!$D$10+'СЕТ СН'!$H$5-'СЕТ СН'!$H$21</f>
        <v>3565.2153761499999</v>
      </c>
      <c r="J86" s="36">
        <f>SUMIFS(СВЦЭМ!$D$39:$D$782,СВЦЭМ!$A$39:$A$782,$A86,СВЦЭМ!$B$39:$B$782,J$83)+'СЕТ СН'!$H$11+СВЦЭМ!$D$10+'СЕТ СН'!$H$5-'СЕТ СН'!$H$21</f>
        <v>3513.2052581299999</v>
      </c>
      <c r="K86" s="36">
        <f>SUMIFS(СВЦЭМ!$D$39:$D$782,СВЦЭМ!$A$39:$A$782,$A86,СВЦЭМ!$B$39:$B$782,K$83)+'СЕТ СН'!$H$11+СВЦЭМ!$D$10+'СЕТ СН'!$H$5-'СЕТ СН'!$H$21</f>
        <v>3505.77148304</v>
      </c>
      <c r="L86" s="36">
        <f>SUMIFS(СВЦЭМ!$D$39:$D$782,СВЦЭМ!$A$39:$A$782,$A86,СВЦЭМ!$B$39:$B$782,L$83)+'СЕТ СН'!$H$11+СВЦЭМ!$D$10+'СЕТ СН'!$H$5-'СЕТ СН'!$H$21</f>
        <v>3484.5760450799999</v>
      </c>
      <c r="M86" s="36">
        <f>SUMIFS(СВЦЭМ!$D$39:$D$782,СВЦЭМ!$A$39:$A$782,$A86,СВЦЭМ!$B$39:$B$782,M$83)+'СЕТ СН'!$H$11+СВЦЭМ!$D$10+'СЕТ СН'!$H$5-'СЕТ СН'!$H$21</f>
        <v>3429.5401750599999</v>
      </c>
      <c r="N86" s="36">
        <f>SUMIFS(СВЦЭМ!$D$39:$D$782,СВЦЭМ!$A$39:$A$782,$A86,СВЦЭМ!$B$39:$B$782,N$83)+'СЕТ СН'!$H$11+СВЦЭМ!$D$10+'СЕТ СН'!$H$5-'СЕТ СН'!$H$21</f>
        <v>3452.4742437099999</v>
      </c>
      <c r="O86" s="36">
        <f>SUMIFS(СВЦЭМ!$D$39:$D$782,СВЦЭМ!$A$39:$A$782,$A86,СВЦЭМ!$B$39:$B$782,O$83)+'СЕТ СН'!$H$11+СВЦЭМ!$D$10+'СЕТ СН'!$H$5-'СЕТ СН'!$H$21</f>
        <v>3475.9576728100001</v>
      </c>
      <c r="P86" s="36">
        <f>SUMIFS(СВЦЭМ!$D$39:$D$782,СВЦЭМ!$A$39:$A$782,$A86,СВЦЭМ!$B$39:$B$782,P$83)+'СЕТ СН'!$H$11+СВЦЭМ!$D$10+'СЕТ СН'!$H$5-'СЕТ СН'!$H$21</f>
        <v>3465.16938084</v>
      </c>
      <c r="Q86" s="36">
        <f>SUMIFS(СВЦЭМ!$D$39:$D$782,СВЦЭМ!$A$39:$A$782,$A86,СВЦЭМ!$B$39:$B$782,Q$83)+'СЕТ СН'!$H$11+СВЦЭМ!$D$10+'СЕТ СН'!$H$5-'СЕТ СН'!$H$21</f>
        <v>3459.5274947399998</v>
      </c>
      <c r="R86" s="36">
        <f>SUMIFS(СВЦЭМ!$D$39:$D$782,СВЦЭМ!$A$39:$A$782,$A86,СВЦЭМ!$B$39:$B$782,R$83)+'СЕТ СН'!$H$11+СВЦЭМ!$D$10+'СЕТ СН'!$H$5-'СЕТ СН'!$H$21</f>
        <v>3466.6475172700002</v>
      </c>
      <c r="S86" s="36">
        <f>SUMIFS(СВЦЭМ!$D$39:$D$782,СВЦЭМ!$A$39:$A$782,$A86,СВЦЭМ!$B$39:$B$782,S$83)+'СЕТ СН'!$H$11+СВЦЭМ!$D$10+'СЕТ СН'!$H$5-'СЕТ СН'!$H$21</f>
        <v>3457.6675896899997</v>
      </c>
      <c r="T86" s="36">
        <f>SUMIFS(СВЦЭМ!$D$39:$D$782,СВЦЭМ!$A$39:$A$782,$A86,СВЦЭМ!$B$39:$B$782,T$83)+'СЕТ СН'!$H$11+СВЦЭМ!$D$10+'СЕТ СН'!$H$5-'СЕТ СН'!$H$21</f>
        <v>3471.8802945399998</v>
      </c>
      <c r="U86" s="36">
        <f>SUMIFS(СВЦЭМ!$D$39:$D$782,СВЦЭМ!$A$39:$A$782,$A86,СВЦЭМ!$B$39:$B$782,U$83)+'СЕТ СН'!$H$11+СВЦЭМ!$D$10+'СЕТ СН'!$H$5-'СЕТ СН'!$H$21</f>
        <v>3475.79721733</v>
      </c>
      <c r="V86" s="36">
        <f>SUMIFS(СВЦЭМ!$D$39:$D$782,СВЦЭМ!$A$39:$A$782,$A86,СВЦЭМ!$B$39:$B$782,V$83)+'СЕТ СН'!$H$11+СВЦЭМ!$D$10+'СЕТ СН'!$H$5-'СЕТ СН'!$H$21</f>
        <v>3474.7970673999998</v>
      </c>
      <c r="W86" s="36">
        <f>SUMIFS(СВЦЭМ!$D$39:$D$782,СВЦЭМ!$A$39:$A$782,$A86,СВЦЭМ!$B$39:$B$782,W$83)+'СЕТ СН'!$H$11+СВЦЭМ!$D$10+'СЕТ СН'!$H$5-'СЕТ СН'!$H$21</f>
        <v>3502.5556772599998</v>
      </c>
      <c r="X86" s="36">
        <f>SUMIFS(СВЦЭМ!$D$39:$D$782,СВЦЭМ!$A$39:$A$782,$A86,СВЦЭМ!$B$39:$B$782,X$83)+'СЕТ СН'!$H$11+СВЦЭМ!$D$10+'СЕТ СН'!$H$5-'СЕТ СН'!$H$21</f>
        <v>3486.9621511599998</v>
      </c>
      <c r="Y86" s="36">
        <f>SUMIFS(СВЦЭМ!$D$39:$D$782,СВЦЭМ!$A$39:$A$782,$A86,СВЦЭМ!$B$39:$B$782,Y$83)+'СЕТ СН'!$H$11+СВЦЭМ!$D$10+'СЕТ СН'!$H$5-'СЕТ СН'!$H$21</f>
        <v>3429.5030920899999</v>
      </c>
    </row>
    <row r="87" spans="1:27" ht="15.75" x14ac:dyDescent="0.2">
      <c r="A87" s="35">
        <f t="shared" si="2"/>
        <v>44381</v>
      </c>
      <c r="B87" s="36">
        <f>SUMIFS(СВЦЭМ!$D$39:$D$782,СВЦЭМ!$A$39:$A$782,$A87,СВЦЭМ!$B$39:$B$782,B$83)+'СЕТ СН'!$H$11+СВЦЭМ!$D$10+'СЕТ СН'!$H$5-'СЕТ СН'!$H$21</f>
        <v>3523.1901046200001</v>
      </c>
      <c r="C87" s="36">
        <f>SUMIFS(СВЦЭМ!$D$39:$D$782,СВЦЭМ!$A$39:$A$782,$A87,СВЦЭМ!$B$39:$B$782,C$83)+'СЕТ СН'!$H$11+СВЦЭМ!$D$10+'СЕТ СН'!$H$5-'СЕТ СН'!$H$21</f>
        <v>3573.3570717799998</v>
      </c>
      <c r="D87" s="36">
        <f>SUMIFS(СВЦЭМ!$D$39:$D$782,СВЦЭМ!$A$39:$A$782,$A87,СВЦЭМ!$B$39:$B$782,D$83)+'СЕТ СН'!$H$11+СВЦЭМ!$D$10+'СЕТ СН'!$H$5-'СЕТ СН'!$H$21</f>
        <v>3597.68140825</v>
      </c>
      <c r="E87" s="36">
        <f>SUMIFS(СВЦЭМ!$D$39:$D$782,СВЦЭМ!$A$39:$A$782,$A87,СВЦЭМ!$B$39:$B$782,E$83)+'СЕТ СН'!$H$11+СВЦЭМ!$D$10+'СЕТ СН'!$H$5-'СЕТ СН'!$H$21</f>
        <v>3633.8547835199997</v>
      </c>
      <c r="F87" s="36">
        <f>SUMIFS(СВЦЭМ!$D$39:$D$782,СВЦЭМ!$A$39:$A$782,$A87,СВЦЭМ!$B$39:$B$782,F$83)+'СЕТ СН'!$H$11+СВЦЭМ!$D$10+'СЕТ СН'!$H$5-'СЕТ СН'!$H$21</f>
        <v>3643.7992741899998</v>
      </c>
      <c r="G87" s="36">
        <f>SUMIFS(СВЦЭМ!$D$39:$D$782,СВЦЭМ!$A$39:$A$782,$A87,СВЦЭМ!$B$39:$B$782,G$83)+'СЕТ СН'!$H$11+СВЦЭМ!$D$10+'СЕТ СН'!$H$5-'СЕТ СН'!$H$21</f>
        <v>3639.2498425599997</v>
      </c>
      <c r="H87" s="36">
        <f>SUMIFS(СВЦЭМ!$D$39:$D$782,СВЦЭМ!$A$39:$A$782,$A87,СВЦЭМ!$B$39:$B$782,H$83)+'СЕТ СН'!$H$11+СВЦЭМ!$D$10+'СЕТ СН'!$H$5-'СЕТ СН'!$H$21</f>
        <v>3616.7002709499998</v>
      </c>
      <c r="I87" s="36">
        <f>SUMIFS(СВЦЭМ!$D$39:$D$782,СВЦЭМ!$A$39:$A$782,$A87,СВЦЭМ!$B$39:$B$782,I$83)+'СЕТ СН'!$H$11+СВЦЭМ!$D$10+'СЕТ СН'!$H$5-'СЕТ СН'!$H$21</f>
        <v>3574.6617676199999</v>
      </c>
      <c r="J87" s="36">
        <f>SUMIFS(СВЦЭМ!$D$39:$D$782,СВЦЭМ!$A$39:$A$782,$A87,СВЦЭМ!$B$39:$B$782,J$83)+'СЕТ СН'!$H$11+СВЦЭМ!$D$10+'СЕТ СН'!$H$5-'СЕТ СН'!$H$21</f>
        <v>3495.4771535999998</v>
      </c>
      <c r="K87" s="36">
        <f>SUMIFS(СВЦЭМ!$D$39:$D$782,СВЦЭМ!$A$39:$A$782,$A87,СВЦЭМ!$B$39:$B$782,K$83)+'СЕТ СН'!$H$11+СВЦЭМ!$D$10+'СЕТ СН'!$H$5-'СЕТ СН'!$H$21</f>
        <v>3463.2386054999997</v>
      </c>
      <c r="L87" s="36">
        <f>SUMIFS(СВЦЭМ!$D$39:$D$782,СВЦЭМ!$A$39:$A$782,$A87,СВЦЭМ!$B$39:$B$782,L$83)+'СЕТ СН'!$H$11+СВЦЭМ!$D$10+'СЕТ СН'!$H$5-'СЕТ СН'!$H$21</f>
        <v>3435.80902367</v>
      </c>
      <c r="M87" s="36">
        <f>SUMIFS(СВЦЭМ!$D$39:$D$782,СВЦЭМ!$A$39:$A$782,$A87,СВЦЭМ!$B$39:$B$782,M$83)+'СЕТ СН'!$H$11+СВЦЭМ!$D$10+'СЕТ СН'!$H$5-'СЕТ СН'!$H$21</f>
        <v>3447.6469252100001</v>
      </c>
      <c r="N87" s="36">
        <f>SUMIFS(СВЦЭМ!$D$39:$D$782,СВЦЭМ!$A$39:$A$782,$A87,СВЦЭМ!$B$39:$B$782,N$83)+'СЕТ СН'!$H$11+СВЦЭМ!$D$10+'СЕТ СН'!$H$5-'СЕТ СН'!$H$21</f>
        <v>3473.6317399</v>
      </c>
      <c r="O87" s="36">
        <f>SUMIFS(СВЦЭМ!$D$39:$D$782,СВЦЭМ!$A$39:$A$782,$A87,СВЦЭМ!$B$39:$B$782,O$83)+'СЕТ СН'!$H$11+СВЦЭМ!$D$10+'СЕТ СН'!$H$5-'СЕТ СН'!$H$21</f>
        <v>3482.9347679900002</v>
      </c>
      <c r="P87" s="36">
        <f>SUMIFS(СВЦЭМ!$D$39:$D$782,СВЦЭМ!$A$39:$A$782,$A87,СВЦЭМ!$B$39:$B$782,P$83)+'СЕТ СН'!$H$11+СВЦЭМ!$D$10+'СЕТ СН'!$H$5-'СЕТ СН'!$H$21</f>
        <v>3490.40440833</v>
      </c>
      <c r="Q87" s="36">
        <f>SUMIFS(СВЦЭМ!$D$39:$D$782,СВЦЭМ!$A$39:$A$782,$A87,СВЦЭМ!$B$39:$B$782,Q$83)+'СЕТ СН'!$H$11+СВЦЭМ!$D$10+'СЕТ СН'!$H$5-'СЕТ СН'!$H$21</f>
        <v>3497.1361088799999</v>
      </c>
      <c r="R87" s="36">
        <f>SUMIFS(СВЦЭМ!$D$39:$D$782,СВЦЭМ!$A$39:$A$782,$A87,СВЦЭМ!$B$39:$B$782,R$83)+'СЕТ СН'!$H$11+СВЦЭМ!$D$10+'СЕТ СН'!$H$5-'СЕТ СН'!$H$21</f>
        <v>3487.271894</v>
      </c>
      <c r="S87" s="36">
        <f>SUMIFS(СВЦЭМ!$D$39:$D$782,СВЦЭМ!$A$39:$A$782,$A87,СВЦЭМ!$B$39:$B$782,S$83)+'СЕТ СН'!$H$11+СВЦЭМ!$D$10+'СЕТ СН'!$H$5-'СЕТ СН'!$H$21</f>
        <v>3480.7020515999998</v>
      </c>
      <c r="T87" s="36">
        <f>SUMIFS(СВЦЭМ!$D$39:$D$782,СВЦЭМ!$A$39:$A$782,$A87,СВЦЭМ!$B$39:$B$782,T$83)+'СЕТ СН'!$H$11+СВЦЭМ!$D$10+'СЕТ СН'!$H$5-'СЕТ СН'!$H$21</f>
        <v>3465.9882513799998</v>
      </c>
      <c r="U87" s="36">
        <f>SUMIFS(СВЦЭМ!$D$39:$D$782,СВЦЭМ!$A$39:$A$782,$A87,СВЦЭМ!$B$39:$B$782,U$83)+'СЕТ СН'!$H$11+СВЦЭМ!$D$10+'СЕТ СН'!$H$5-'СЕТ СН'!$H$21</f>
        <v>3451.1478434800001</v>
      </c>
      <c r="V87" s="36">
        <f>SUMIFS(СВЦЭМ!$D$39:$D$782,СВЦЭМ!$A$39:$A$782,$A87,СВЦЭМ!$B$39:$B$782,V$83)+'СЕТ СН'!$H$11+СВЦЭМ!$D$10+'СЕТ СН'!$H$5-'СЕТ СН'!$H$21</f>
        <v>3417.7032768199997</v>
      </c>
      <c r="W87" s="36">
        <f>SUMIFS(СВЦЭМ!$D$39:$D$782,СВЦЭМ!$A$39:$A$782,$A87,СВЦЭМ!$B$39:$B$782,W$83)+'СЕТ СН'!$H$11+СВЦЭМ!$D$10+'СЕТ СН'!$H$5-'СЕТ СН'!$H$21</f>
        <v>3427.2249705599997</v>
      </c>
      <c r="X87" s="36">
        <f>SUMIFS(СВЦЭМ!$D$39:$D$782,СВЦЭМ!$A$39:$A$782,$A87,СВЦЭМ!$B$39:$B$782,X$83)+'СЕТ СН'!$H$11+СВЦЭМ!$D$10+'СЕТ СН'!$H$5-'СЕТ СН'!$H$21</f>
        <v>3447.0992117199999</v>
      </c>
      <c r="Y87" s="36">
        <f>SUMIFS(СВЦЭМ!$D$39:$D$782,СВЦЭМ!$A$39:$A$782,$A87,СВЦЭМ!$B$39:$B$782,Y$83)+'СЕТ СН'!$H$11+СВЦЭМ!$D$10+'СЕТ СН'!$H$5-'СЕТ СН'!$H$21</f>
        <v>3491.7673815099997</v>
      </c>
    </row>
    <row r="88" spans="1:27" ht="15.75" x14ac:dyDescent="0.2">
      <c r="A88" s="35">
        <f t="shared" si="2"/>
        <v>44382</v>
      </c>
      <c r="B88" s="36">
        <f>SUMIFS(СВЦЭМ!$D$39:$D$782,СВЦЭМ!$A$39:$A$782,$A88,СВЦЭМ!$B$39:$B$782,B$83)+'СЕТ СН'!$H$11+СВЦЭМ!$D$10+'СЕТ СН'!$H$5-'СЕТ СН'!$H$21</f>
        <v>3555.5336584400002</v>
      </c>
      <c r="C88" s="36">
        <f>SUMIFS(СВЦЭМ!$D$39:$D$782,СВЦЭМ!$A$39:$A$782,$A88,СВЦЭМ!$B$39:$B$782,C$83)+'СЕТ СН'!$H$11+СВЦЭМ!$D$10+'СЕТ СН'!$H$5-'СЕТ СН'!$H$21</f>
        <v>3620.15415536</v>
      </c>
      <c r="D88" s="36">
        <f>SUMIFS(СВЦЭМ!$D$39:$D$782,СВЦЭМ!$A$39:$A$782,$A88,СВЦЭМ!$B$39:$B$782,D$83)+'СЕТ СН'!$H$11+СВЦЭМ!$D$10+'СЕТ СН'!$H$5-'СЕТ СН'!$H$21</f>
        <v>3666.9719101000001</v>
      </c>
      <c r="E88" s="36">
        <f>SUMIFS(СВЦЭМ!$D$39:$D$782,СВЦЭМ!$A$39:$A$782,$A88,СВЦЭМ!$B$39:$B$782,E$83)+'СЕТ СН'!$H$11+СВЦЭМ!$D$10+'СЕТ СН'!$H$5-'СЕТ СН'!$H$21</f>
        <v>3674.5750949799999</v>
      </c>
      <c r="F88" s="36">
        <f>SUMIFS(СВЦЭМ!$D$39:$D$782,СВЦЭМ!$A$39:$A$782,$A88,СВЦЭМ!$B$39:$B$782,F$83)+'СЕТ СН'!$H$11+СВЦЭМ!$D$10+'СЕТ СН'!$H$5-'СЕТ СН'!$H$21</f>
        <v>3677.0004946700001</v>
      </c>
      <c r="G88" s="36">
        <f>SUMIFS(СВЦЭМ!$D$39:$D$782,СВЦЭМ!$A$39:$A$782,$A88,СВЦЭМ!$B$39:$B$782,G$83)+'СЕТ СН'!$H$11+СВЦЭМ!$D$10+'СЕТ СН'!$H$5-'СЕТ СН'!$H$21</f>
        <v>3663.1885372400002</v>
      </c>
      <c r="H88" s="36">
        <f>SUMIFS(СВЦЭМ!$D$39:$D$782,СВЦЭМ!$A$39:$A$782,$A88,СВЦЭМ!$B$39:$B$782,H$83)+'СЕТ СН'!$H$11+СВЦЭМ!$D$10+'СЕТ СН'!$H$5-'СЕТ СН'!$H$21</f>
        <v>3635.81887813</v>
      </c>
      <c r="I88" s="36">
        <f>SUMIFS(СВЦЭМ!$D$39:$D$782,СВЦЭМ!$A$39:$A$782,$A88,СВЦЭМ!$B$39:$B$782,I$83)+'СЕТ СН'!$H$11+СВЦЭМ!$D$10+'СЕТ СН'!$H$5-'СЕТ СН'!$H$21</f>
        <v>3550.8751563199999</v>
      </c>
      <c r="J88" s="36">
        <f>SUMIFS(СВЦЭМ!$D$39:$D$782,СВЦЭМ!$A$39:$A$782,$A88,СВЦЭМ!$B$39:$B$782,J$83)+'СЕТ СН'!$H$11+СВЦЭМ!$D$10+'СЕТ СН'!$H$5-'СЕТ СН'!$H$21</f>
        <v>3518.05706126</v>
      </c>
      <c r="K88" s="36">
        <f>SUMIFS(СВЦЭМ!$D$39:$D$782,СВЦЭМ!$A$39:$A$782,$A88,СВЦЭМ!$B$39:$B$782,K$83)+'СЕТ СН'!$H$11+СВЦЭМ!$D$10+'СЕТ СН'!$H$5-'СЕТ СН'!$H$21</f>
        <v>3472.9975385799999</v>
      </c>
      <c r="L88" s="36">
        <f>SUMIFS(СВЦЭМ!$D$39:$D$782,СВЦЭМ!$A$39:$A$782,$A88,СВЦЭМ!$B$39:$B$782,L$83)+'СЕТ СН'!$H$11+СВЦЭМ!$D$10+'СЕТ СН'!$H$5-'СЕТ СН'!$H$21</f>
        <v>3463.6357748999999</v>
      </c>
      <c r="M88" s="36">
        <f>SUMIFS(СВЦЭМ!$D$39:$D$782,СВЦЭМ!$A$39:$A$782,$A88,СВЦЭМ!$B$39:$B$782,M$83)+'СЕТ СН'!$H$11+СВЦЭМ!$D$10+'СЕТ СН'!$H$5-'СЕТ СН'!$H$21</f>
        <v>3476.3177551199997</v>
      </c>
      <c r="N88" s="36">
        <f>SUMIFS(СВЦЭМ!$D$39:$D$782,СВЦЭМ!$A$39:$A$782,$A88,СВЦЭМ!$B$39:$B$782,N$83)+'СЕТ СН'!$H$11+СВЦЭМ!$D$10+'СЕТ СН'!$H$5-'СЕТ СН'!$H$21</f>
        <v>3505.7266724399997</v>
      </c>
      <c r="O88" s="36">
        <f>SUMIFS(СВЦЭМ!$D$39:$D$782,СВЦЭМ!$A$39:$A$782,$A88,СВЦЭМ!$B$39:$B$782,O$83)+'СЕТ СН'!$H$11+СВЦЭМ!$D$10+'СЕТ СН'!$H$5-'СЕТ СН'!$H$21</f>
        <v>3520.6135976799997</v>
      </c>
      <c r="P88" s="36">
        <f>SUMIFS(СВЦЭМ!$D$39:$D$782,СВЦЭМ!$A$39:$A$782,$A88,СВЦЭМ!$B$39:$B$782,P$83)+'СЕТ СН'!$H$11+СВЦЭМ!$D$10+'СЕТ СН'!$H$5-'СЕТ СН'!$H$21</f>
        <v>3519.6973704699999</v>
      </c>
      <c r="Q88" s="36">
        <f>SUMIFS(СВЦЭМ!$D$39:$D$782,СВЦЭМ!$A$39:$A$782,$A88,СВЦЭМ!$B$39:$B$782,Q$83)+'СЕТ СН'!$H$11+СВЦЭМ!$D$10+'СЕТ СН'!$H$5-'СЕТ СН'!$H$21</f>
        <v>3519.2449832299999</v>
      </c>
      <c r="R88" s="36">
        <f>SUMIFS(СВЦЭМ!$D$39:$D$782,СВЦЭМ!$A$39:$A$782,$A88,СВЦЭМ!$B$39:$B$782,R$83)+'СЕТ СН'!$H$11+СВЦЭМ!$D$10+'СЕТ СН'!$H$5-'СЕТ СН'!$H$21</f>
        <v>3503.00201556</v>
      </c>
      <c r="S88" s="36">
        <f>SUMIFS(СВЦЭМ!$D$39:$D$782,СВЦЭМ!$A$39:$A$782,$A88,СВЦЭМ!$B$39:$B$782,S$83)+'СЕТ СН'!$H$11+СВЦЭМ!$D$10+'СЕТ СН'!$H$5-'СЕТ СН'!$H$21</f>
        <v>3495.8999642600002</v>
      </c>
      <c r="T88" s="36">
        <f>SUMIFS(СВЦЭМ!$D$39:$D$782,СВЦЭМ!$A$39:$A$782,$A88,СВЦЭМ!$B$39:$B$782,T$83)+'СЕТ СН'!$H$11+СВЦЭМ!$D$10+'СЕТ СН'!$H$5-'СЕТ СН'!$H$21</f>
        <v>3487.1870856799997</v>
      </c>
      <c r="U88" s="36">
        <f>SUMIFS(СВЦЭМ!$D$39:$D$782,СВЦЭМ!$A$39:$A$782,$A88,СВЦЭМ!$B$39:$B$782,U$83)+'СЕТ СН'!$H$11+СВЦЭМ!$D$10+'СЕТ СН'!$H$5-'СЕТ СН'!$H$21</f>
        <v>3484.3896169299996</v>
      </c>
      <c r="V88" s="36">
        <f>SUMIFS(СВЦЭМ!$D$39:$D$782,СВЦЭМ!$A$39:$A$782,$A88,СВЦЭМ!$B$39:$B$782,V$83)+'СЕТ СН'!$H$11+СВЦЭМ!$D$10+'СЕТ СН'!$H$5-'СЕТ СН'!$H$21</f>
        <v>3487.0211640299999</v>
      </c>
      <c r="W88" s="36">
        <f>SUMIFS(СВЦЭМ!$D$39:$D$782,СВЦЭМ!$A$39:$A$782,$A88,СВЦЭМ!$B$39:$B$782,W$83)+'СЕТ СН'!$H$11+СВЦЭМ!$D$10+'СЕТ СН'!$H$5-'СЕТ СН'!$H$21</f>
        <v>3499.4734243799999</v>
      </c>
      <c r="X88" s="36">
        <f>SUMIFS(СВЦЭМ!$D$39:$D$782,СВЦЭМ!$A$39:$A$782,$A88,СВЦЭМ!$B$39:$B$782,X$83)+'СЕТ СН'!$H$11+СВЦЭМ!$D$10+'СЕТ СН'!$H$5-'СЕТ СН'!$H$21</f>
        <v>3473.49181503</v>
      </c>
      <c r="Y88" s="36">
        <f>SUMIFS(СВЦЭМ!$D$39:$D$782,СВЦЭМ!$A$39:$A$782,$A88,СВЦЭМ!$B$39:$B$782,Y$83)+'СЕТ СН'!$H$11+СВЦЭМ!$D$10+'СЕТ СН'!$H$5-'СЕТ СН'!$H$21</f>
        <v>3514.8892477499999</v>
      </c>
    </row>
    <row r="89" spans="1:27" ht="15.75" x14ac:dyDescent="0.2">
      <c r="A89" s="35">
        <f t="shared" si="2"/>
        <v>44383</v>
      </c>
      <c r="B89" s="36">
        <f>SUMIFS(СВЦЭМ!$D$39:$D$782,СВЦЭМ!$A$39:$A$782,$A89,СВЦЭМ!$B$39:$B$782,B$83)+'СЕТ СН'!$H$11+СВЦЭМ!$D$10+'СЕТ СН'!$H$5-'СЕТ СН'!$H$21</f>
        <v>3558.9110085900002</v>
      </c>
      <c r="C89" s="36">
        <f>SUMIFS(СВЦЭМ!$D$39:$D$782,СВЦЭМ!$A$39:$A$782,$A89,СВЦЭМ!$B$39:$B$782,C$83)+'СЕТ СН'!$H$11+СВЦЭМ!$D$10+'СЕТ СН'!$H$5-'СЕТ СН'!$H$21</f>
        <v>3637.9890919999998</v>
      </c>
      <c r="D89" s="36">
        <f>SUMIFS(СВЦЭМ!$D$39:$D$782,СВЦЭМ!$A$39:$A$782,$A89,СВЦЭМ!$B$39:$B$782,D$83)+'СЕТ СН'!$H$11+СВЦЭМ!$D$10+'СЕТ СН'!$H$5-'СЕТ СН'!$H$21</f>
        <v>3686.8091341199997</v>
      </c>
      <c r="E89" s="36">
        <f>SUMIFS(СВЦЭМ!$D$39:$D$782,СВЦЭМ!$A$39:$A$782,$A89,СВЦЭМ!$B$39:$B$782,E$83)+'СЕТ СН'!$H$11+СВЦЭМ!$D$10+'СЕТ СН'!$H$5-'СЕТ СН'!$H$21</f>
        <v>3701.4302458399998</v>
      </c>
      <c r="F89" s="36">
        <f>SUMIFS(СВЦЭМ!$D$39:$D$782,СВЦЭМ!$A$39:$A$782,$A89,СВЦЭМ!$B$39:$B$782,F$83)+'СЕТ СН'!$H$11+СВЦЭМ!$D$10+'СЕТ СН'!$H$5-'СЕТ СН'!$H$21</f>
        <v>3701.0590609599999</v>
      </c>
      <c r="G89" s="36">
        <f>SUMIFS(СВЦЭМ!$D$39:$D$782,СВЦЭМ!$A$39:$A$782,$A89,СВЦЭМ!$B$39:$B$782,G$83)+'СЕТ СН'!$H$11+СВЦЭМ!$D$10+'СЕТ СН'!$H$5-'СЕТ СН'!$H$21</f>
        <v>3677.66476629</v>
      </c>
      <c r="H89" s="36">
        <f>SUMIFS(СВЦЭМ!$D$39:$D$782,СВЦЭМ!$A$39:$A$782,$A89,СВЦЭМ!$B$39:$B$782,H$83)+'СЕТ СН'!$H$11+СВЦЭМ!$D$10+'СЕТ СН'!$H$5-'СЕТ СН'!$H$21</f>
        <v>3634.8138187999998</v>
      </c>
      <c r="I89" s="36">
        <f>SUMIFS(СВЦЭМ!$D$39:$D$782,СВЦЭМ!$A$39:$A$782,$A89,СВЦЭМ!$B$39:$B$782,I$83)+'СЕТ СН'!$H$11+СВЦЭМ!$D$10+'СЕТ СН'!$H$5-'СЕТ СН'!$H$21</f>
        <v>3587.2176355500001</v>
      </c>
      <c r="J89" s="36">
        <f>SUMIFS(СВЦЭМ!$D$39:$D$782,СВЦЭМ!$A$39:$A$782,$A89,СВЦЭМ!$B$39:$B$782,J$83)+'СЕТ СН'!$H$11+СВЦЭМ!$D$10+'СЕТ СН'!$H$5-'СЕТ СН'!$H$21</f>
        <v>3520.9848129499997</v>
      </c>
      <c r="K89" s="36">
        <f>SUMIFS(СВЦЭМ!$D$39:$D$782,СВЦЭМ!$A$39:$A$782,$A89,СВЦЭМ!$B$39:$B$782,K$83)+'СЕТ СН'!$H$11+СВЦЭМ!$D$10+'СЕТ СН'!$H$5-'СЕТ СН'!$H$21</f>
        <v>3463.5630104500001</v>
      </c>
      <c r="L89" s="36">
        <f>SUMIFS(СВЦЭМ!$D$39:$D$782,СВЦЭМ!$A$39:$A$782,$A89,СВЦЭМ!$B$39:$B$782,L$83)+'СЕТ СН'!$H$11+СВЦЭМ!$D$10+'СЕТ СН'!$H$5-'СЕТ СН'!$H$21</f>
        <v>3453.12763266</v>
      </c>
      <c r="M89" s="36">
        <f>SUMIFS(СВЦЭМ!$D$39:$D$782,СВЦЭМ!$A$39:$A$782,$A89,СВЦЭМ!$B$39:$B$782,M$83)+'СЕТ СН'!$H$11+СВЦЭМ!$D$10+'СЕТ СН'!$H$5-'СЕТ СН'!$H$21</f>
        <v>3486.3521199500001</v>
      </c>
      <c r="N89" s="36">
        <f>SUMIFS(СВЦЭМ!$D$39:$D$782,СВЦЭМ!$A$39:$A$782,$A89,СВЦЭМ!$B$39:$B$782,N$83)+'СЕТ СН'!$H$11+СВЦЭМ!$D$10+'СЕТ СН'!$H$5-'СЕТ СН'!$H$21</f>
        <v>3552.1664806600002</v>
      </c>
      <c r="O89" s="36">
        <f>SUMIFS(СВЦЭМ!$D$39:$D$782,СВЦЭМ!$A$39:$A$782,$A89,СВЦЭМ!$B$39:$B$782,O$83)+'СЕТ СН'!$H$11+СВЦЭМ!$D$10+'СЕТ СН'!$H$5-'СЕТ СН'!$H$21</f>
        <v>3554.3436341299998</v>
      </c>
      <c r="P89" s="36">
        <f>SUMIFS(СВЦЭМ!$D$39:$D$782,СВЦЭМ!$A$39:$A$782,$A89,СВЦЭМ!$B$39:$B$782,P$83)+'СЕТ СН'!$H$11+СВЦЭМ!$D$10+'СЕТ СН'!$H$5-'СЕТ СН'!$H$21</f>
        <v>3559.1016711499997</v>
      </c>
      <c r="Q89" s="36">
        <f>SUMIFS(СВЦЭМ!$D$39:$D$782,СВЦЭМ!$A$39:$A$782,$A89,СВЦЭМ!$B$39:$B$782,Q$83)+'СЕТ СН'!$H$11+СВЦЭМ!$D$10+'СЕТ СН'!$H$5-'СЕТ СН'!$H$21</f>
        <v>3567.1060287299997</v>
      </c>
      <c r="R89" s="36">
        <f>SUMIFS(СВЦЭМ!$D$39:$D$782,СВЦЭМ!$A$39:$A$782,$A89,СВЦЭМ!$B$39:$B$782,R$83)+'СЕТ СН'!$H$11+СВЦЭМ!$D$10+'СЕТ СН'!$H$5-'СЕТ СН'!$H$21</f>
        <v>3563.0866169599999</v>
      </c>
      <c r="S89" s="36">
        <f>SUMIFS(СВЦЭМ!$D$39:$D$782,СВЦЭМ!$A$39:$A$782,$A89,СВЦЭМ!$B$39:$B$782,S$83)+'СЕТ СН'!$H$11+СВЦЭМ!$D$10+'СЕТ СН'!$H$5-'СЕТ СН'!$H$21</f>
        <v>3543.75512093</v>
      </c>
      <c r="T89" s="36">
        <f>SUMIFS(СВЦЭМ!$D$39:$D$782,СВЦЭМ!$A$39:$A$782,$A89,СВЦЭМ!$B$39:$B$782,T$83)+'СЕТ СН'!$H$11+СВЦЭМ!$D$10+'СЕТ СН'!$H$5-'СЕТ СН'!$H$21</f>
        <v>3537.3328841299999</v>
      </c>
      <c r="U89" s="36">
        <f>SUMIFS(СВЦЭМ!$D$39:$D$782,СВЦЭМ!$A$39:$A$782,$A89,СВЦЭМ!$B$39:$B$782,U$83)+'СЕТ СН'!$H$11+СВЦЭМ!$D$10+'СЕТ СН'!$H$5-'СЕТ СН'!$H$21</f>
        <v>3496.3164694399998</v>
      </c>
      <c r="V89" s="36">
        <f>SUMIFS(СВЦЭМ!$D$39:$D$782,СВЦЭМ!$A$39:$A$782,$A89,СВЦЭМ!$B$39:$B$782,V$83)+'СЕТ СН'!$H$11+СВЦЭМ!$D$10+'СЕТ СН'!$H$5-'СЕТ СН'!$H$21</f>
        <v>3485.5957494599998</v>
      </c>
      <c r="W89" s="36">
        <f>SUMIFS(СВЦЭМ!$D$39:$D$782,СВЦЭМ!$A$39:$A$782,$A89,СВЦЭМ!$B$39:$B$782,W$83)+'СЕТ СН'!$H$11+СВЦЭМ!$D$10+'СЕТ СН'!$H$5-'СЕТ СН'!$H$21</f>
        <v>3494.6428722599999</v>
      </c>
      <c r="X89" s="36">
        <f>SUMIFS(СВЦЭМ!$D$39:$D$782,СВЦЭМ!$A$39:$A$782,$A89,СВЦЭМ!$B$39:$B$782,X$83)+'СЕТ СН'!$H$11+СВЦЭМ!$D$10+'СЕТ СН'!$H$5-'СЕТ СН'!$H$21</f>
        <v>3557.4127647800001</v>
      </c>
      <c r="Y89" s="36">
        <f>SUMIFS(СВЦЭМ!$D$39:$D$782,СВЦЭМ!$A$39:$A$782,$A89,СВЦЭМ!$B$39:$B$782,Y$83)+'СЕТ СН'!$H$11+СВЦЭМ!$D$10+'СЕТ СН'!$H$5-'СЕТ СН'!$H$21</f>
        <v>3668.4650343799999</v>
      </c>
    </row>
    <row r="90" spans="1:27" ht="15.75" x14ac:dyDescent="0.2">
      <c r="A90" s="35">
        <f t="shared" si="2"/>
        <v>44384</v>
      </c>
      <c r="B90" s="36">
        <f>SUMIFS(СВЦЭМ!$D$39:$D$782,СВЦЭМ!$A$39:$A$782,$A90,СВЦЭМ!$B$39:$B$782,B$83)+'СЕТ СН'!$H$11+СВЦЭМ!$D$10+'СЕТ СН'!$H$5-'СЕТ СН'!$H$21</f>
        <v>3604.02907448</v>
      </c>
      <c r="C90" s="36">
        <f>SUMIFS(СВЦЭМ!$D$39:$D$782,СВЦЭМ!$A$39:$A$782,$A90,СВЦЭМ!$B$39:$B$782,C$83)+'СЕТ СН'!$H$11+СВЦЭМ!$D$10+'СЕТ СН'!$H$5-'СЕТ СН'!$H$21</f>
        <v>3669.5780229100001</v>
      </c>
      <c r="D90" s="36">
        <f>SUMIFS(СВЦЭМ!$D$39:$D$782,СВЦЭМ!$A$39:$A$782,$A90,СВЦЭМ!$B$39:$B$782,D$83)+'СЕТ СН'!$H$11+СВЦЭМ!$D$10+'СЕТ СН'!$H$5-'СЕТ СН'!$H$21</f>
        <v>3717.5883430099998</v>
      </c>
      <c r="E90" s="36">
        <f>SUMIFS(СВЦЭМ!$D$39:$D$782,СВЦЭМ!$A$39:$A$782,$A90,СВЦЭМ!$B$39:$B$782,E$83)+'СЕТ СН'!$H$11+СВЦЭМ!$D$10+'СЕТ СН'!$H$5-'СЕТ СН'!$H$21</f>
        <v>3711.3485494699999</v>
      </c>
      <c r="F90" s="36">
        <f>SUMIFS(СВЦЭМ!$D$39:$D$782,СВЦЭМ!$A$39:$A$782,$A90,СВЦЭМ!$B$39:$B$782,F$83)+'СЕТ СН'!$H$11+СВЦЭМ!$D$10+'СЕТ СН'!$H$5-'СЕТ СН'!$H$21</f>
        <v>3722.7246667700001</v>
      </c>
      <c r="G90" s="36">
        <f>SUMIFS(СВЦЭМ!$D$39:$D$782,СВЦЭМ!$A$39:$A$782,$A90,СВЦЭМ!$B$39:$B$782,G$83)+'СЕТ СН'!$H$11+СВЦЭМ!$D$10+'СЕТ СН'!$H$5-'СЕТ СН'!$H$21</f>
        <v>3712.7131319</v>
      </c>
      <c r="H90" s="36">
        <f>SUMIFS(СВЦЭМ!$D$39:$D$782,СВЦЭМ!$A$39:$A$782,$A90,СВЦЭМ!$B$39:$B$782,H$83)+'СЕТ СН'!$H$11+СВЦЭМ!$D$10+'СЕТ СН'!$H$5-'СЕТ СН'!$H$21</f>
        <v>3675.3990786200002</v>
      </c>
      <c r="I90" s="36">
        <f>SUMIFS(СВЦЭМ!$D$39:$D$782,СВЦЭМ!$A$39:$A$782,$A90,СВЦЭМ!$B$39:$B$782,I$83)+'СЕТ СН'!$H$11+СВЦЭМ!$D$10+'СЕТ СН'!$H$5-'СЕТ СН'!$H$21</f>
        <v>3595.6833005399999</v>
      </c>
      <c r="J90" s="36">
        <f>SUMIFS(СВЦЭМ!$D$39:$D$782,СВЦЭМ!$A$39:$A$782,$A90,СВЦЭМ!$B$39:$B$782,J$83)+'СЕТ СН'!$H$11+СВЦЭМ!$D$10+'СЕТ СН'!$H$5-'СЕТ СН'!$H$21</f>
        <v>3523.2590835399997</v>
      </c>
      <c r="K90" s="36">
        <f>SUMIFS(СВЦЭМ!$D$39:$D$782,СВЦЭМ!$A$39:$A$782,$A90,СВЦЭМ!$B$39:$B$782,K$83)+'СЕТ СН'!$H$11+СВЦЭМ!$D$10+'СЕТ СН'!$H$5-'СЕТ СН'!$H$21</f>
        <v>3504.6805886399998</v>
      </c>
      <c r="L90" s="36">
        <f>SUMIFS(СВЦЭМ!$D$39:$D$782,СВЦЭМ!$A$39:$A$782,$A90,СВЦЭМ!$B$39:$B$782,L$83)+'СЕТ СН'!$H$11+СВЦЭМ!$D$10+'СЕТ СН'!$H$5-'СЕТ СН'!$H$21</f>
        <v>3511.8213667800001</v>
      </c>
      <c r="M90" s="36">
        <f>SUMIFS(СВЦЭМ!$D$39:$D$782,СВЦЭМ!$A$39:$A$782,$A90,СВЦЭМ!$B$39:$B$782,M$83)+'СЕТ СН'!$H$11+СВЦЭМ!$D$10+'СЕТ СН'!$H$5-'СЕТ СН'!$H$21</f>
        <v>3540.7839216900002</v>
      </c>
      <c r="N90" s="36">
        <f>SUMIFS(СВЦЭМ!$D$39:$D$782,СВЦЭМ!$A$39:$A$782,$A90,СВЦЭМ!$B$39:$B$782,N$83)+'СЕТ СН'!$H$11+СВЦЭМ!$D$10+'СЕТ СН'!$H$5-'СЕТ СН'!$H$21</f>
        <v>3553.7552600899999</v>
      </c>
      <c r="O90" s="36">
        <f>SUMIFS(СВЦЭМ!$D$39:$D$782,СВЦЭМ!$A$39:$A$782,$A90,СВЦЭМ!$B$39:$B$782,O$83)+'СЕТ СН'!$H$11+СВЦЭМ!$D$10+'СЕТ СН'!$H$5-'СЕТ СН'!$H$21</f>
        <v>3564.1242228900001</v>
      </c>
      <c r="P90" s="36">
        <f>SUMIFS(СВЦЭМ!$D$39:$D$782,СВЦЭМ!$A$39:$A$782,$A90,СВЦЭМ!$B$39:$B$782,P$83)+'СЕТ СН'!$H$11+СВЦЭМ!$D$10+'СЕТ СН'!$H$5-'СЕТ СН'!$H$21</f>
        <v>3569.0507272300001</v>
      </c>
      <c r="Q90" s="36">
        <f>SUMIFS(СВЦЭМ!$D$39:$D$782,СВЦЭМ!$A$39:$A$782,$A90,СВЦЭМ!$B$39:$B$782,Q$83)+'СЕТ СН'!$H$11+СВЦЭМ!$D$10+'СЕТ СН'!$H$5-'СЕТ СН'!$H$21</f>
        <v>3584.8749857499997</v>
      </c>
      <c r="R90" s="36">
        <f>SUMIFS(СВЦЭМ!$D$39:$D$782,СВЦЭМ!$A$39:$A$782,$A90,СВЦЭМ!$B$39:$B$782,R$83)+'СЕТ СН'!$H$11+СВЦЭМ!$D$10+'СЕТ СН'!$H$5-'СЕТ СН'!$H$21</f>
        <v>3580.1127943699998</v>
      </c>
      <c r="S90" s="36">
        <f>SUMIFS(СВЦЭМ!$D$39:$D$782,СВЦЭМ!$A$39:$A$782,$A90,СВЦЭМ!$B$39:$B$782,S$83)+'СЕТ СН'!$H$11+СВЦЭМ!$D$10+'СЕТ СН'!$H$5-'СЕТ СН'!$H$21</f>
        <v>3554.3287444899997</v>
      </c>
      <c r="T90" s="36">
        <f>SUMIFS(СВЦЭМ!$D$39:$D$782,СВЦЭМ!$A$39:$A$782,$A90,СВЦЭМ!$B$39:$B$782,T$83)+'СЕТ СН'!$H$11+СВЦЭМ!$D$10+'СЕТ СН'!$H$5-'СЕТ СН'!$H$21</f>
        <v>3512.54963374</v>
      </c>
      <c r="U90" s="36">
        <f>SUMIFS(СВЦЭМ!$D$39:$D$782,СВЦЭМ!$A$39:$A$782,$A90,СВЦЭМ!$B$39:$B$782,U$83)+'СЕТ СН'!$H$11+СВЦЭМ!$D$10+'СЕТ СН'!$H$5-'СЕТ СН'!$H$21</f>
        <v>3502.44009701</v>
      </c>
      <c r="V90" s="36">
        <f>SUMIFS(СВЦЭМ!$D$39:$D$782,СВЦЭМ!$A$39:$A$782,$A90,СВЦЭМ!$B$39:$B$782,V$83)+'СЕТ СН'!$H$11+СВЦЭМ!$D$10+'СЕТ СН'!$H$5-'СЕТ СН'!$H$21</f>
        <v>3499.2845476900002</v>
      </c>
      <c r="W90" s="36">
        <f>SUMIFS(СВЦЭМ!$D$39:$D$782,СВЦЭМ!$A$39:$A$782,$A90,СВЦЭМ!$B$39:$B$782,W$83)+'СЕТ СН'!$H$11+СВЦЭМ!$D$10+'СЕТ СН'!$H$5-'СЕТ СН'!$H$21</f>
        <v>3489.8303269200001</v>
      </c>
      <c r="X90" s="36">
        <f>SUMIFS(СВЦЭМ!$D$39:$D$782,СВЦЭМ!$A$39:$A$782,$A90,СВЦЭМ!$B$39:$B$782,X$83)+'СЕТ СН'!$H$11+СВЦЭМ!$D$10+'СЕТ СН'!$H$5-'СЕТ СН'!$H$21</f>
        <v>3488.46675224</v>
      </c>
      <c r="Y90" s="36">
        <f>SUMIFS(СВЦЭМ!$D$39:$D$782,СВЦЭМ!$A$39:$A$782,$A90,СВЦЭМ!$B$39:$B$782,Y$83)+'СЕТ СН'!$H$11+СВЦЭМ!$D$10+'СЕТ СН'!$H$5-'СЕТ СН'!$H$21</f>
        <v>3477.3143439</v>
      </c>
    </row>
    <row r="91" spans="1:27" ht="15.75" x14ac:dyDescent="0.2">
      <c r="A91" s="35">
        <f t="shared" si="2"/>
        <v>44385</v>
      </c>
      <c r="B91" s="36">
        <f>SUMIFS(СВЦЭМ!$D$39:$D$782,СВЦЭМ!$A$39:$A$782,$A91,СВЦЭМ!$B$39:$B$782,B$83)+'СЕТ СН'!$H$11+СВЦЭМ!$D$10+'СЕТ СН'!$H$5-'СЕТ СН'!$H$21</f>
        <v>3555.0917601000001</v>
      </c>
      <c r="C91" s="36">
        <f>SUMIFS(СВЦЭМ!$D$39:$D$782,СВЦЭМ!$A$39:$A$782,$A91,СВЦЭМ!$B$39:$B$782,C$83)+'СЕТ СН'!$H$11+СВЦЭМ!$D$10+'СЕТ СН'!$H$5-'СЕТ СН'!$H$21</f>
        <v>3649.8465830199998</v>
      </c>
      <c r="D91" s="36">
        <f>SUMIFS(СВЦЭМ!$D$39:$D$782,СВЦЭМ!$A$39:$A$782,$A91,СВЦЭМ!$B$39:$B$782,D$83)+'СЕТ СН'!$H$11+СВЦЭМ!$D$10+'СЕТ СН'!$H$5-'СЕТ СН'!$H$21</f>
        <v>3691.1521920199998</v>
      </c>
      <c r="E91" s="36">
        <f>SUMIFS(СВЦЭМ!$D$39:$D$782,СВЦЭМ!$A$39:$A$782,$A91,СВЦЭМ!$B$39:$B$782,E$83)+'СЕТ СН'!$H$11+СВЦЭМ!$D$10+'СЕТ СН'!$H$5-'СЕТ СН'!$H$21</f>
        <v>3710.5106267599999</v>
      </c>
      <c r="F91" s="36">
        <f>SUMIFS(СВЦЭМ!$D$39:$D$782,СВЦЭМ!$A$39:$A$782,$A91,СВЦЭМ!$B$39:$B$782,F$83)+'СЕТ СН'!$H$11+СВЦЭМ!$D$10+'СЕТ СН'!$H$5-'СЕТ СН'!$H$21</f>
        <v>3705.08087974</v>
      </c>
      <c r="G91" s="36">
        <f>SUMIFS(СВЦЭМ!$D$39:$D$782,СВЦЭМ!$A$39:$A$782,$A91,СВЦЭМ!$B$39:$B$782,G$83)+'СЕТ СН'!$H$11+СВЦЭМ!$D$10+'СЕТ СН'!$H$5-'СЕТ СН'!$H$21</f>
        <v>3696.1087263599998</v>
      </c>
      <c r="H91" s="36">
        <f>SUMIFS(СВЦЭМ!$D$39:$D$782,СВЦЭМ!$A$39:$A$782,$A91,СВЦЭМ!$B$39:$B$782,H$83)+'СЕТ СН'!$H$11+СВЦЭМ!$D$10+'СЕТ СН'!$H$5-'СЕТ СН'!$H$21</f>
        <v>3661.5192757499999</v>
      </c>
      <c r="I91" s="36">
        <f>SUMIFS(СВЦЭМ!$D$39:$D$782,СВЦЭМ!$A$39:$A$782,$A91,СВЦЭМ!$B$39:$B$782,I$83)+'СЕТ СН'!$H$11+СВЦЭМ!$D$10+'СЕТ СН'!$H$5-'СЕТ СН'!$H$21</f>
        <v>3609.9251445800001</v>
      </c>
      <c r="J91" s="36">
        <f>SUMIFS(СВЦЭМ!$D$39:$D$782,СВЦЭМ!$A$39:$A$782,$A91,СВЦЭМ!$B$39:$B$782,J$83)+'СЕТ СН'!$H$11+СВЦЭМ!$D$10+'СЕТ СН'!$H$5-'СЕТ СН'!$H$21</f>
        <v>3551.5014923399999</v>
      </c>
      <c r="K91" s="36">
        <f>SUMIFS(СВЦЭМ!$D$39:$D$782,СВЦЭМ!$A$39:$A$782,$A91,СВЦЭМ!$B$39:$B$782,K$83)+'СЕТ СН'!$H$11+СВЦЭМ!$D$10+'СЕТ СН'!$H$5-'СЕТ СН'!$H$21</f>
        <v>3516.4173538999999</v>
      </c>
      <c r="L91" s="36">
        <f>SUMIFS(СВЦЭМ!$D$39:$D$782,СВЦЭМ!$A$39:$A$782,$A91,СВЦЭМ!$B$39:$B$782,L$83)+'СЕТ СН'!$H$11+СВЦЭМ!$D$10+'СЕТ СН'!$H$5-'СЕТ СН'!$H$21</f>
        <v>3519.7336520700001</v>
      </c>
      <c r="M91" s="36">
        <f>SUMIFS(СВЦЭМ!$D$39:$D$782,СВЦЭМ!$A$39:$A$782,$A91,СВЦЭМ!$B$39:$B$782,M$83)+'СЕТ СН'!$H$11+СВЦЭМ!$D$10+'СЕТ СН'!$H$5-'СЕТ СН'!$H$21</f>
        <v>3537.57424945</v>
      </c>
      <c r="N91" s="36">
        <f>SUMIFS(СВЦЭМ!$D$39:$D$782,СВЦЭМ!$A$39:$A$782,$A91,СВЦЭМ!$B$39:$B$782,N$83)+'СЕТ СН'!$H$11+СВЦЭМ!$D$10+'СЕТ СН'!$H$5-'СЕТ СН'!$H$21</f>
        <v>3564.3825194399997</v>
      </c>
      <c r="O91" s="36">
        <f>SUMIFS(СВЦЭМ!$D$39:$D$782,СВЦЭМ!$A$39:$A$782,$A91,СВЦЭМ!$B$39:$B$782,O$83)+'СЕТ СН'!$H$11+СВЦЭМ!$D$10+'СЕТ СН'!$H$5-'СЕТ СН'!$H$21</f>
        <v>3577.4493342199999</v>
      </c>
      <c r="P91" s="36">
        <f>SUMIFS(СВЦЭМ!$D$39:$D$782,СВЦЭМ!$A$39:$A$782,$A91,СВЦЭМ!$B$39:$B$782,P$83)+'СЕТ СН'!$H$11+СВЦЭМ!$D$10+'СЕТ СН'!$H$5-'СЕТ СН'!$H$21</f>
        <v>3605.2283868499999</v>
      </c>
      <c r="Q91" s="36">
        <f>SUMIFS(СВЦЭМ!$D$39:$D$782,СВЦЭМ!$A$39:$A$782,$A91,СВЦЭМ!$B$39:$B$782,Q$83)+'СЕТ СН'!$H$11+СВЦЭМ!$D$10+'СЕТ СН'!$H$5-'СЕТ СН'!$H$21</f>
        <v>3568.0123618399998</v>
      </c>
      <c r="R91" s="36">
        <f>SUMIFS(СВЦЭМ!$D$39:$D$782,СВЦЭМ!$A$39:$A$782,$A91,СВЦЭМ!$B$39:$B$782,R$83)+'СЕТ СН'!$H$11+СВЦЭМ!$D$10+'СЕТ СН'!$H$5-'СЕТ СН'!$H$21</f>
        <v>3563.73119722</v>
      </c>
      <c r="S91" s="36">
        <f>SUMIFS(СВЦЭМ!$D$39:$D$782,СВЦЭМ!$A$39:$A$782,$A91,СВЦЭМ!$B$39:$B$782,S$83)+'СЕТ СН'!$H$11+СВЦЭМ!$D$10+'СЕТ СН'!$H$5-'СЕТ СН'!$H$21</f>
        <v>3543.4164805099999</v>
      </c>
      <c r="T91" s="36">
        <f>SUMIFS(СВЦЭМ!$D$39:$D$782,СВЦЭМ!$A$39:$A$782,$A91,СВЦЭМ!$B$39:$B$782,T$83)+'СЕТ СН'!$H$11+СВЦЭМ!$D$10+'СЕТ СН'!$H$5-'СЕТ СН'!$H$21</f>
        <v>3511.2620289900001</v>
      </c>
      <c r="U91" s="36">
        <f>SUMIFS(СВЦЭМ!$D$39:$D$782,СВЦЭМ!$A$39:$A$782,$A91,СВЦЭМ!$B$39:$B$782,U$83)+'СЕТ СН'!$H$11+СВЦЭМ!$D$10+'СЕТ СН'!$H$5-'СЕТ СН'!$H$21</f>
        <v>3488.8841498100001</v>
      </c>
      <c r="V91" s="36">
        <f>SUMIFS(СВЦЭМ!$D$39:$D$782,СВЦЭМ!$A$39:$A$782,$A91,СВЦЭМ!$B$39:$B$782,V$83)+'СЕТ СН'!$H$11+СВЦЭМ!$D$10+'СЕТ СН'!$H$5-'СЕТ СН'!$H$21</f>
        <v>3488.07236405</v>
      </c>
      <c r="W91" s="36">
        <f>SUMIFS(СВЦЭМ!$D$39:$D$782,СВЦЭМ!$A$39:$A$782,$A91,СВЦЭМ!$B$39:$B$782,W$83)+'СЕТ СН'!$H$11+СВЦЭМ!$D$10+'СЕТ СН'!$H$5-'СЕТ СН'!$H$21</f>
        <v>3489.5685217099999</v>
      </c>
      <c r="X91" s="36">
        <f>SUMIFS(СВЦЭМ!$D$39:$D$782,СВЦЭМ!$A$39:$A$782,$A91,СВЦЭМ!$B$39:$B$782,X$83)+'СЕТ СН'!$H$11+СВЦЭМ!$D$10+'СЕТ СН'!$H$5-'СЕТ СН'!$H$21</f>
        <v>3496.2899752399999</v>
      </c>
      <c r="Y91" s="36">
        <f>SUMIFS(СВЦЭМ!$D$39:$D$782,СВЦЭМ!$A$39:$A$782,$A91,СВЦЭМ!$B$39:$B$782,Y$83)+'СЕТ СН'!$H$11+СВЦЭМ!$D$10+'СЕТ СН'!$H$5-'СЕТ СН'!$H$21</f>
        <v>3547.4085002699999</v>
      </c>
    </row>
    <row r="92" spans="1:27" ht="15.75" x14ac:dyDescent="0.2">
      <c r="A92" s="35">
        <f t="shared" si="2"/>
        <v>44386</v>
      </c>
      <c r="B92" s="36">
        <f>SUMIFS(СВЦЭМ!$D$39:$D$782,СВЦЭМ!$A$39:$A$782,$A92,СВЦЭМ!$B$39:$B$782,B$83)+'СЕТ СН'!$H$11+СВЦЭМ!$D$10+'СЕТ СН'!$H$5-'СЕТ СН'!$H$21</f>
        <v>3647.1709191899999</v>
      </c>
      <c r="C92" s="36">
        <f>SUMIFS(СВЦЭМ!$D$39:$D$782,СВЦЭМ!$A$39:$A$782,$A92,СВЦЭМ!$B$39:$B$782,C$83)+'СЕТ СН'!$H$11+СВЦЭМ!$D$10+'СЕТ СН'!$H$5-'СЕТ СН'!$H$21</f>
        <v>3734.21569344</v>
      </c>
      <c r="D92" s="36">
        <f>SUMIFS(СВЦЭМ!$D$39:$D$782,СВЦЭМ!$A$39:$A$782,$A92,СВЦЭМ!$B$39:$B$782,D$83)+'СЕТ СН'!$H$11+СВЦЭМ!$D$10+'СЕТ СН'!$H$5-'СЕТ СН'!$H$21</f>
        <v>3767.3827170099999</v>
      </c>
      <c r="E92" s="36">
        <f>SUMIFS(СВЦЭМ!$D$39:$D$782,СВЦЭМ!$A$39:$A$782,$A92,СВЦЭМ!$B$39:$B$782,E$83)+'СЕТ СН'!$H$11+СВЦЭМ!$D$10+'СЕТ СН'!$H$5-'СЕТ СН'!$H$21</f>
        <v>3792.7407143700002</v>
      </c>
      <c r="F92" s="36">
        <f>SUMIFS(СВЦЭМ!$D$39:$D$782,СВЦЭМ!$A$39:$A$782,$A92,СВЦЭМ!$B$39:$B$782,F$83)+'СЕТ СН'!$H$11+СВЦЭМ!$D$10+'СЕТ СН'!$H$5-'СЕТ СН'!$H$21</f>
        <v>3784.5589767199999</v>
      </c>
      <c r="G92" s="36">
        <f>SUMIFS(СВЦЭМ!$D$39:$D$782,СВЦЭМ!$A$39:$A$782,$A92,СВЦЭМ!$B$39:$B$782,G$83)+'СЕТ СН'!$H$11+СВЦЭМ!$D$10+'СЕТ СН'!$H$5-'СЕТ СН'!$H$21</f>
        <v>3758.9226498399998</v>
      </c>
      <c r="H92" s="36">
        <f>SUMIFS(СВЦЭМ!$D$39:$D$782,СВЦЭМ!$A$39:$A$782,$A92,СВЦЭМ!$B$39:$B$782,H$83)+'СЕТ СН'!$H$11+СВЦЭМ!$D$10+'СЕТ СН'!$H$5-'СЕТ СН'!$H$21</f>
        <v>3712.1674421999996</v>
      </c>
      <c r="I92" s="36">
        <f>SUMIFS(СВЦЭМ!$D$39:$D$782,СВЦЭМ!$A$39:$A$782,$A92,СВЦЭМ!$B$39:$B$782,I$83)+'СЕТ СН'!$H$11+СВЦЭМ!$D$10+'СЕТ СН'!$H$5-'СЕТ СН'!$H$21</f>
        <v>3621.3301639800002</v>
      </c>
      <c r="J92" s="36">
        <f>SUMIFS(СВЦЭМ!$D$39:$D$782,СВЦЭМ!$A$39:$A$782,$A92,СВЦЭМ!$B$39:$B$782,J$83)+'СЕТ СН'!$H$11+СВЦЭМ!$D$10+'СЕТ СН'!$H$5-'СЕТ СН'!$H$21</f>
        <v>3546.0725619</v>
      </c>
      <c r="K92" s="36">
        <f>SUMIFS(СВЦЭМ!$D$39:$D$782,СВЦЭМ!$A$39:$A$782,$A92,СВЦЭМ!$B$39:$B$782,K$83)+'СЕТ СН'!$H$11+СВЦЭМ!$D$10+'СЕТ СН'!$H$5-'СЕТ СН'!$H$21</f>
        <v>3521.9788051999999</v>
      </c>
      <c r="L92" s="36">
        <f>SUMIFS(СВЦЭМ!$D$39:$D$782,СВЦЭМ!$A$39:$A$782,$A92,СВЦЭМ!$B$39:$B$782,L$83)+'СЕТ СН'!$H$11+СВЦЭМ!$D$10+'СЕТ СН'!$H$5-'СЕТ СН'!$H$21</f>
        <v>3499.31231067</v>
      </c>
      <c r="M92" s="36">
        <f>SUMIFS(СВЦЭМ!$D$39:$D$782,СВЦЭМ!$A$39:$A$782,$A92,СВЦЭМ!$B$39:$B$782,M$83)+'СЕТ СН'!$H$11+СВЦЭМ!$D$10+'СЕТ СН'!$H$5-'СЕТ СН'!$H$21</f>
        <v>3511.2945581099998</v>
      </c>
      <c r="N92" s="36">
        <f>SUMIFS(СВЦЭМ!$D$39:$D$782,СВЦЭМ!$A$39:$A$782,$A92,СВЦЭМ!$B$39:$B$782,N$83)+'СЕТ СН'!$H$11+СВЦЭМ!$D$10+'СЕТ СН'!$H$5-'СЕТ СН'!$H$21</f>
        <v>3530.1555456400001</v>
      </c>
      <c r="O92" s="36">
        <f>SUMIFS(СВЦЭМ!$D$39:$D$782,СВЦЭМ!$A$39:$A$782,$A92,СВЦЭМ!$B$39:$B$782,O$83)+'СЕТ СН'!$H$11+СВЦЭМ!$D$10+'СЕТ СН'!$H$5-'СЕТ СН'!$H$21</f>
        <v>3536.0989056399999</v>
      </c>
      <c r="P92" s="36">
        <f>SUMIFS(СВЦЭМ!$D$39:$D$782,СВЦЭМ!$A$39:$A$782,$A92,СВЦЭМ!$B$39:$B$782,P$83)+'СЕТ СН'!$H$11+СВЦЭМ!$D$10+'СЕТ СН'!$H$5-'СЕТ СН'!$H$21</f>
        <v>3541.4589232899998</v>
      </c>
      <c r="Q92" s="36">
        <f>SUMIFS(СВЦЭМ!$D$39:$D$782,СВЦЭМ!$A$39:$A$782,$A92,СВЦЭМ!$B$39:$B$782,Q$83)+'СЕТ СН'!$H$11+СВЦЭМ!$D$10+'СЕТ СН'!$H$5-'СЕТ СН'!$H$21</f>
        <v>3543.8332678500001</v>
      </c>
      <c r="R92" s="36">
        <f>SUMIFS(СВЦЭМ!$D$39:$D$782,СВЦЭМ!$A$39:$A$782,$A92,СВЦЭМ!$B$39:$B$782,R$83)+'СЕТ СН'!$H$11+СВЦЭМ!$D$10+'СЕТ СН'!$H$5-'СЕТ СН'!$H$21</f>
        <v>3532.87393686</v>
      </c>
      <c r="S92" s="36">
        <f>SUMIFS(СВЦЭМ!$D$39:$D$782,СВЦЭМ!$A$39:$A$782,$A92,СВЦЭМ!$B$39:$B$782,S$83)+'СЕТ СН'!$H$11+СВЦЭМ!$D$10+'СЕТ СН'!$H$5-'СЕТ СН'!$H$21</f>
        <v>3521.5993915600002</v>
      </c>
      <c r="T92" s="36">
        <f>SUMIFS(СВЦЭМ!$D$39:$D$782,СВЦЭМ!$A$39:$A$782,$A92,СВЦЭМ!$B$39:$B$782,T$83)+'СЕТ СН'!$H$11+СВЦЭМ!$D$10+'СЕТ СН'!$H$5-'СЕТ СН'!$H$21</f>
        <v>3497.2199144299998</v>
      </c>
      <c r="U92" s="36">
        <f>SUMIFS(СВЦЭМ!$D$39:$D$782,СВЦЭМ!$A$39:$A$782,$A92,СВЦЭМ!$B$39:$B$782,U$83)+'СЕТ СН'!$H$11+СВЦЭМ!$D$10+'СЕТ СН'!$H$5-'СЕТ СН'!$H$21</f>
        <v>3482.4171413999998</v>
      </c>
      <c r="V92" s="36">
        <f>SUMIFS(СВЦЭМ!$D$39:$D$782,СВЦЭМ!$A$39:$A$782,$A92,СВЦЭМ!$B$39:$B$782,V$83)+'СЕТ СН'!$H$11+СВЦЭМ!$D$10+'СЕТ СН'!$H$5-'СЕТ СН'!$H$21</f>
        <v>3471.7174243599998</v>
      </c>
      <c r="W92" s="36">
        <f>SUMIFS(СВЦЭМ!$D$39:$D$782,СВЦЭМ!$A$39:$A$782,$A92,СВЦЭМ!$B$39:$B$782,W$83)+'СЕТ СН'!$H$11+СВЦЭМ!$D$10+'СЕТ СН'!$H$5-'СЕТ СН'!$H$21</f>
        <v>3487.7810568300001</v>
      </c>
      <c r="X92" s="36">
        <f>SUMIFS(СВЦЭМ!$D$39:$D$782,СВЦЭМ!$A$39:$A$782,$A92,СВЦЭМ!$B$39:$B$782,X$83)+'СЕТ СН'!$H$11+СВЦЭМ!$D$10+'СЕТ СН'!$H$5-'СЕТ СН'!$H$21</f>
        <v>3473.53118984</v>
      </c>
      <c r="Y92" s="36">
        <f>SUMIFS(СВЦЭМ!$D$39:$D$782,СВЦЭМ!$A$39:$A$782,$A92,СВЦЭМ!$B$39:$B$782,Y$83)+'СЕТ СН'!$H$11+СВЦЭМ!$D$10+'СЕТ СН'!$H$5-'СЕТ СН'!$H$21</f>
        <v>3492.08594881</v>
      </c>
    </row>
    <row r="93" spans="1:27" ht="15.75" x14ac:dyDescent="0.2">
      <c r="A93" s="35">
        <f t="shared" si="2"/>
        <v>44387</v>
      </c>
      <c r="B93" s="36">
        <f>SUMIFS(СВЦЭМ!$D$39:$D$782,СВЦЭМ!$A$39:$A$782,$A93,СВЦЭМ!$B$39:$B$782,B$83)+'СЕТ СН'!$H$11+СВЦЭМ!$D$10+'СЕТ СН'!$H$5-'СЕТ СН'!$H$21</f>
        <v>3574.1968564899998</v>
      </c>
      <c r="C93" s="36">
        <f>SUMIFS(СВЦЭМ!$D$39:$D$782,СВЦЭМ!$A$39:$A$782,$A93,СВЦЭМ!$B$39:$B$782,C$83)+'СЕТ СН'!$H$11+СВЦЭМ!$D$10+'СЕТ СН'!$H$5-'СЕТ СН'!$H$21</f>
        <v>3634.7745034199997</v>
      </c>
      <c r="D93" s="36">
        <f>SUMIFS(СВЦЭМ!$D$39:$D$782,СВЦЭМ!$A$39:$A$782,$A93,СВЦЭМ!$B$39:$B$782,D$83)+'СЕТ СН'!$H$11+СВЦЭМ!$D$10+'СЕТ СН'!$H$5-'СЕТ СН'!$H$21</f>
        <v>3668.55904887</v>
      </c>
      <c r="E93" s="36">
        <f>SUMIFS(СВЦЭМ!$D$39:$D$782,СВЦЭМ!$A$39:$A$782,$A93,СВЦЭМ!$B$39:$B$782,E$83)+'СЕТ СН'!$H$11+СВЦЭМ!$D$10+'СЕТ СН'!$H$5-'СЕТ СН'!$H$21</f>
        <v>3679.53678833</v>
      </c>
      <c r="F93" s="36">
        <f>SUMIFS(СВЦЭМ!$D$39:$D$782,СВЦЭМ!$A$39:$A$782,$A93,СВЦЭМ!$B$39:$B$782,F$83)+'СЕТ СН'!$H$11+СВЦЭМ!$D$10+'СЕТ СН'!$H$5-'СЕТ СН'!$H$21</f>
        <v>3685.8318631499997</v>
      </c>
      <c r="G93" s="36">
        <f>SUMIFS(СВЦЭМ!$D$39:$D$782,СВЦЭМ!$A$39:$A$782,$A93,СВЦЭМ!$B$39:$B$782,G$83)+'СЕТ СН'!$H$11+СВЦЭМ!$D$10+'СЕТ СН'!$H$5-'СЕТ СН'!$H$21</f>
        <v>3671.4379792099999</v>
      </c>
      <c r="H93" s="36">
        <f>SUMIFS(СВЦЭМ!$D$39:$D$782,СВЦЭМ!$A$39:$A$782,$A93,СВЦЭМ!$B$39:$B$782,H$83)+'СЕТ СН'!$H$11+СВЦЭМ!$D$10+'СЕТ СН'!$H$5-'СЕТ СН'!$H$21</f>
        <v>3658.0892494099999</v>
      </c>
      <c r="I93" s="36">
        <f>SUMIFS(СВЦЭМ!$D$39:$D$782,СВЦЭМ!$A$39:$A$782,$A93,СВЦЭМ!$B$39:$B$782,I$83)+'СЕТ СН'!$H$11+СВЦЭМ!$D$10+'СЕТ СН'!$H$5-'СЕТ СН'!$H$21</f>
        <v>3594.8594210199999</v>
      </c>
      <c r="J93" s="36">
        <f>SUMIFS(СВЦЭМ!$D$39:$D$782,СВЦЭМ!$A$39:$A$782,$A93,СВЦЭМ!$B$39:$B$782,J$83)+'СЕТ СН'!$H$11+СВЦЭМ!$D$10+'СЕТ СН'!$H$5-'СЕТ СН'!$H$21</f>
        <v>3539.0012098100001</v>
      </c>
      <c r="K93" s="36">
        <f>SUMIFS(СВЦЭМ!$D$39:$D$782,СВЦЭМ!$A$39:$A$782,$A93,СВЦЭМ!$B$39:$B$782,K$83)+'СЕТ СН'!$H$11+СВЦЭМ!$D$10+'СЕТ СН'!$H$5-'СЕТ СН'!$H$21</f>
        <v>3480.4843204600002</v>
      </c>
      <c r="L93" s="36">
        <f>SUMIFS(СВЦЭМ!$D$39:$D$782,СВЦЭМ!$A$39:$A$782,$A93,СВЦЭМ!$B$39:$B$782,L$83)+'СЕТ СН'!$H$11+СВЦЭМ!$D$10+'СЕТ СН'!$H$5-'СЕТ СН'!$H$21</f>
        <v>3466.1362262499997</v>
      </c>
      <c r="M93" s="36">
        <f>SUMIFS(СВЦЭМ!$D$39:$D$782,СВЦЭМ!$A$39:$A$782,$A93,СВЦЭМ!$B$39:$B$782,M$83)+'СЕТ СН'!$H$11+СВЦЭМ!$D$10+'СЕТ СН'!$H$5-'СЕТ СН'!$H$21</f>
        <v>3460.28028227</v>
      </c>
      <c r="N93" s="36">
        <f>SUMIFS(СВЦЭМ!$D$39:$D$782,СВЦЭМ!$A$39:$A$782,$A93,СВЦЭМ!$B$39:$B$782,N$83)+'СЕТ СН'!$H$11+СВЦЭМ!$D$10+'СЕТ СН'!$H$5-'СЕТ СН'!$H$21</f>
        <v>3492.64973749</v>
      </c>
      <c r="O93" s="36">
        <f>SUMIFS(СВЦЭМ!$D$39:$D$782,СВЦЭМ!$A$39:$A$782,$A93,СВЦЭМ!$B$39:$B$782,O$83)+'СЕТ СН'!$H$11+СВЦЭМ!$D$10+'СЕТ СН'!$H$5-'СЕТ СН'!$H$21</f>
        <v>3508.8126302400001</v>
      </c>
      <c r="P93" s="36">
        <f>SUMIFS(СВЦЭМ!$D$39:$D$782,СВЦЭМ!$A$39:$A$782,$A93,СВЦЭМ!$B$39:$B$782,P$83)+'СЕТ СН'!$H$11+СВЦЭМ!$D$10+'СЕТ СН'!$H$5-'СЕТ СН'!$H$21</f>
        <v>3522.4757626400001</v>
      </c>
      <c r="Q93" s="36">
        <f>SUMIFS(СВЦЭМ!$D$39:$D$782,СВЦЭМ!$A$39:$A$782,$A93,СВЦЭМ!$B$39:$B$782,Q$83)+'СЕТ СН'!$H$11+СВЦЭМ!$D$10+'СЕТ СН'!$H$5-'СЕТ СН'!$H$21</f>
        <v>3531.46986853</v>
      </c>
      <c r="R93" s="36">
        <f>SUMIFS(СВЦЭМ!$D$39:$D$782,СВЦЭМ!$A$39:$A$782,$A93,СВЦЭМ!$B$39:$B$782,R$83)+'СЕТ СН'!$H$11+СВЦЭМ!$D$10+'СЕТ СН'!$H$5-'СЕТ СН'!$H$21</f>
        <v>3533.21940172</v>
      </c>
      <c r="S93" s="36">
        <f>SUMIFS(СВЦЭМ!$D$39:$D$782,СВЦЭМ!$A$39:$A$782,$A93,СВЦЭМ!$B$39:$B$782,S$83)+'СЕТ СН'!$H$11+СВЦЭМ!$D$10+'СЕТ СН'!$H$5-'СЕТ СН'!$H$21</f>
        <v>3528.2160895299999</v>
      </c>
      <c r="T93" s="36">
        <f>SUMIFS(СВЦЭМ!$D$39:$D$782,СВЦЭМ!$A$39:$A$782,$A93,СВЦЭМ!$B$39:$B$782,T$83)+'СЕТ СН'!$H$11+СВЦЭМ!$D$10+'СЕТ СН'!$H$5-'СЕТ СН'!$H$21</f>
        <v>3512.6711390800001</v>
      </c>
      <c r="U93" s="36">
        <f>SUMIFS(СВЦЭМ!$D$39:$D$782,СВЦЭМ!$A$39:$A$782,$A93,СВЦЭМ!$B$39:$B$782,U$83)+'СЕТ СН'!$H$11+СВЦЭМ!$D$10+'СЕТ СН'!$H$5-'СЕТ СН'!$H$21</f>
        <v>3497.1152641899998</v>
      </c>
      <c r="V93" s="36">
        <f>SUMIFS(СВЦЭМ!$D$39:$D$782,СВЦЭМ!$A$39:$A$782,$A93,СВЦЭМ!$B$39:$B$782,V$83)+'СЕТ СН'!$H$11+СВЦЭМ!$D$10+'СЕТ СН'!$H$5-'СЕТ СН'!$H$21</f>
        <v>3489.8896230700002</v>
      </c>
      <c r="W93" s="36">
        <f>SUMIFS(СВЦЭМ!$D$39:$D$782,СВЦЭМ!$A$39:$A$782,$A93,СВЦЭМ!$B$39:$B$782,W$83)+'СЕТ СН'!$H$11+СВЦЭМ!$D$10+'СЕТ СН'!$H$5-'СЕТ СН'!$H$21</f>
        <v>3477.2268775499997</v>
      </c>
      <c r="X93" s="36">
        <f>SUMIFS(СВЦЭМ!$D$39:$D$782,СВЦЭМ!$A$39:$A$782,$A93,СВЦЭМ!$B$39:$B$782,X$83)+'СЕТ СН'!$H$11+СВЦЭМ!$D$10+'СЕТ СН'!$H$5-'СЕТ СН'!$H$21</f>
        <v>3476.26651782</v>
      </c>
      <c r="Y93" s="36">
        <f>SUMIFS(СВЦЭМ!$D$39:$D$782,СВЦЭМ!$A$39:$A$782,$A93,СВЦЭМ!$B$39:$B$782,Y$83)+'СЕТ СН'!$H$11+СВЦЭМ!$D$10+'СЕТ СН'!$H$5-'СЕТ СН'!$H$21</f>
        <v>3537.8358256800002</v>
      </c>
    </row>
    <row r="94" spans="1:27" ht="15.75" x14ac:dyDescent="0.2">
      <c r="A94" s="35">
        <f t="shared" si="2"/>
        <v>44388</v>
      </c>
      <c r="B94" s="36">
        <f>SUMIFS(СВЦЭМ!$D$39:$D$782,СВЦЭМ!$A$39:$A$782,$A94,СВЦЭМ!$B$39:$B$782,B$83)+'СЕТ СН'!$H$11+СВЦЭМ!$D$10+'СЕТ СН'!$H$5-'СЕТ СН'!$H$21</f>
        <v>3566.5932184599997</v>
      </c>
      <c r="C94" s="36">
        <f>SUMIFS(СВЦЭМ!$D$39:$D$782,СВЦЭМ!$A$39:$A$782,$A94,СВЦЭМ!$B$39:$B$782,C$83)+'СЕТ СН'!$H$11+СВЦЭМ!$D$10+'СЕТ СН'!$H$5-'СЕТ СН'!$H$21</f>
        <v>3631.2439712</v>
      </c>
      <c r="D94" s="36">
        <f>SUMIFS(СВЦЭМ!$D$39:$D$782,СВЦЭМ!$A$39:$A$782,$A94,СВЦЭМ!$B$39:$B$782,D$83)+'СЕТ СН'!$H$11+СВЦЭМ!$D$10+'СЕТ СН'!$H$5-'СЕТ СН'!$H$21</f>
        <v>3680.8694144199999</v>
      </c>
      <c r="E94" s="36">
        <f>SUMIFS(СВЦЭМ!$D$39:$D$782,СВЦЭМ!$A$39:$A$782,$A94,СВЦЭМ!$B$39:$B$782,E$83)+'СЕТ СН'!$H$11+СВЦЭМ!$D$10+'СЕТ СН'!$H$5-'СЕТ СН'!$H$21</f>
        <v>3690.1781884499997</v>
      </c>
      <c r="F94" s="36">
        <f>SUMIFS(СВЦЭМ!$D$39:$D$782,СВЦЭМ!$A$39:$A$782,$A94,СВЦЭМ!$B$39:$B$782,F$83)+'СЕТ СН'!$H$11+СВЦЭМ!$D$10+'СЕТ СН'!$H$5-'СЕТ СН'!$H$21</f>
        <v>3686.8195332400001</v>
      </c>
      <c r="G94" s="36">
        <f>SUMIFS(СВЦЭМ!$D$39:$D$782,СВЦЭМ!$A$39:$A$782,$A94,СВЦЭМ!$B$39:$B$782,G$83)+'СЕТ СН'!$H$11+СВЦЭМ!$D$10+'СЕТ СН'!$H$5-'СЕТ СН'!$H$21</f>
        <v>3684.8370062700001</v>
      </c>
      <c r="H94" s="36">
        <f>SUMIFS(СВЦЭМ!$D$39:$D$782,СВЦЭМ!$A$39:$A$782,$A94,СВЦЭМ!$B$39:$B$782,H$83)+'СЕТ СН'!$H$11+СВЦЭМ!$D$10+'СЕТ СН'!$H$5-'СЕТ СН'!$H$21</f>
        <v>3677.2101117900002</v>
      </c>
      <c r="I94" s="36">
        <f>SUMIFS(СВЦЭМ!$D$39:$D$782,СВЦЭМ!$A$39:$A$782,$A94,СВЦЭМ!$B$39:$B$782,I$83)+'СЕТ СН'!$H$11+СВЦЭМ!$D$10+'СЕТ СН'!$H$5-'СЕТ СН'!$H$21</f>
        <v>3631.0576763499998</v>
      </c>
      <c r="J94" s="36">
        <f>SUMIFS(СВЦЭМ!$D$39:$D$782,СВЦЭМ!$A$39:$A$782,$A94,СВЦЭМ!$B$39:$B$782,J$83)+'СЕТ СН'!$H$11+СВЦЭМ!$D$10+'СЕТ СН'!$H$5-'СЕТ СН'!$H$21</f>
        <v>3555.49606262</v>
      </c>
      <c r="K94" s="36">
        <f>SUMIFS(СВЦЭМ!$D$39:$D$782,СВЦЭМ!$A$39:$A$782,$A94,СВЦЭМ!$B$39:$B$782,K$83)+'СЕТ СН'!$H$11+СВЦЭМ!$D$10+'СЕТ СН'!$H$5-'СЕТ СН'!$H$21</f>
        <v>3513.9208540099999</v>
      </c>
      <c r="L94" s="36">
        <f>SUMIFS(СВЦЭМ!$D$39:$D$782,СВЦЭМ!$A$39:$A$782,$A94,СВЦЭМ!$B$39:$B$782,L$83)+'СЕТ СН'!$H$11+СВЦЭМ!$D$10+'СЕТ СН'!$H$5-'СЕТ СН'!$H$21</f>
        <v>3474.2483358499999</v>
      </c>
      <c r="M94" s="36">
        <f>SUMIFS(СВЦЭМ!$D$39:$D$782,СВЦЭМ!$A$39:$A$782,$A94,СВЦЭМ!$B$39:$B$782,M$83)+'СЕТ СН'!$H$11+СВЦЭМ!$D$10+'СЕТ СН'!$H$5-'СЕТ СН'!$H$21</f>
        <v>3473.3838506399998</v>
      </c>
      <c r="N94" s="36">
        <f>SUMIFS(СВЦЭМ!$D$39:$D$782,СВЦЭМ!$A$39:$A$782,$A94,СВЦЭМ!$B$39:$B$782,N$83)+'СЕТ СН'!$H$11+СВЦЭМ!$D$10+'СЕТ СН'!$H$5-'СЕТ СН'!$H$21</f>
        <v>3489.3953913699997</v>
      </c>
      <c r="O94" s="36">
        <f>SUMIFS(СВЦЭМ!$D$39:$D$782,СВЦЭМ!$A$39:$A$782,$A94,СВЦЭМ!$B$39:$B$782,O$83)+'СЕТ СН'!$H$11+СВЦЭМ!$D$10+'СЕТ СН'!$H$5-'СЕТ СН'!$H$21</f>
        <v>3500.2843909899998</v>
      </c>
      <c r="P94" s="36">
        <f>SUMIFS(СВЦЭМ!$D$39:$D$782,СВЦЭМ!$A$39:$A$782,$A94,СВЦЭМ!$B$39:$B$782,P$83)+'СЕТ СН'!$H$11+СВЦЭМ!$D$10+'СЕТ СН'!$H$5-'СЕТ СН'!$H$21</f>
        <v>3501.7695802399999</v>
      </c>
      <c r="Q94" s="36">
        <f>SUMIFS(СВЦЭМ!$D$39:$D$782,СВЦЭМ!$A$39:$A$782,$A94,СВЦЭМ!$B$39:$B$782,Q$83)+'СЕТ СН'!$H$11+СВЦЭМ!$D$10+'СЕТ СН'!$H$5-'СЕТ СН'!$H$21</f>
        <v>3502.0251302899997</v>
      </c>
      <c r="R94" s="36">
        <f>SUMIFS(СВЦЭМ!$D$39:$D$782,СВЦЭМ!$A$39:$A$782,$A94,СВЦЭМ!$B$39:$B$782,R$83)+'СЕТ СН'!$H$11+СВЦЭМ!$D$10+'СЕТ СН'!$H$5-'СЕТ СН'!$H$21</f>
        <v>3494.6058629999998</v>
      </c>
      <c r="S94" s="36">
        <f>SUMIFS(СВЦЭМ!$D$39:$D$782,СВЦЭМ!$A$39:$A$782,$A94,СВЦЭМ!$B$39:$B$782,S$83)+'СЕТ СН'!$H$11+СВЦЭМ!$D$10+'СЕТ СН'!$H$5-'СЕТ СН'!$H$21</f>
        <v>3503.3744313299999</v>
      </c>
      <c r="T94" s="36">
        <f>SUMIFS(СВЦЭМ!$D$39:$D$782,СВЦЭМ!$A$39:$A$782,$A94,СВЦЭМ!$B$39:$B$782,T$83)+'СЕТ СН'!$H$11+СВЦЭМ!$D$10+'СЕТ СН'!$H$5-'СЕТ СН'!$H$21</f>
        <v>3468.0962499299999</v>
      </c>
      <c r="U94" s="36">
        <f>SUMIFS(СВЦЭМ!$D$39:$D$782,СВЦЭМ!$A$39:$A$782,$A94,СВЦЭМ!$B$39:$B$782,U$83)+'СЕТ СН'!$H$11+СВЦЭМ!$D$10+'СЕТ СН'!$H$5-'СЕТ СН'!$H$21</f>
        <v>3462.8603948700002</v>
      </c>
      <c r="V94" s="36">
        <f>SUMIFS(СВЦЭМ!$D$39:$D$782,СВЦЭМ!$A$39:$A$782,$A94,СВЦЭМ!$B$39:$B$782,V$83)+'СЕТ СН'!$H$11+СВЦЭМ!$D$10+'СЕТ СН'!$H$5-'СЕТ СН'!$H$21</f>
        <v>3432.7840885300002</v>
      </c>
      <c r="W94" s="36">
        <f>SUMIFS(СВЦЭМ!$D$39:$D$782,СВЦЭМ!$A$39:$A$782,$A94,СВЦЭМ!$B$39:$B$782,W$83)+'СЕТ СН'!$H$11+СВЦЭМ!$D$10+'СЕТ СН'!$H$5-'СЕТ СН'!$H$21</f>
        <v>3429.6257144000001</v>
      </c>
      <c r="X94" s="36">
        <f>SUMIFS(СВЦЭМ!$D$39:$D$782,СВЦЭМ!$A$39:$A$782,$A94,СВЦЭМ!$B$39:$B$782,X$83)+'СЕТ СН'!$H$11+СВЦЭМ!$D$10+'СЕТ СН'!$H$5-'СЕТ СН'!$H$21</f>
        <v>3453.0235618699999</v>
      </c>
      <c r="Y94" s="36">
        <f>SUMIFS(СВЦЭМ!$D$39:$D$782,СВЦЭМ!$A$39:$A$782,$A94,СВЦЭМ!$B$39:$B$782,Y$83)+'СЕТ СН'!$H$11+СВЦЭМ!$D$10+'СЕТ СН'!$H$5-'СЕТ СН'!$H$21</f>
        <v>3431.7049181499997</v>
      </c>
    </row>
    <row r="95" spans="1:27" ht="15.75" x14ac:dyDescent="0.2">
      <c r="A95" s="35">
        <f t="shared" si="2"/>
        <v>44389</v>
      </c>
      <c r="B95" s="36">
        <f>SUMIFS(СВЦЭМ!$D$39:$D$782,СВЦЭМ!$A$39:$A$782,$A95,СВЦЭМ!$B$39:$B$782,B$83)+'СЕТ СН'!$H$11+СВЦЭМ!$D$10+'СЕТ СН'!$H$5-'СЕТ СН'!$H$21</f>
        <v>3520.32505399</v>
      </c>
      <c r="C95" s="36">
        <f>SUMIFS(СВЦЭМ!$D$39:$D$782,СВЦЭМ!$A$39:$A$782,$A95,СВЦЭМ!$B$39:$B$782,C$83)+'СЕТ СН'!$H$11+СВЦЭМ!$D$10+'СЕТ СН'!$H$5-'СЕТ СН'!$H$21</f>
        <v>3596.5175097000001</v>
      </c>
      <c r="D95" s="36">
        <f>SUMIFS(СВЦЭМ!$D$39:$D$782,СВЦЭМ!$A$39:$A$782,$A95,СВЦЭМ!$B$39:$B$782,D$83)+'СЕТ СН'!$H$11+СВЦЭМ!$D$10+'СЕТ СН'!$H$5-'СЕТ СН'!$H$21</f>
        <v>3657.54405081</v>
      </c>
      <c r="E95" s="36">
        <f>SUMIFS(СВЦЭМ!$D$39:$D$782,СВЦЭМ!$A$39:$A$782,$A95,СВЦЭМ!$B$39:$B$782,E$83)+'СЕТ СН'!$H$11+СВЦЭМ!$D$10+'СЕТ СН'!$H$5-'СЕТ СН'!$H$21</f>
        <v>3683.9452469299999</v>
      </c>
      <c r="F95" s="36">
        <f>SUMIFS(СВЦЭМ!$D$39:$D$782,СВЦЭМ!$A$39:$A$782,$A95,СВЦЭМ!$B$39:$B$782,F$83)+'СЕТ СН'!$H$11+СВЦЭМ!$D$10+'СЕТ СН'!$H$5-'СЕТ СН'!$H$21</f>
        <v>3702.18519049</v>
      </c>
      <c r="G95" s="36">
        <f>SUMIFS(СВЦЭМ!$D$39:$D$782,СВЦЭМ!$A$39:$A$782,$A95,СВЦЭМ!$B$39:$B$782,G$83)+'СЕТ СН'!$H$11+СВЦЭМ!$D$10+'СЕТ СН'!$H$5-'СЕТ СН'!$H$21</f>
        <v>3681.7758058700001</v>
      </c>
      <c r="H95" s="36">
        <f>SUMIFS(СВЦЭМ!$D$39:$D$782,СВЦЭМ!$A$39:$A$782,$A95,СВЦЭМ!$B$39:$B$782,H$83)+'СЕТ СН'!$H$11+СВЦЭМ!$D$10+'СЕТ СН'!$H$5-'СЕТ СН'!$H$21</f>
        <v>3631.0719209399999</v>
      </c>
      <c r="I95" s="36">
        <f>SUMIFS(СВЦЭМ!$D$39:$D$782,СВЦЭМ!$A$39:$A$782,$A95,СВЦЭМ!$B$39:$B$782,I$83)+'СЕТ СН'!$H$11+СВЦЭМ!$D$10+'СЕТ СН'!$H$5-'СЕТ СН'!$H$21</f>
        <v>3539.6038389699997</v>
      </c>
      <c r="J95" s="36">
        <f>SUMIFS(СВЦЭМ!$D$39:$D$782,СВЦЭМ!$A$39:$A$782,$A95,СВЦЭМ!$B$39:$B$782,J$83)+'СЕТ СН'!$H$11+СВЦЭМ!$D$10+'СЕТ СН'!$H$5-'СЕТ СН'!$H$21</f>
        <v>3484.0369749900001</v>
      </c>
      <c r="K95" s="36">
        <f>SUMIFS(СВЦЭМ!$D$39:$D$782,СВЦЭМ!$A$39:$A$782,$A95,СВЦЭМ!$B$39:$B$782,K$83)+'СЕТ СН'!$H$11+СВЦЭМ!$D$10+'СЕТ СН'!$H$5-'СЕТ СН'!$H$21</f>
        <v>3511.5905995499998</v>
      </c>
      <c r="L95" s="36">
        <f>SUMIFS(СВЦЭМ!$D$39:$D$782,СВЦЭМ!$A$39:$A$782,$A95,СВЦЭМ!$B$39:$B$782,L$83)+'СЕТ СН'!$H$11+СВЦЭМ!$D$10+'СЕТ СН'!$H$5-'СЕТ СН'!$H$21</f>
        <v>3522.0778736499997</v>
      </c>
      <c r="M95" s="36">
        <f>SUMIFS(СВЦЭМ!$D$39:$D$782,СВЦЭМ!$A$39:$A$782,$A95,СВЦЭМ!$B$39:$B$782,M$83)+'СЕТ СН'!$H$11+СВЦЭМ!$D$10+'СЕТ СН'!$H$5-'СЕТ СН'!$H$21</f>
        <v>3530.3124641099998</v>
      </c>
      <c r="N95" s="36">
        <f>SUMIFS(СВЦЭМ!$D$39:$D$782,СВЦЭМ!$A$39:$A$782,$A95,СВЦЭМ!$B$39:$B$782,N$83)+'СЕТ СН'!$H$11+СВЦЭМ!$D$10+'СЕТ СН'!$H$5-'СЕТ СН'!$H$21</f>
        <v>3533.4000618599998</v>
      </c>
      <c r="O95" s="36">
        <f>SUMIFS(СВЦЭМ!$D$39:$D$782,СВЦЭМ!$A$39:$A$782,$A95,СВЦЭМ!$B$39:$B$782,O$83)+'СЕТ СН'!$H$11+СВЦЭМ!$D$10+'СЕТ СН'!$H$5-'СЕТ СН'!$H$21</f>
        <v>3545.04365121</v>
      </c>
      <c r="P95" s="36">
        <f>SUMIFS(СВЦЭМ!$D$39:$D$782,СВЦЭМ!$A$39:$A$782,$A95,СВЦЭМ!$B$39:$B$782,P$83)+'СЕТ СН'!$H$11+СВЦЭМ!$D$10+'СЕТ СН'!$H$5-'СЕТ СН'!$H$21</f>
        <v>3513.8389335799998</v>
      </c>
      <c r="Q95" s="36">
        <f>SUMIFS(СВЦЭМ!$D$39:$D$782,СВЦЭМ!$A$39:$A$782,$A95,СВЦЭМ!$B$39:$B$782,Q$83)+'СЕТ СН'!$H$11+СВЦЭМ!$D$10+'СЕТ СН'!$H$5-'СЕТ СН'!$H$21</f>
        <v>3526.27125793</v>
      </c>
      <c r="R95" s="36">
        <f>SUMIFS(СВЦЭМ!$D$39:$D$782,СВЦЭМ!$A$39:$A$782,$A95,СВЦЭМ!$B$39:$B$782,R$83)+'СЕТ СН'!$H$11+СВЦЭМ!$D$10+'СЕТ СН'!$H$5-'СЕТ СН'!$H$21</f>
        <v>3514.05554643</v>
      </c>
      <c r="S95" s="36">
        <f>SUMIFS(СВЦЭМ!$D$39:$D$782,СВЦЭМ!$A$39:$A$782,$A95,СВЦЭМ!$B$39:$B$782,S$83)+'СЕТ СН'!$H$11+СВЦЭМ!$D$10+'СЕТ СН'!$H$5-'СЕТ СН'!$H$21</f>
        <v>3498.9261327200002</v>
      </c>
      <c r="T95" s="36">
        <f>SUMIFS(СВЦЭМ!$D$39:$D$782,СВЦЭМ!$A$39:$A$782,$A95,СВЦЭМ!$B$39:$B$782,T$83)+'СЕТ СН'!$H$11+СВЦЭМ!$D$10+'СЕТ СН'!$H$5-'СЕТ СН'!$H$21</f>
        <v>3545.5263025699996</v>
      </c>
      <c r="U95" s="36">
        <f>SUMIFS(СВЦЭМ!$D$39:$D$782,СВЦЭМ!$A$39:$A$782,$A95,СВЦЭМ!$B$39:$B$782,U$83)+'СЕТ СН'!$H$11+СВЦЭМ!$D$10+'СЕТ СН'!$H$5-'СЕТ СН'!$H$21</f>
        <v>3565.79281197</v>
      </c>
      <c r="V95" s="36">
        <f>SUMIFS(СВЦЭМ!$D$39:$D$782,СВЦЭМ!$A$39:$A$782,$A95,СВЦЭМ!$B$39:$B$782,V$83)+'СЕТ СН'!$H$11+СВЦЭМ!$D$10+'СЕТ СН'!$H$5-'СЕТ СН'!$H$21</f>
        <v>3583.5185560499999</v>
      </c>
      <c r="W95" s="36">
        <f>SUMIFS(СВЦЭМ!$D$39:$D$782,СВЦЭМ!$A$39:$A$782,$A95,СВЦЭМ!$B$39:$B$782,W$83)+'СЕТ СН'!$H$11+СВЦЭМ!$D$10+'СЕТ СН'!$H$5-'СЕТ СН'!$H$21</f>
        <v>3584.1484977</v>
      </c>
      <c r="X95" s="36">
        <f>SUMIFS(СВЦЭМ!$D$39:$D$782,СВЦЭМ!$A$39:$A$782,$A95,СВЦЭМ!$B$39:$B$782,X$83)+'СЕТ СН'!$H$11+СВЦЭМ!$D$10+'СЕТ СН'!$H$5-'СЕТ СН'!$H$21</f>
        <v>3539.5495725299998</v>
      </c>
      <c r="Y95" s="36">
        <f>SUMIFS(СВЦЭМ!$D$39:$D$782,СВЦЭМ!$A$39:$A$782,$A95,СВЦЭМ!$B$39:$B$782,Y$83)+'СЕТ СН'!$H$11+СВЦЭМ!$D$10+'СЕТ СН'!$H$5-'СЕТ СН'!$H$21</f>
        <v>3498.1205910600002</v>
      </c>
    </row>
    <row r="96" spans="1:27" ht="15.75" x14ac:dyDescent="0.2">
      <c r="A96" s="35">
        <f t="shared" si="2"/>
        <v>44390</v>
      </c>
      <c r="B96" s="36">
        <f>SUMIFS(СВЦЭМ!$D$39:$D$782,СВЦЭМ!$A$39:$A$782,$A96,СВЦЭМ!$B$39:$B$782,B$83)+'СЕТ СН'!$H$11+СВЦЭМ!$D$10+'СЕТ СН'!$H$5-'СЕТ СН'!$H$21</f>
        <v>3568.8534331199999</v>
      </c>
      <c r="C96" s="36">
        <f>SUMIFS(СВЦЭМ!$D$39:$D$782,СВЦЭМ!$A$39:$A$782,$A96,СВЦЭМ!$B$39:$B$782,C$83)+'СЕТ СН'!$H$11+СВЦЭМ!$D$10+'СЕТ СН'!$H$5-'СЕТ СН'!$H$21</f>
        <v>3637.7523962499999</v>
      </c>
      <c r="D96" s="36">
        <f>SUMIFS(СВЦЭМ!$D$39:$D$782,СВЦЭМ!$A$39:$A$782,$A96,СВЦЭМ!$B$39:$B$782,D$83)+'СЕТ СН'!$H$11+СВЦЭМ!$D$10+'СЕТ СН'!$H$5-'СЕТ СН'!$H$21</f>
        <v>3691.1403704099998</v>
      </c>
      <c r="E96" s="36">
        <f>SUMIFS(СВЦЭМ!$D$39:$D$782,СВЦЭМ!$A$39:$A$782,$A96,СВЦЭМ!$B$39:$B$782,E$83)+'СЕТ СН'!$H$11+СВЦЭМ!$D$10+'СЕТ СН'!$H$5-'СЕТ СН'!$H$21</f>
        <v>3688.2801985799997</v>
      </c>
      <c r="F96" s="36">
        <f>SUMIFS(СВЦЭМ!$D$39:$D$782,СВЦЭМ!$A$39:$A$782,$A96,СВЦЭМ!$B$39:$B$782,F$83)+'СЕТ СН'!$H$11+СВЦЭМ!$D$10+'СЕТ СН'!$H$5-'СЕТ СН'!$H$21</f>
        <v>3693.0384293799998</v>
      </c>
      <c r="G96" s="36">
        <f>SUMIFS(СВЦЭМ!$D$39:$D$782,СВЦЭМ!$A$39:$A$782,$A96,СВЦЭМ!$B$39:$B$782,G$83)+'СЕТ СН'!$H$11+СВЦЭМ!$D$10+'СЕТ СН'!$H$5-'СЕТ СН'!$H$21</f>
        <v>3695.0968396999997</v>
      </c>
      <c r="H96" s="36">
        <f>SUMIFS(СВЦЭМ!$D$39:$D$782,СВЦЭМ!$A$39:$A$782,$A96,СВЦЭМ!$B$39:$B$782,H$83)+'СЕТ СН'!$H$11+СВЦЭМ!$D$10+'СЕТ СН'!$H$5-'СЕТ СН'!$H$21</f>
        <v>3648.4696246399999</v>
      </c>
      <c r="I96" s="36">
        <f>SUMIFS(СВЦЭМ!$D$39:$D$782,СВЦЭМ!$A$39:$A$782,$A96,СВЦЭМ!$B$39:$B$782,I$83)+'СЕТ СН'!$H$11+СВЦЭМ!$D$10+'СЕТ СН'!$H$5-'СЕТ СН'!$H$21</f>
        <v>3567.2276407700001</v>
      </c>
      <c r="J96" s="36">
        <f>SUMIFS(СВЦЭМ!$D$39:$D$782,СВЦЭМ!$A$39:$A$782,$A96,СВЦЭМ!$B$39:$B$782,J$83)+'СЕТ СН'!$H$11+СВЦЭМ!$D$10+'СЕТ СН'!$H$5-'СЕТ СН'!$H$21</f>
        <v>3509.3870599100001</v>
      </c>
      <c r="K96" s="36">
        <f>SUMIFS(СВЦЭМ!$D$39:$D$782,СВЦЭМ!$A$39:$A$782,$A96,СВЦЭМ!$B$39:$B$782,K$83)+'СЕТ СН'!$H$11+СВЦЭМ!$D$10+'СЕТ СН'!$H$5-'СЕТ СН'!$H$21</f>
        <v>3507.4390441799997</v>
      </c>
      <c r="L96" s="36">
        <f>SUMIFS(СВЦЭМ!$D$39:$D$782,СВЦЭМ!$A$39:$A$782,$A96,СВЦЭМ!$B$39:$B$782,L$83)+'СЕТ СН'!$H$11+СВЦЭМ!$D$10+'СЕТ СН'!$H$5-'СЕТ СН'!$H$21</f>
        <v>3562.99308604</v>
      </c>
      <c r="M96" s="36">
        <f>SUMIFS(СВЦЭМ!$D$39:$D$782,СВЦЭМ!$A$39:$A$782,$A96,СВЦЭМ!$B$39:$B$782,M$83)+'СЕТ СН'!$H$11+СВЦЭМ!$D$10+'СЕТ СН'!$H$5-'СЕТ СН'!$H$21</f>
        <v>3634.8179664099998</v>
      </c>
      <c r="N96" s="36">
        <f>SUMIFS(СВЦЭМ!$D$39:$D$782,СВЦЭМ!$A$39:$A$782,$A96,СВЦЭМ!$B$39:$B$782,N$83)+'СЕТ СН'!$H$11+СВЦЭМ!$D$10+'СЕТ СН'!$H$5-'СЕТ СН'!$H$21</f>
        <v>3533.40089046</v>
      </c>
      <c r="O96" s="36">
        <f>SUMIFS(СВЦЭМ!$D$39:$D$782,СВЦЭМ!$A$39:$A$782,$A96,СВЦЭМ!$B$39:$B$782,O$83)+'СЕТ СН'!$H$11+СВЦЭМ!$D$10+'СЕТ СН'!$H$5-'СЕТ СН'!$H$21</f>
        <v>3528.7207166999997</v>
      </c>
      <c r="P96" s="36">
        <f>SUMIFS(СВЦЭМ!$D$39:$D$782,СВЦЭМ!$A$39:$A$782,$A96,СВЦЭМ!$B$39:$B$782,P$83)+'СЕТ СН'!$H$11+СВЦЭМ!$D$10+'СЕТ СН'!$H$5-'СЕТ СН'!$H$21</f>
        <v>3509.2691799599997</v>
      </c>
      <c r="Q96" s="36">
        <f>SUMIFS(СВЦЭМ!$D$39:$D$782,СВЦЭМ!$A$39:$A$782,$A96,СВЦЭМ!$B$39:$B$782,Q$83)+'СЕТ СН'!$H$11+СВЦЭМ!$D$10+'СЕТ СН'!$H$5-'СЕТ СН'!$H$21</f>
        <v>3503.0496130299998</v>
      </c>
      <c r="R96" s="36">
        <f>SUMIFS(СВЦЭМ!$D$39:$D$782,СВЦЭМ!$A$39:$A$782,$A96,СВЦЭМ!$B$39:$B$782,R$83)+'СЕТ СН'!$H$11+СВЦЭМ!$D$10+'СЕТ СН'!$H$5-'СЕТ СН'!$H$21</f>
        <v>3506.8434936499998</v>
      </c>
      <c r="S96" s="36">
        <f>SUMIFS(СВЦЭМ!$D$39:$D$782,СВЦЭМ!$A$39:$A$782,$A96,СВЦЭМ!$B$39:$B$782,S$83)+'СЕТ СН'!$H$11+СВЦЭМ!$D$10+'СЕТ СН'!$H$5-'СЕТ СН'!$H$21</f>
        <v>3493.6012717200001</v>
      </c>
      <c r="T96" s="36">
        <f>SUMIFS(СВЦЭМ!$D$39:$D$782,СВЦЭМ!$A$39:$A$782,$A96,СВЦЭМ!$B$39:$B$782,T$83)+'СЕТ СН'!$H$11+СВЦЭМ!$D$10+'СЕТ СН'!$H$5-'СЕТ СН'!$H$21</f>
        <v>3553.01407045</v>
      </c>
      <c r="U96" s="36">
        <f>SUMIFS(СВЦЭМ!$D$39:$D$782,СВЦЭМ!$A$39:$A$782,$A96,СВЦЭМ!$B$39:$B$782,U$83)+'СЕТ СН'!$H$11+СВЦЭМ!$D$10+'СЕТ СН'!$H$5-'СЕТ СН'!$H$21</f>
        <v>3571.87204518</v>
      </c>
      <c r="V96" s="36">
        <f>SUMIFS(СВЦЭМ!$D$39:$D$782,СВЦЭМ!$A$39:$A$782,$A96,СВЦЭМ!$B$39:$B$782,V$83)+'СЕТ СН'!$H$11+СВЦЭМ!$D$10+'СЕТ СН'!$H$5-'СЕТ СН'!$H$21</f>
        <v>3574.0448165099997</v>
      </c>
      <c r="W96" s="36">
        <f>SUMIFS(СВЦЭМ!$D$39:$D$782,СВЦЭМ!$A$39:$A$782,$A96,СВЦЭМ!$B$39:$B$782,W$83)+'СЕТ СН'!$H$11+СВЦЭМ!$D$10+'СЕТ СН'!$H$5-'СЕТ СН'!$H$21</f>
        <v>3578.0603545399999</v>
      </c>
      <c r="X96" s="36">
        <f>SUMIFS(СВЦЭМ!$D$39:$D$782,СВЦЭМ!$A$39:$A$782,$A96,СВЦЭМ!$B$39:$B$782,X$83)+'СЕТ СН'!$H$11+СВЦЭМ!$D$10+'СЕТ СН'!$H$5-'СЕТ СН'!$H$21</f>
        <v>3556.27749382</v>
      </c>
      <c r="Y96" s="36">
        <f>SUMIFS(СВЦЭМ!$D$39:$D$782,СВЦЭМ!$A$39:$A$782,$A96,СВЦЭМ!$B$39:$B$782,Y$83)+'СЕТ СН'!$H$11+СВЦЭМ!$D$10+'СЕТ СН'!$H$5-'СЕТ СН'!$H$21</f>
        <v>3507.91728939</v>
      </c>
    </row>
    <row r="97" spans="1:25" ht="15.75" x14ac:dyDescent="0.2">
      <c r="A97" s="35">
        <f t="shared" si="2"/>
        <v>44391</v>
      </c>
      <c r="B97" s="36">
        <f>SUMIFS(СВЦЭМ!$D$39:$D$782,СВЦЭМ!$A$39:$A$782,$A97,СВЦЭМ!$B$39:$B$782,B$83)+'СЕТ СН'!$H$11+СВЦЭМ!$D$10+'СЕТ СН'!$H$5-'СЕТ СН'!$H$21</f>
        <v>3565.86848018</v>
      </c>
      <c r="C97" s="36">
        <f>SUMIFS(СВЦЭМ!$D$39:$D$782,СВЦЭМ!$A$39:$A$782,$A97,СВЦЭМ!$B$39:$B$782,C$83)+'СЕТ СН'!$H$11+СВЦЭМ!$D$10+'СЕТ СН'!$H$5-'СЕТ СН'!$H$21</f>
        <v>3645.6310490400001</v>
      </c>
      <c r="D97" s="36">
        <f>SUMIFS(СВЦЭМ!$D$39:$D$782,СВЦЭМ!$A$39:$A$782,$A97,СВЦЭМ!$B$39:$B$782,D$83)+'СЕТ СН'!$H$11+СВЦЭМ!$D$10+'СЕТ СН'!$H$5-'СЕТ СН'!$H$21</f>
        <v>3691.7024296299996</v>
      </c>
      <c r="E97" s="36">
        <f>SUMIFS(СВЦЭМ!$D$39:$D$782,СВЦЭМ!$A$39:$A$782,$A97,СВЦЭМ!$B$39:$B$782,E$83)+'СЕТ СН'!$H$11+СВЦЭМ!$D$10+'СЕТ СН'!$H$5-'СЕТ СН'!$H$21</f>
        <v>3677.9789744199998</v>
      </c>
      <c r="F97" s="36">
        <f>SUMIFS(СВЦЭМ!$D$39:$D$782,СВЦЭМ!$A$39:$A$782,$A97,СВЦЭМ!$B$39:$B$782,F$83)+'СЕТ СН'!$H$11+СВЦЭМ!$D$10+'СЕТ СН'!$H$5-'СЕТ СН'!$H$21</f>
        <v>3686.1662787800001</v>
      </c>
      <c r="G97" s="36">
        <f>SUMIFS(СВЦЭМ!$D$39:$D$782,СВЦЭМ!$A$39:$A$782,$A97,СВЦЭМ!$B$39:$B$782,G$83)+'СЕТ СН'!$H$11+СВЦЭМ!$D$10+'СЕТ СН'!$H$5-'СЕТ СН'!$H$21</f>
        <v>3686.8843838900002</v>
      </c>
      <c r="H97" s="36">
        <f>SUMIFS(СВЦЭМ!$D$39:$D$782,СВЦЭМ!$A$39:$A$782,$A97,СВЦЭМ!$B$39:$B$782,H$83)+'СЕТ СН'!$H$11+СВЦЭМ!$D$10+'СЕТ СН'!$H$5-'СЕТ СН'!$H$21</f>
        <v>3657.0976767000002</v>
      </c>
      <c r="I97" s="36">
        <f>SUMIFS(СВЦЭМ!$D$39:$D$782,СВЦЭМ!$A$39:$A$782,$A97,СВЦЭМ!$B$39:$B$782,I$83)+'СЕТ СН'!$H$11+СВЦЭМ!$D$10+'СЕТ СН'!$H$5-'СЕТ СН'!$H$21</f>
        <v>3636.1068599299997</v>
      </c>
      <c r="J97" s="36">
        <f>SUMIFS(СВЦЭМ!$D$39:$D$782,СВЦЭМ!$A$39:$A$782,$A97,СВЦЭМ!$B$39:$B$782,J$83)+'СЕТ СН'!$H$11+СВЦЭМ!$D$10+'СЕТ СН'!$H$5-'СЕТ СН'!$H$21</f>
        <v>3648.46309458</v>
      </c>
      <c r="K97" s="36">
        <f>SUMIFS(СВЦЭМ!$D$39:$D$782,СВЦЭМ!$A$39:$A$782,$A97,СВЦЭМ!$B$39:$B$782,K$83)+'СЕТ СН'!$H$11+СВЦЭМ!$D$10+'СЕТ СН'!$H$5-'СЕТ СН'!$H$21</f>
        <v>3671.9358966099999</v>
      </c>
      <c r="L97" s="36">
        <f>SUMIFS(СВЦЭМ!$D$39:$D$782,СВЦЭМ!$A$39:$A$782,$A97,СВЦЭМ!$B$39:$B$782,L$83)+'СЕТ СН'!$H$11+СВЦЭМ!$D$10+'СЕТ СН'!$H$5-'СЕТ СН'!$H$21</f>
        <v>3675.4431349699998</v>
      </c>
      <c r="M97" s="36">
        <f>SUMIFS(СВЦЭМ!$D$39:$D$782,СВЦЭМ!$A$39:$A$782,$A97,СВЦЭМ!$B$39:$B$782,M$83)+'СЕТ СН'!$H$11+СВЦЭМ!$D$10+'СЕТ СН'!$H$5-'СЕТ СН'!$H$21</f>
        <v>3687.8496979900001</v>
      </c>
      <c r="N97" s="36">
        <f>SUMIFS(СВЦЭМ!$D$39:$D$782,СВЦЭМ!$A$39:$A$782,$A97,СВЦЭМ!$B$39:$B$782,N$83)+'СЕТ СН'!$H$11+СВЦЭМ!$D$10+'СЕТ СН'!$H$5-'СЕТ СН'!$H$21</f>
        <v>3700.0879994899997</v>
      </c>
      <c r="O97" s="36">
        <f>SUMIFS(СВЦЭМ!$D$39:$D$782,СВЦЭМ!$A$39:$A$782,$A97,СВЦЭМ!$B$39:$B$782,O$83)+'СЕТ СН'!$H$11+СВЦЭМ!$D$10+'СЕТ СН'!$H$5-'СЕТ СН'!$H$21</f>
        <v>3702.56085859</v>
      </c>
      <c r="P97" s="36">
        <f>SUMIFS(СВЦЭМ!$D$39:$D$782,СВЦЭМ!$A$39:$A$782,$A97,СВЦЭМ!$B$39:$B$782,P$83)+'СЕТ СН'!$H$11+СВЦЭМ!$D$10+'СЕТ СН'!$H$5-'СЕТ СН'!$H$21</f>
        <v>3699.3147462699999</v>
      </c>
      <c r="Q97" s="36">
        <f>SUMIFS(СВЦЭМ!$D$39:$D$782,СВЦЭМ!$A$39:$A$782,$A97,СВЦЭМ!$B$39:$B$782,Q$83)+'СЕТ СН'!$H$11+СВЦЭМ!$D$10+'СЕТ СН'!$H$5-'СЕТ СН'!$H$21</f>
        <v>3701.7017807100001</v>
      </c>
      <c r="R97" s="36">
        <f>SUMIFS(СВЦЭМ!$D$39:$D$782,СВЦЭМ!$A$39:$A$782,$A97,СВЦЭМ!$B$39:$B$782,R$83)+'СЕТ СН'!$H$11+СВЦЭМ!$D$10+'СЕТ СН'!$H$5-'СЕТ СН'!$H$21</f>
        <v>3697.7056160699999</v>
      </c>
      <c r="S97" s="36">
        <f>SUMIFS(СВЦЭМ!$D$39:$D$782,СВЦЭМ!$A$39:$A$782,$A97,СВЦЭМ!$B$39:$B$782,S$83)+'СЕТ СН'!$H$11+СВЦЭМ!$D$10+'СЕТ СН'!$H$5-'СЕТ СН'!$H$21</f>
        <v>3680.8090206699999</v>
      </c>
      <c r="T97" s="36">
        <f>SUMIFS(СВЦЭМ!$D$39:$D$782,СВЦЭМ!$A$39:$A$782,$A97,СВЦЭМ!$B$39:$B$782,T$83)+'СЕТ СН'!$H$11+СВЦЭМ!$D$10+'СЕТ СН'!$H$5-'СЕТ СН'!$H$21</f>
        <v>3660.8136027</v>
      </c>
      <c r="U97" s="36">
        <f>SUMIFS(СВЦЭМ!$D$39:$D$782,СВЦЭМ!$A$39:$A$782,$A97,СВЦЭМ!$B$39:$B$782,U$83)+'СЕТ СН'!$H$11+СВЦЭМ!$D$10+'СЕТ СН'!$H$5-'СЕТ СН'!$H$21</f>
        <v>3649.78785341</v>
      </c>
      <c r="V97" s="36">
        <f>SUMIFS(СВЦЭМ!$D$39:$D$782,СВЦЭМ!$A$39:$A$782,$A97,СВЦЭМ!$B$39:$B$782,V$83)+'СЕТ СН'!$H$11+СВЦЭМ!$D$10+'СЕТ СН'!$H$5-'СЕТ СН'!$H$21</f>
        <v>3643.6380001099997</v>
      </c>
      <c r="W97" s="36">
        <f>SUMIFS(СВЦЭМ!$D$39:$D$782,СВЦЭМ!$A$39:$A$782,$A97,СВЦЭМ!$B$39:$B$782,W$83)+'СЕТ СН'!$H$11+СВЦЭМ!$D$10+'СЕТ СН'!$H$5-'СЕТ СН'!$H$21</f>
        <v>3655.1998255199996</v>
      </c>
      <c r="X97" s="36">
        <f>SUMIFS(СВЦЭМ!$D$39:$D$782,СВЦЭМ!$A$39:$A$782,$A97,СВЦЭМ!$B$39:$B$782,X$83)+'СЕТ СН'!$H$11+СВЦЭМ!$D$10+'СЕТ СН'!$H$5-'СЕТ СН'!$H$21</f>
        <v>3628.85088107</v>
      </c>
      <c r="Y97" s="36">
        <f>SUMIFS(СВЦЭМ!$D$39:$D$782,СВЦЭМ!$A$39:$A$782,$A97,СВЦЭМ!$B$39:$B$782,Y$83)+'СЕТ СН'!$H$11+СВЦЭМ!$D$10+'СЕТ СН'!$H$5-'СЕТ СН'!$H$21</f>
        <v>3601.11572011</v>
      </c>
    </row>
    <row r="98" spans="1:25" ht="15.75" x14ac:dyDescent="0.2">
      <c r="A98" s="35">
        <f t="shared" si="2"/>
        <v>44392</v>
      </c>
      <c r="B98" s="36">
        <f>SUMIFS(СВЦЭМ!$D$39:$D$782,СВЦЭМ!$A$39:$A$782,$A98,СВЦЭМ!$B$39:$B$782,B$83)+'СЕТ СН'!$H$11+СВЦЭМ!$D$10+'СЕТ СН'!$H$5-'СЕТ СН'!$H$21</f>
        <v>3640.3714064799997</v>
      </c>
      <c r="C98" s="36">
        <f>SUMIFS(СВЦЭМ!$D$39:$D$782,СВЦЭМ!$A$39:$A$782,$A98,СВЦЭМ!$B$39:$B$782,C$83)+'СЕТ СН'!$H$11+СВЦЭМ!$D$10+'СЕТ СН'!$H$5-'СЕТ СН'!$H$21</f>
        <v>3721.8292201699996</v>
      </c>
      <c r="D98" s="36">
        <f>SUMIFS(СВЦЭМ!$D$39:$D$782,СВЦЭМ!$A$39:$A$782,$A98,СВЦЭМ!$B$39:$B$782,D$83)+'СЕТ СН'!$H$11+СВЦЭМ!$D$10+'СЕТ СН'!$H$5-'СЕТ СН'!$H$21</f>
        <v>3769.9130765599998</v>
      </c>
      <c r="E98" s="36">
        <f>SUMIFS(СВЦЭМ!$D$39:$D$782,СВЦЭМ!$A$39:$A$782,$A98,СВЦЭМ!$B$39:$B$782,E$83)+'СЕТ СН'!$H$11+СВЦЭМ!$D$10+'СЕТ СН'!$H$5-'СЕТ СН'!$H$21</f>
        <v>3787.5429821399998</v>
      </c>
      <c r="F98" s="36">
        <f>SUMIFS(СВЦЭМ!$D$39:$D$782,СВЦЭМ!$A$39:$A$782,$A98,СВЦЭМ!$B$39:$B$782,F$83)+'СЕТ СН'!$H$11+СВЦЭМ!$D$10+'СЕТ СН'!$H$5-'СЕТ СН'!$H$21</f>
        <v>3782.6042527499999</v>
      </c>
      <c r="G98" s="36">
        <f>SUMIFS(СВЦЭМ!$D$39:$D$782,СВЦЭМ!$A$39:$A$782,$A98,СВЦЭМ!$B$39:$B$782,G$83)+'СЕТ СН'!$H$11+СВЦЭМ!$D$10+'СЕТ СН'!$H$5-'СЕТ СН'!$H$21</f>
        <v>3761.4578768399997</v>
      </c>
      <c r="H98" s="36">
        <f>SUMIFS(СВЦЭМ!$D$39:$D$782,СВЦЭМ!$A$39:$A$782,$A98,СВЦЭМ!$B$39:$B$782,H$83)+'СЕТ СН'!$H$11+СВЦЭМ!$D$10+'СЕТ СН'!$H$5-'СЕТ СН'!$H$21</f>
        <v>3713.9708335800001</v>
      </c>
      <c r="I98" s="36">
        <f>SUMIFS(СВЦЭМ!$D$39:$D$782,СВЦЭМ!$A$39:$A$782,$A98,СВЦЭМ!$B$39:$B$782,I$83)+'СЕТ СН'!$H$11+СВЦЭМ!$D$10+'СЕТ СН'!$H$5-'СЕТ СН'!$H$21</f>
        <v>3624.6317963500001</v>
      </c>
      <c r="J98" s="36">
        <f>SUMIFS(СВЦЭМ!$D$39:$D$782,СВЦЭМ!$A$39:$A$782,$A98,СВЦЭМ!$B$39:$B$782,J$83)+'СЕТ СН'!$H$11+СВЦЭМ!$D$10+'СЕТ СН'!$H$5-'СЕТ СН'!$H$21</f>
        <v>3544.3157000900001</v>
      </c>
      <c r="K98" s="36">
        <f>SUMIFS(СВЦЭМ!$D$39:$D$782,СВЦЭМ!$A$39:$A$782,$A98,СВЦЭМ!$B$39:$B$782,K$83)+'СЕТ СН'!$H$11+СВЦЭМ!$D$10+'СЕТ СН'!$H$5-'СЕТ СН'!$H$21</f>
        <v>3558.0986640699998</v>
      </c>
      <c r="L98" s="36">
        <f>SUMIFS(СВЦЭМ!$D$39:$D$782,СВЦЭМ!$A$39:$A$782,$A98,СВЦЭМ!$B$39:$B$782,L$83)+'СЕТ СН'!$H$11+СВЦЭМ!$D$10+'СЕТ СН'!$H$5-'СЕТ СН'!$H$21</f>
        <v>3580.2903149399999</v>
      </c>
      <c r="M98" s="36">
        <f>SUMIFS(СВЦЭМ!$D$39:$D$782,СВЦЭМ!$A$39:$A$782,$A98,СВЦЭМ!$B$39:$B$782,M$83)+'СЕТ СН'!$H$11+СВЦЭМ!$D$10+'СЕТ СН'!$H$5-'СЕТ СН'!$H$21</f>
        <v>3545.58928289</v>
      </c>
      <c r="N98" s="36">
        <f>SUMIFS(СВЦЭМ!$D$39:$D$782,СВЦЭМ!$A$39:$A$782,$A98,СВЦЭМ!$B$39:$B$782,N$83)+'СЕТ СН'!$H$11+СВЦЭМ!$D$10+'СЕТ СН'!$H$5-'СЕТ СН'!$H$21</f>
        <v>3589.5426469599997</v>
      </c>
      <c r="O98" s="36">
        <f>SUMIFS(СВЦЭМ!$D$39:$D$782,СВЦЭМ!$A$39:$A$782,$A98,СВЦЭМ!$B$39:$B$782,O$83)+'СЕТ СН'!$H$11+СВЦЭМ!$D$10+'СЕТ СН'!$H$5-'СЕТ СН'!$H$21</f>
        <v>3584.5648562299998</v>
      </c>
      <c r="P98" s="36">
        <f>SUMIFS(СВЦЭМ!$D$39:$D$782,СВЦЭМ!$A$39:$A$782,$A98,СВЦЭМ!$B$39:$B$782,P$83)+'СЕТ СН'!$H$11+СВЦЭМ!$D$10+'СЕТ СН'!$H$5-'СЕТ СН'!$H$21</f>
        <v>3589.4011646600002</v>
      </c>
      <c r="Q98" s="36">
        <f>SUMIFS(СВЦЭМ!$D$39:$D$782,СВЦЭМ!$A$39:$A$782,$A98,СВЦЭМ!$B$39:$B$782,Q$83)+'СЕТ СН'!$H$11+СВЦЭМ!$D$10+'СЕТ СН'!$H$5-'СЕТ СН'!$H$21</f>
        <v>3610.8056472399999</v>
      </c>
      <c r="R98" s="36">
        <f>SUMIFS(СВЦЭМ!$D$39:$D$782,СВЦЭМ!$A$39:$A$782,$A98,СВЦЭМ!$B$39:$B$782,R$83)+'СЕТ СН'!$H$11+СВЦЭМ!$D$10+'СЕТ СН'!$H$5-'СЕТ СН'!$H$21</f>
        <v>3600.5624760599999</v>
      </c>
      <c r="S98" s="36">
        <f>SUMIFS(СВЦЭМ!$D$39:$D$782,СВЦЭМ!$A$39:$A$782,$A98,СВЦЭМ!$B$39:$B$782,S$83)+'СЕТ СН'!$H$11+СВЦЭМ!$D$10+'СЕТ СН'!$H$5-'СЕТ СН'!$H$21</f>
        <v>3574.7519981699998</v>
      </c>
      <c r="T98" s="36">
        <f>SUMIFS(СВЦЭМ!$D$39:$D$782,СВЦЭМ!$A$39:$A$782,$A98,СВЦЭМ!$B$39:$B$782,T$83)+'СЕТ СН'!$H$11+СВЦЭМ!$D$10+'СЕТ СН'!$H$5-'СЕТ СН'!$H$21</f>
        <v>3572.1115322000001</v>
      </c>
      <c r="U98" s="36">
        <f>SUMIFS(СВЦЭМ!$D$39:$D$782,СВЦЭМ!$A$39:$A$782,$A98,СВЦЭМ!$B$39:$B$782,U$83)+'СЕТ СН'!$H$11+СВЦЭМ!$D$10+'СЕТ СН'!$H$5-'СЕТ СН'!$H$21</f>
        <v>3602.5503903999997</v>
      </c>
      <c r="V98" s="36">
        <f>SUMIFS(СВЦЭМ!$D$39:$D$782,СВЦЭМ!$A$39:$A$782,$A98,СВЦЭМ!$B$39:$B$782,V$83)+'СЕТ СН'!$H$11+СВЦЭМ!$D$10+'СЕТ СН'!$H$5-'СЕТ СН'!$H$21</f>
        <v>3596.06172565</v>
      </c>
      <c r="W98" s="36">
        <f>SUMIFS(СВЦЭМ!$D$39:$D$782,СВЦЭМ!$A$39:$A$782,$A98,СВЦЭМ!$B$39:$B$782,W$83)+'СЕТ СН'!$H$11+СВЦЭМ!$D$10+'СЕТ СН'!$H$5-'СЕТ СН'!$H$21</f>
        <v>3624.7863171600002</v>
      </c>
      <c r="X98" s="36">
        <f>SUMIFS(СВЦЭМ!$D$39:$D$782,СВЦЭМ!$A$39:$A$782,$A98,СВЦЭМ!$B$39:$B$782,X$83)+'СЕТ СН'!$H$11+СВЦЭМ!$D$10+'СЕТ СН'!$H$5-'СЕТ СН'!$H$21</f>
        <v>3582.23010591</v>
      </c>
      <c r="Y98" s="36">
        <f>SUMIFS(СВЦЭМ!$D$39:$D$782,СВЦЭМ!$A$39:$A$782,$A98,СВЦЭМ!$B$39:$B$782,Y$83)+'СЕТ СН'!$H$11+СВЦЭМ!$D$10+'СЕТ СН'!$H$5-'СЕТ СН'!$H$21</f>
        <v>3557.7006656399999</v>
      </c>
    </row>
    <row r="99" spans="1:25" ht="15.75" x14ac:dyDescent="0.2">
      <c r="A99" s="35">
        <f t="shared" si="2"/>
        <v>44393</v>
      </c>
      <c r="B99" s="36">
        <f>SUMIFS(СВЦЭМ!$D$39:$D$782,СВЦЭМ!$A$39:$A$782,$A99,СВЦЭМ!$B$39:$B$782,B$83)+'СЕТ СН'!$H$11+СВЦЭМ!$D$10+'СЕТ СН'!$H$5-'СЕТ СН'!$H$21</f>
        <v>3562.7835120199998</v>
      </c>
      <c r="C99" s="36">
        <f>SUMIFS(СВЦЭМ!$D$39:$D$782,СВЦЭМ!$A$39:$A$782,$A99,СВЦЭМ!$B$39:$B$782,C$83)+'СЕТ СН'!$H$11+СВЦЭМ!$D$10+'СЕТ СН'!$H$5-'СЕТ СН'!$H$21</f>
        <v>3634.1996390300001</v>
      </c>
      <c r="D99" s="36">
        <f>SUMIFS(СВЦЭМ!$D$39:$D$782,СВЦЭМ!$A$39:$A$782,$A99,СВЦЭМ!$B$39:$B$782,D$83)+'СЕТ СН'!$H$11+СВЦЭМ!$D$10+'СЕТ СН'!$H$5-'СЕТ СН'!$H$21</f>
        <v>3687.7686108799999</v>
      </c>
      <c r="E99" s="36">
        <f>SUMIFS(СВЦЭМ!$D$39:$D$782,СВЦЭМ!$A$39:$A$782,$A99,СВЦЭМ!$B$39:$B$782,E$83)+'СЕТ СН'!$H$11+СВЦЭМ!$D$10+'СЕТ СН'!$H$5-'СЕТ СН'!$H$21</f>
        <v>3700.9788060399997</v>
      </c>
      <c r="F99" s="36">
        <f>SUMIFS(СВЦЭМ!$D$39:$D$782,СВЦЭМ!$A$39:$A$782,$A99,СВЦЭМ!$B$39:$B$782,F$83)+'СЕТ СН'!$H$11+СВЦЭМ!$D$10+'СЕТ СН'!$H$5-'СЕТ СН'!$H$21</f>
        <v>3705.1657063299999</v>
      </c>
      <c r="G99" s="36">
        <f>SUMIFS(СВЦЭМ!$D$39:$D$782,СВЦЭМ!$A$39:$A$782,$A99,СВЦЭМ!$B$39:$B$782,G$83)+'СЕТ СН'!$H$11+СВЦЭМ!$D$10+'СЕТ СН'!$H$5-'СЕТ СН'!$H$21</f>
        <v>3687.2089465700001</v>
      </c>
      <c r="H99" s="36">
        <f>SUMIFS(СВЦЭМ!$D$39:$D$782,СВЦЭМ!$A$39:$A$782,$A99,СВЦЭМ!$B$39:$B$782,H$83)+'СЕТ СН'!$H$11+СВЦЭМ!$D$10+'СЕТ СН'!$H$5-'СЕТ СН'!$H$21</f>
        <v>3652.19008411</v>
      </c>
      <c r="I99" s="36">
        <f>SUMIFS(СВЦЭМ!$D$39:$D$782,СВЦЭМ!$A$39:$A$782,$A99,СВЦЭМ!$B$39:$B$782,I$83)+'СЕТ СН'!$H$11+СВЦЭМ!$D$10+'СЕТ СН'!$H$5-'СЕТ СН'!$H$21</f>
        <v>3592.8143206499999</v>
      </c>
      <c r="J99" s="36">
        <f>SUMIFS(СВЦЭМ!$D$39:$D$782,СВЦЭМ!$A$39:$A$782,$A99,СВЦЭМ!$B$39:$B$782,J$83)+'СЕТ СН'!$H$11+СВЦЭМ!$D$10+'СЕТ СН'!$H$5-'СЕТ СН'!$H$21</f>
        <v>3534.2531174799997</v>
      </c>
      <c r="K99" s="36">
        <f>SUMIFS(СВЦЭМ!$D$39:$D$782,СВЦЭМ!$A$39:$A$782,$A99,СВЦЭМ!$B$39:$B$782,K$83)+'СЕТ СН'!$H$11+СВЦЭМ!$D$10+'СЕТ СН'!$H$5-'СЕТ СН'!$H$21</f>
        <v>3581.0673532299998</v>
      </c>
      <c r="L99" s="36">
        <f>SUMIFS(СВЦЭМ!$D$39:$D$782,СВЦЭМ!$A$39:$A$782,$A99,СВЦЭМ!$B$39:$B$782,L$83)+'СЕТ СН'!$H$11+СВЦЭМ!$D$10+'СЕТ СН'!$H$5-'СЕТ СН'!$H$21</f>
        <v>3599.0752277900001</v>
      </c>
      <c r="M99" s="36">
        <f>SUMIFS(СВЦЭМ!$D$39:$D$782,СВЦЭМ!$A$39:$A$782,$A99,СВЦЭМ!$B$39:$B$782,M$83)+'СЕТ СН'!$H$11+СВЦЭМ!$D$10+'СЕТ СН'!$H$5-'СЕТ СН'!$H$21</f>
        <v>3530.76840877</v>
      </c>
      <c r="N99" s="36">
        <f>SUMIFS(СВЦЭМ!$D$39:$D$782,СВЦЭМ!$A$39:$A$782,$A99,СВЦЭМ!$B$39:$B$782,N$83)+'СЕТ СН'!$H$11+СВЦЭМ!$D$10+'СЕТ СН'!$H$5-'СЕТ СН'!$H$21</f>
        <v>3476.9263430999999</v>
      </c>
      <c r="O99" s="36">
        <f>SUMIFS(СВЦЭМ!$D$39:$D$782,СВЦЭМ!$A$39:$A$782,$A99,СВЦЭМ!$B$39:$B$782,O$83)+'СЕТ СН'!$H$11+СВЦЭМ!$D$10+'СЕТ СН'!$H$5-'СЕТ СН'!$H$21</f>
        <v>3492.3550595400002</v>
      </c>
      <c r="P99" s="36">
        <f>SUMIFS(СВЦЭМ!$D$39:$D$782,СВЦЭМ!$A$39:$A$782,$A99,СВЦЭМ!$B$39:$B$782,P$83)+'СЕТ СН'!$H$11+СВЦЭМ!$D$10+'СЕТ СН'!$H$5-'СЕТ СН'!$H$21</f>
        <v>3499.0817962699998</v>
      </c>
      <c r="Q99" s="36">
        <f>SUMIFS(СВЦЭМ!$D$39:$D$782,СВЦЭМ!$A$39:$A$782,$A99,СВЦЭМ!$B$39:$B$782,Q$83)+'СЕТ СН'!$H$11+СВЦЭМ!$D$10+'СЕТ СН'!$H$5-'СЕТ СН'!$H$21</f>
        <v>3498.1466708299999</v>
      </c>
      <c r="R99" s="36">
        <f>SUMIFS(СВЦЭМ!$D$39:$D$782,СВЦЭМ!$A$39:$A$782,$A99,СВЦЭМ!$B$39:$B$782,R$83)+'СЕТ СН'!$H$11+СВЦЭМ!$D$10+'СЕТ СН'!$H$5-'СЕТ СН'!$H$21</f>
        <v>3486.33112248</v>
      </c>
      <c r="S99" s="36">
        <f>SUMIFS(СВЦЭМ!$D$39:$D$782,СВЦЭМ!$A$39:$A$782,$A99,СВЦЭМ!$B$39:$B$782,S$83)+'СЕТ СН'!$H$11+СВЦЭМ!$D$10+'СЕТ СН'!$H$5-'СЕТ СН'!$H$21</f>
        <v>3547.9345484400001</v>
      </c>
      <c r="T99" s="36">
        <f>SUMIFS(СВЦЭМ!$D$39:$D$782,СВЦЭМ!$A$39:$A$782,$A99,СВЦЭМ!$B$39:$B$782,T$83)+'СЕТ СН'!$H$11+СВЦЭМ!$D$10+'СЕТ СН'!$H$5-'СЕТ СН'!$H$21</f>
        <v>3552.0610038999998</v>
      </c>
      <c r="U99" s="36">
        <f>SUMIFS(СВЦЭМ!$D$39:$D$782,СВЦЭМ!$A$39:$A$782,$A99,СВЦЭМ!$B$39:$B$782,U$83)+'СЕТ СН'!$H$11+СВЦЭМ!$D$10+'СЕТ СН'!$H$5-'СЕТ СН'!$H$21</f>
        <v>3561.9407633399996</v>
      </c>
      <c r="V99" s="36">
        <f>SUMIFS(СВЦЭМ!$D$39:$D$782,СВЦЭМ!$A$39:$A$782,$A99,СВЦЭМ!$B$39:$B$782,V$83)+'СЕТ СН'!$H$11+СВЦЭМ!$D$10+'СЕТ СН'!$H$5-'СЕТ СН'!$H$21</f>
        <v>3559.2701633400002</v>
      </c>
      <c r="W99" s="36">
        <f>SUMIFS(СВЦЭМ!$D$39:$D$782,СВЦЭМ!$A$39:$A$782,$A99,СВЦЭМ!$B$39:$B$782,W$83)+'СЕТ СН'!$H$11+СВЦЭМ!$D$10+'СЕТ СН'!$H$5-'СЕТ СН'!$H$21</f>
        <v>3587.4617362600002</v>
      </c>
      <c r="X99" s="36">
        <f>SUMIFS(СВЦЭМ!$D$39:$D$782,СВЦЭМ!$A$39:$A$782,$A99,СВЦЭМ!$B$39:$B$782,X$83)+'СЕТ СН'!$H$11+СВЦЭМ!$D$10+'СЕТ СН'!$H$5-'СЕТ СН'!$H$21</f>
        <v>3570.3780875399998</v>
      </c>
      <c r="Y99" s="36">
        <f>SUMIFS(СВЦЭМ!$D$39:$D$782,СВЦЭМ!$A$39:$A$782,$A99,СВЦЭМ!$B$39:$B$782,Y$83)+'СЕТ СН'!$H$11+СВЦЭМ!$D$10+'СЕТ СН'!$H$5-'СЕТ СН'!$H$21</f>
        <v>3505.5296336000001</v>
      </c>
    </row>
    <row r="100" spans="1:25" ht="15.75" x14ac:dyDescent="0.2">
      <c r="A100" s="35">
        <f t="shared" si="2"/>
        <v>44394</v>
      </c>
      <c r="B100" s="36">
        <f>SUMIFS(СВЦЭМ!$D$39:$D$782,СВЦЭМ!$A$39:$A$782,$A100,СВЦЭМ!$B$39:$B$782,B$83)+'СЕТ СН'!$H$11+СВЦЭМ!$D$10+'СЕТ СН'!$H$5-'СЕТ СН'!$H$21</f>
        <v>3542.0502608199999</v>
      </c>
      <c r="C100" s="36">
        <f>SUMIFS(СВЦЭМ!$D$39:$D$782,СВЦЭМ!$A$39:$A$782,$A100,СВЦЭМ!$B$39:$B$782,C$83)+'СЕТ СН'!$H$11+СВЦЭМ!$D$10+'СЕТ СН'!$H$5-'СЕТ СН'!$H$21</f>
        <v>3616.36245607</v>
      </c>
      <c r="D100" s="36">
        <f>SUMIFS(СВЦЭМ!$D$39:$D$782,СВЦЭМ!$A$39:$A$782,$A100,СВЦЭМ!$B$39:$B$782,D$83)+'СЕТ СН'!$H$11+СВЦЭМ!$D$10+'СЕТ СН'!$H$5-'СЕТ СН'!$H$21</f>
        <v>3655.7837792</v>
      </c>
      <c r="E100" s="36">
        <f>SUMIFS(СВЦЭМ!$D$39:$D$782,СВЦЭМ!$A$39:$A$782,$A100,СВЦЭМ!$B$39:$B$782,E$83)+'СЕТ СН'!$H$11+СВЦЭМ!$D$10+'СЕТ СН'!$H$5-'СЕТ СН'!$H$21</f>
        <v>3667.0301614599998</v>
      </c>
      <c r="F100" s="36">
        <f>SUMIFS(СВЦЭМ!$D$39:$D$782,СВЦЭМ!$A$39:$A$782,$A100,СВЦЭМ!$B$39:$B$782,F$83)+'СЕТ СН'!$H$11+СВЦЭМ!$D$10+'СЕТ СН'!$H$5-'СЕТ СН'!$H$21</f>
        <v>3669.9879482900001</v>
      </c>
      <c r="G100" s="36">
        <f>SUMIFS(СВЦЭМ!$D$39:$D$782,СВЦЭМ!$A$39:$A$782,$A100,СВЦЭМ!$B$39:$B$782,G$83)+'СЕТ СН'!$H$11+СВЦЭМ!$D$10+'СЕТ СН'!$H$5-'СЕТ СН'!$H$21</f>
        <v>3662.3736559499998</v>
      </c>
      <c r="H100" s="36">
        <f>SUMIFS(СВЦЭМ!$D$39:$D$782,СВЦЭМ!$A$39:$A$782,$A100,СВЦЭМ!$B$39:$B$782,H$83)+'СЕТ СН'!$H$11+СВЦЭМ!$D$10+'СЕТ СН'!$H$5-'СЕТ СН'!$H$21</f>
        <v>3656.8502281199999</v>
      </c>
      <c r="I100" s="36">
        <f>SUMIFS(СВЦЭМ!$D$39:$D$782,СВЦЭМ!$A$39:$A$782,$A100,СВЦЭМ!$B$39:$B$782,I$83)+'СЕТ СН'!$H$11+СВЦЭМ!$D$10+'СЕТ СН'!$H$5-'СЕТ СН'!$H$21</f>
        <v>3603.9828858599999</v>
      </c>
      <c r="J100" s="36">
        <f>SUMIFS(СВЦЭМ!$D$39:$D$782,СВЦЭМ!$A$39:$A$782,$A100,СВЦЭМ!$B$39:$B$782,J$83)+'СЕТ СН'!$H$11+СВЦЭМ!$D$10+'СЕТ СН'!$H$5-'СЕТ СН'!$H$21</f>
        <v>3560.2874444199997</v>
      </c>
      <c r="K100" s="36">
        <f>SUMIFS(СВЦЭМ!$D$39:$D$782,СВЦЭМ!$A$39:$A$782,$A100,СВЦЭМ!$B$39:$B$782,K$83)+'СЕТ СН'!$H$11+СВЦЭМ!$D$10+'СЕТ СН'!$H$5-'СЕТ СН'!$H$21</f>
        <v>3524.34418443</v>
      </c>
      <c r="L100" s="36">
        <f>SUMIFS(СВЦЭМ!$D$39:$D$782,СВЦЭМ!$A$39:$A$782,$A100,СВЦЭМ!$B$39:$B$782,L$83)+'СЕТ СН'!$H$11+СВЦЭМ!$D$10+'СЕТ СН'!$H$5-'СЕТ СН'!$H$21</f>
        <v>3555.6577132399998</v>
      </c>
      <c r="M100" s="36">
        <f>SUMIFS(СВЦЭМ!$D$39:$D$782,СВЦЭМ!$A$39:$A$782,$A100,СВЦЭМ!$B$39:$B$782,M$83)+'СЕТ СН'!$H$11+СВЦЭМ!$D$10+'СЕТ СН'!$H$5-'СЕТ СН'!$H$21</f>
        <v>3508.8053482099999</v>
      </c>
      <c r="N100" s="36">
        <f>SUMIFS(СВЦЭМ!$D$39:$D$782,СВЦЭМ!$A$39:$A$782,$A100,СВЦЭМ!$B$39:$B$782,N$83)+'СЕТ СН'!$H$11+СВЦЭМ!$D$10+'СЕТ СН'!$H$5-'СЕТ СН'!$H$21</f>
        <v>3522.9110902299999</v>
      </c>
      <c r="O100" s="36">
        <f>SUMIFS(СВЦЭМ!$D$39:$D$782,СВЦЭМ!$A$39:$A$782,$A100,СВЦЭМ!$B$39:$B$782,O$83)+'СЕТ СН'!$H$11+СВЦЭМ!$D$10+'СЕТ СН'!$H$5-'СЕТ СН'!$H$21</f>
        <v>3538.0978702900002</v>
      </c>
      <c r="P100" s="36">
        <f>SUMIFS(СВЦЭМ!$D$39:$D$782,СВЦЭМ!$A$39:$A$782,$A100,СВЦЭМ!$B$39:$B$782,P$83)+'СЕТ СН'!$H$11+СВЦЭМ!$D$10+'СЕТ СН'!$H$5-'СЕТ СН'!$H$21</f>
        <v>3570.6544676499998</v>
      </c>
      <c r="Q100" s="36">
        <f>SUMIFS(СВЦЭМ!$D$39:$D$782,СВЦЭМ!$A$39:$A$782,$A100,СВЦЭМ!$B$39:$B$782,Q$83)+'СЕТ СН'!$H$11+СВЦЭМ!$D$10+'СЕТ СН'!$H$5-'СЕТ СН'!$H$21</f>
        <v>3588.9494873099998</v>
      </c>
      <c r="R100" s="36">
        <f>SUMIFS(СВЦЭМ!$D$39:$D$782,СВЦЭМ!$A$39:$A$782,$A100,СВЦЭМ!$B$39:$B$782,R$83)+'СЕТ СН'!$H$11+СВЦЭМ!$D$10+'СЕТ СН'!$H$5-'СЕТ СН'!$H$21</f>
        <v>3572.0739661099997</v>
      </c>
      <c r="S100" s="36">
        <f>SUMIFS(СВЦЭМ!$D$39:$D$782,СВЦЭМ!$A$39:$A$782,$A100,СВЦЭМ!$B$39:$B$782,S$83)+'СЕТ СН'!$H$11+СВЦЭМ!$D$10+'СЕТ СН'!$H$5-'СЕТ СН'!$H$21</f>
        <v>3542.9267246999998</v>
      </c>
      <c r="T100" s="36">
        <f>SUMIFS(СВЦЭМ!$D$39:$D$782,СВЦЭМ!$A$39:$A$782,$A100,СВЦЭМ!$B$39:$B$782,T$83)+'СЕТ СН'!$H$11+СВЦЭМ!$D$10+'СЕТ СН'!$H$5-'СЕТ СН'!$H$21</f>
        <v>3572.5539988</v>
      </c>
      <c r="U100" s="36">
        <f>SUMIFS(СВЦЭМ!$D$39:$D$782,СВЦЭМ!$A$39:$A$782,$A100,СВЦЭМ!$B$39:$B$782,U$83)+'СЕТ СН'!$H$11+СВЦЭМ!$D$10+'СЕТ СН'!$H$5-'СЕТ СН'!$H$21</f>
        <v>3579.1213432499999</v>
      </c>
      <c r="V100" s="36">
        <f>SUMIFS(СВЦЭМ!$D$39:$D$782,СВЦЭМ!$A$39:$A$782,$A100,СВЦЭМ!$B$39:$B$782,V$83)+'СЕТ СН'!$H$11+СВЦЭМ!$D$10+'СЕТ СН'!$H$5-'СЕТ СН'!$H$21</f>
        <v>3573.6261616500001</v>
      </c>
      <c r="W100" s="36">
        <f>SUMIFS(СВЦЭМ!$D$39:$D$782,СВЦЭМ!$A$39:$A$782,$A100,СВЦЭМ!$B$39:$B$782,W$83)+'СЕТ СН'!$H$11+СВЦЭМ!$D$10+'СЕТ СН'!$H$5-'СЕТ СН'!$H$21</f>
        <v>3585.1518002899998</v>
      </c>
      <c r="X100" s="36">
        <f>SUMIFS(СВЦЭМ!$D$39:$D$782,СВЦЭМ!$A$39:$A$782,$A100,СВЦЭМ!$B$39:$B$782,X$83)+'СЕТ СН'!$H$11+СВЦЭМ!$D$10+'СЕТ СН'!$H$5-'СЕТ СН'!$H$21</f>
        <v>3564.87103032</v>
      </c>
      <c r="Y100" s="36">
        <f>SUMIFS(СВЦЭМ!$D$39:$D$782,СВЦЭМ!$A$39:$A$782,$A100,СВЦЭМ!$B$39:$B$782,Y$83)+'СЕТ СН'!$H$11+СВЦЭМ!$D$10+'СЕТ СН'!$H$5-'СЕТ СН'!$H$21</f>
        <v>3523.4461557599998</v>
      </c>
    </row>
    <row r="101" spans="1:25" ht="15.75" x14ac:dyDescent="0.2">
      <c r="A101" s="35">
        <f t="shared" si="2"/>
        <v>44395</v>
      </c>
      <c r="B101" s="36">
        <f>SUMIFS(СВЦЭМ!$D$39:$D$782,СВЦЭМ!$A$39:$A$782,$A101,СВЦЭМ!$B$39:$B$782,B$83)+'СЕТ СН'!$H$11+СВЦЭМ!$D$10+'СЕТ СН'!$H$5-'СЕТ СН'!$H$21</f>
        <v>3545.3718342000002</v>
      </c>
      <c r="C101" s="36">
        <f>SUMIFS(СВЦЭМ!$D$39:$D$782,СВЦЭМ!$A$39:$A$782,$A101,СВЦЭМ!$B$39:$B$782,C$83)+'СЕТ СН'!$H$11+СВЦЭМ!$D$10+'СЕТ СН'!$H$5-'СЕТ СН'!$H$21</f>
        <v>3604.3537736200001</v>
      </c>
      <c r="D101" s="36">
        <f>SUMIFS(СВЦЭМ!$D$39:$D$782,СВЦЭМ!$A$39:$A$782,$A101,СВЦЭМ!$B$39:$B$782,D$83)+'СЕТ СН'!$H$11+СВЦЭМ!$D$10+'СЕТ СН'!$H$5-'СЕТ СН'!$H$21</f>
        <v>3642.8837823899999</v>
      </c>
      <c r="E101" s="36">
        <f>SUMIFS(СВЦЭМ!$D$39:$D$782,СВЦЭМ!$A$39:$A$782,$A101,СВЦЭМ!$B$39:$B$782,E$83)+'СЕТ СН'!$H$11+СВЦЭМ!$D$10+'СЕТ СН'!$H$5-'СЕТ СН'!$H$21</f>
        <v>3654.2972557799999</v>
      </c>
      <c r="F101" s="36">
        <f>SUMIFS(СВЦЭМ!$D$39:$D$782,СВЦЭМ!$A$39:$A$782,$A101,СВЦЭМ!$B$39:$B$782,F$83)+'СЕТ СН'!$H$11+СВЦЭМ!$D$10+'СЕТ СН'!$H$5-'СЕТ СН'!$H$21</f>
        <v>3666.5097235899998</v>
      </c>
      <c r="G101" s="36">
        <f>SUMIFS(СВЦЭМ!$D$39:$D$782,СВЦЭМ!$A$39:$A$782,$A101,СВЦЭМ!$B$39:$B$782,G$83)+'СЕТ СН'!$H$11+СВЦЭМ!$D$10+'СЕТ СН'!$H$5-'СЕТ СН'!$H$21</f>
        <v>3668.0469185399998</v>
      </c>
      <c r="H101" s="36">
        <f>SUMIFS(СВЦЭМ!$D$39:$D$782,СВЦЭМ!$A$39:$A$782,$A101,СВЦЭМ!$B$39:$B$782,H$83)+'СЕТ СН'!$H$11+СВЦЭМ!$D$10+'СЕТ СН'!$H$5-'СЕТ СН'!$H$21</f>
        <v>3654.26547863</v>
      </c>
      <c r="I101" s="36">
        <f>SUMIFS(СВЦЭМ!$D$39:$D$782,СВЦЭМ!$A$39:$A$782,$A101,СВЦЭМ!$B$39:$B$782,I$83)+'СЕТ СН'!$H$11+СВЦЭМ!$D$10+'СЕТ СН'!$H$5-'СЕТ СН'!$H$21</f>
        <v>3600.0326401799998</v>
      </c>
      <c r="J101" s="36">
        <f>SUMIFS(СВЦЭМ!$D$39:$D$782,СВЦЭМ!$A$39:$A$782,$A101,СВЦЭМ!$B$39:$B$782,J$83)+'СЕТ СН'!$H$11+СВЦЭМ!$D$10+'СЕТ СН'!$H$5-'СЕТ СН'!$H$21</f>
        <v>3528.16382114</v>
      </c>
      <c r="K101" s="36">
        <f>SUMIFS(СВЦЭМ!$D$39:$D$782,СВЦЭМ!$A$39:$A$782,$A101,СВЦЭМ!$B$39:$B$782,K$83)+'СЕТ СН'!$H$11+СВЦЭМ!$D$10+'СЕТ СН'!$H$5-'СЕТ СН'!$H$21</f>
        <v>3508.0987363999998</v>
      </c>
      <c r="L101" s="36">
        <f>SUMIFS(СВЦЭМ!$D$39:$D$782,СВЦЭМ!$A$39:$A$782,$A101,СВЦЭМ!$B$39:$B$782,L$83)+'СЕТ СН'!$H$11+СВЦЭМ!$D$10+'СЕТ СН'!$H$5-'СЕТ СН'!$H$21</f>
        <v>3502.8509487800002</v>
      </c>
      <c r="M101" s="36">
        <f>SUMIFS(СВЦЭМ!$D$39:$D$782,СВЦЭМ!$A$39:$A$782,$A101,СВЦЭМ!$B$39:$B$782,M$83)+'СЕТ СН'!$H$11+СВЦЭМ!$D$10+'СЕТ СН'!$H$5-'СЕТ СН'!$H$21</f>
        <v>3516.4608780399999</v>
      </c>
      <c r="N101" s="36">
        <f>SUMIFS(СВЦЭМ!$D$39:$D$782,СВЦЭМ!$A$39:$A$782,$A101,СВЦЭМ!$B$39:$B$782,N$83)+'СЕТ СН'!$H$11+СВЦЭМ!$D$10+'СЕТ СН'!$H$5-'СЕТ СН'!$H$21</f>
        <v>3531.2557475200001</v>
      </c>
      <c r="O101" s="36">
        <f>SUMIFS(СВЦЭМ!$D$39:$D$782,СВЦЭМ!$A$39:$A$782,$A101,СВЦЭМ!$B$39:$B$782,O$83)+'СЕТ СН'!$H$11+СВЦЭМ!$D$10+'СЕТ СН'!$H$5-'СЕТ СН'!$H$21</f>
        <v>3537.9370900099998</v>
      </c>
      <c r="P101" s="36">
        <f>SUMIFS(СВЦЭМ!$D$39:$D$782,СВЦЭМ!$A$39:$A$782,$A101,СВЦЭМ!$B$39:$B$782,P$83)+'СЕТ СН'!$H$11+СВЦЭМ!$D$10+'СЕТ СН'!$H$5-'СЕТ СН'!$H$21</f>
        <v>3545.7349342899997</v>
      </c>
      <c r="Q101" s="36">
        <f>SUMIFS(СВЦЭМ!$D$39:$D$782,СВЦЭМ!$A$39:$A$782,$A101,СВЦЭМ!$B$39:$B$782,Q$83)+'СЕТ СН'!$H$11+СВЦЭМ!$D$10+'СЕТ СН'!$H$5-'СЕТ СН'!$H$21</f>
        <v>3558.6839691800001</v>
      </c>
      <c r="R101" s="36">
        <f>SUMIFS(СВЦЭМ!$D$39:$D$782,СВЦЭМ!$A$39:$A$782,$A101,СВЦЭМ!$B$39:$B$782,R$83)+'СЕТ СН'!$H$11+СВЦЭМ!$D$10+'СЕТ СН'!$H$5-'СЕТ СН'!$H$21</f>
        <v>3540.76144135</v>
      </c>
      <c r="S101" s="36">
        <f>SUMIFS(СВЦЭМ!$D$39:$D$782,СВЦЭМ!$A$39:$A$782,$A101,СВЦЭМ!$B$39:$B$782,S$83)+'СЕТ СН'!$H$11+СВЦЭМ!$D$10+'СЕТ СН'!$H$5-'СЕТ СН'!$H$21</f>
        <v>3547.3869875700002</v>
      </c>
      <c r="T101" s="36">
        <f>SUMIFS(СВЦЭМ!$D$39:$D$782,СВЦЭМ!$A$39:$A$782,$A101,СВЦЭМ!$B$39:$B$782,T$83)+'СЕТ СН'!$H$11+СВЦЭМ!$D$10+'СЕТ СН'!$H$5-'СЕТ СН'!$H$21</f>
        <v>3547.84870697</v>
      </c>
      <c r="U101" s="36">
        <f>SUMIFS(СВЦЭМ!$D$39:$D$782,СВЦЭМ!$A$39:$A$782,$A101,СВЦЭМ!$B$39:$B$782,U$83)+'СЕТ СН'!$H$11+СВЦЭМ!$D$10+'СЕТ СН'!$H$5-'СЕТ СН'!$H$21</f>
        <v>3517.0835963199997</v>
      </c>
      <c r="V101" s="36">
        <f>SUMIFS(СВЦЭМ!$D$39:$D$782,СВЦЭМ!$A$39:$A$782,$A101,СВЦЭМ!$B$39:$B$782,V$83)+'СЕТ СН'!$H$11+СВЦЭМ!$D$10+'СЕТ СН'!$H$5-'СЕТ СН'!$H$21</f>
        <v>3514.7399604100001</v>
      </c>
      <c r="W101" s="36">
        <f>SUMIFS(СВЦЭМ!$D$39:$D$782,СВЦЭМ!$A$39:$A$782,$A101,СВЦЭМ!$B$39:$B$782,W$83)+'СЕТ СН'!$H$11+СВЦЭМ!$D$10+'СЕТ СН'!$H$5-'СЕТ СН'!$H$21</f>
        <v>3485.4408224700001</v>
      </c>
      <c r="X101" s="36">
        <f>SUMIFS(СВЦЭМ!$D$39:$D$782,СВЦЭМ!$A$39:$A$782,$A101,СВЦЭМ!$B$39:$B$782,X$83)+'СЕТ СН'!$H$11+СВЦЭМ!$D$10+'СЕТ СН'!$H$5-'СЕТ СН'!$H$21</f>
        <v>3507.5212847100001</v>
      </c>
      <c r="Y101" s="36">
        <f>SUMIFS(СВЦЭМ!$D$39:$D$782,СВЦЭМ!$A$39:$A$782,$A101,СВЦЭМ!$B$39:$B$782,Y$83)+'СЕТ СН'!$H$11+СВЦЭМ!$D$10+'СЕТ СН'!$H$5-'СЕТ СН'!$H$21</f>
        <v>3565.7966274199998</v>
      </c>
    </row>
    <row r="102" spans="1:25" ht="15.75" x14ac:dyDescent="0.2">
      <c r="A102" s="35">
        <f t="shared" si="2"/>
        <v>44396</v>
      </c>
      <c r="B102" s="36">
        <f>SUMIFS(СВЦЭМ!$D$39:$D$782,СВЦЭМ!$A$39:$A$782,$A102,СВЦЭМ!$B$39:$B$782,B$83)+'СЕТ СН'!$H$11+СВЦЭМ!$D$10+'СЕТ СН'!$H$5-'СЕТ СН'!$H$21</f>
        <v>3648.6651218799998</v>
      </c>
      <c r="C102" s="36">
        <f>SUMIFS(СВЦЭМ!$D$39:$D$782,СВЦЭМ!$A$39:$A$782,$A102,СВЦЭМ!$B$39:$B$782,C$83)+'СЕТ СН'!$H$11+СВЦЭМ!$D$10+'СЕТ СН'!$H$5-'СЕТ СН'!$H$21</f>
        <v>3707.6821772399999</v>
      </c>
      <c r="D102" s="36">
        <f>SUMIFS(СВЦЭМ!$D$39:$D$782,СВЦЭМ!$A$39:$A$782,$A102,СВЦЭМ!$B$39:$B$782,D$83)+'СЕТ СН'!$H$11+СВЦЭМ!$D$10+'СЕТ СН'!$H$5-'СЕТ СН'!$H$21</f>
        <v>3731.68449384</v>
      </c>
      <c r="E102" s="36">
        <f>SUMIFS(СВЦЭМ!$D$39:$D$782,СВЦЭМ!$A$39:$A$782,$A102,СВЦЭМ!$B$39:$B$782,E$83)+'СЕТ СН'!$H$11+СВЦЭМ!$D$10+'СЕТ СН'!$H$5-'СЕТ СН'!$H$21</f>
        <v>3726.4712394999997</v>
      </c>
      <c r="F102" s="36">
        <f>SUMIFS(СВЦЭМ!$D$39:$D$782,СВЦЭМ!$A$39:$A$782,$A102,СВЦЭМ!$B$39:$B$782,F$83)+'СЕТ СН'!$H$11+СВЦЭМ!$D$10+'СЕТ СН'!$H$5-'СЕТ СН'!$H$21</f>
        <v>3725.9407323999999</v>
      </c>
      <c r="G102" s="36">
        <f>SUMIFS(СВЦЭМ!$D$39:$D$782,СВЦЭМ!$A$39:$A$782,$A102,СВЦЭМ!$B$39:$B$782,G$83)+'СЕТ СН'!$H$11+СВЦЭМ!$D$10+'СЕТ СН'!$H$5-'СЕТ СН'!$H$21</f>
        <v>3714.3881101899997</v>
      </c>
      <c r="H102" s="36">
        <f>SUMIFS(СВЦЭМ!$D$39:$D$782,СВЦЭМ!$A$39:$A$782,$A102,СВЦЭМ!$B$39:$B$782,H$83)+'СЕТ СН'!$H$11+СВЦЭМ!$D$10+'СЕТ СН'!$H$5-'СЕТ СН'!$H$21</f>
        <v>3738.6188504199999</v>
      </c>
      <c r="I102" s="36">
        <f>SUMIFS(СВЦЭМ!$D$39:$D$782,СВЦЭМ!$A$39:$A$782,$A102,СВЦЭМ!$B$39:$B$782,I$83)+'СЕТ СН'!$H$11+СВЦЭМ!$D$10+'СЕТ СН'!$H$5-'СЕТ СН'!$H$21</f>
        <v>3663.3818419199997</v>
      </c>
      <c r="J102" s="36">
        <f>SUMIFS(СВЦЭМ!$D$39:$D$782,СВЦЭМ!$A$39:$A$782,$A102,СВЦЭМ!$B$39:$B$782,J$83)+'СЕТ СН'!$H$11+СВЦЭМ!$D$10+'СЕТ СН'!$H$5-'СЕТ СН'!$H$21</f>
        <v>3600.05939455</v>
      </c>
      <c r="K102" s="36">
        <f>SUMIFS(СВЦЭМ!$D$39:$D$782,СВЦЭМ!$A$39:$A$782,$A102,СВЦЭМ!$B$39:$B$782,K$83)+'СЕТ СН'!$H$11+СВЦЭМ!$D$10+'СЕТ СН'!$H$5-'СЕТ СН'!$H$21</f>
        <v>3551.9651429300002</v>
      </c>
      <c r="L102" s="36">
        <f>SUMIFS(СВЦЭМ!$D$39:$D$782,СВЦЭМ!$A$39:$A$782,$A102,СВЦЭМ!$B$39:$B$782,L$83)+'СЕТ СН'!$H$11+СВЦЭМ!$D$10+'СЕТ СН'!$H$5-'СЕТ СН'!$H$21</f>
        <v>3523.9519048900002</v>
      </c>
      <c r="M102" s="36">
        <f>SUMIFS(СВЦЭМ!$D$39:$D$782,СВЦЭМ!$A$39:$A$782,$A102,СВЦЭМ!$B$39:$B$782,M$83)+'СЕТ СН'!$H$11+СВЦЭМ!$D$10+'СЕТ СН'!$H$5-'СЕТ СН'!$H$21</f>
        <v>3546.7389496799997</v>
      </c>
      <c r="N102" s="36">
        <f>SUMIFS(СВЦЭМ!$D$39:$D$782,СВЦЭМ!$A$39:$A$782,$A102,СВЦЭМ!$B$39:$B$782,N$83)+'СЕТ СН'!$H$11+СВЦЭМ!$D$10+'СЕТ СН'!$H$5-'СЕТ СН'!$H$21</f>
        <v>3558.97919864</v>
      </c>
      <c r="O102" s="36">
        <f>SUMIFS(СВЦЭМ!$D$39:$D$782,СВЦЭМ!$A$39:$A$782,$A102,СВЦЭМ!$B$39:$B$782,O$83)+'СЕТ СН'!$H$11+СВЦЭМ!$D$10+'СЕТ СН'!$H$5-'СЕТ СН'!$H$21</f>
        <v>3571.1032397899999</v>
      </c>
      <c r="P102" s="36">
        <f>SUMIFS(СВЦЭМ!$D$39:$D$782,СВЦЭМ!$A$39:$A$782,$A102,СВЦЭМ!$B$39:$B$782,P$83)+'СЕТ СН'!$H$11+СВЦЭМ!$D$10+'СЕТ СН'!$H$5-'СЕТ СН'!$H$21</f>
        <v>3553.65487532</v>
      </c>
      <c r="Q102" s="36">
        <f>SUMIFS(СВЦЭМ!$D$39:$D$782,СВЦЭМ!$A$39:$A$782,$A102,СВЦЭМ!$B$39:$B$782,Q$83)+'СЕТ СН'!$H$11+СВЦЭМ!$D$10+'СЕТ СН'!$H$5-'СЕТ СН'!$H$21</f>
        <v>3545.4731603299997</v>
      </c>
      <c r="R102" s="36">
        <f>SUMIFS(СВЦЭМ!$D$39:$D$782,СВЦЭМ!$A$39:$A$782,$A102,СВЦЭМ!$B$39:$B$782,R$83)+'СЕТ СН'!$H$11+СВЦЭМ!$D$10+'СЕТ СН'!$H$5-'СЕТ СН'!$H$21</f>
        <v>3535.6445519999997</v>
      </c>
      <c r="S102" s="36">
        <f>SUMIFS(СВЦЭМ!$D$39:$D$782,СВЦЭМ!$A$39:$A$782,$A102,СВЦЭМ!$B$39:$B$782,S$83)+'СЕТ СН'!$H$11+СВЦЭМ!$D$10+'СЕТ СН'!$H$5-'СЕТ СН'!$H$21</f>
        <v>3521.4686743900002</v>
      </c>
      <c r="T102" s="36">
        <f>SUMIFS(СВЦЭМ!$D$39:$D$782,СВЦЭМ!$A$39:$A$782,$A102,СВЦЭМ!$B$39:$B$782,T$83)+'СЕТ СН'!$H$11+СВЦЭМ!$D$10+'СЕТ СН'!$H$5-'СЕТ СН'!$H$21</f>
        <v>3514.07811816</v>
      </c>
      <c r="U102" s="36">
        <f>SUMIFS(СВЦЭМ!$D$39:$D$782,СВЦЭМ!$A$39:$A$782,$A102,СВЦЭМ!$B$39:$B$782,U$83)+'СЕТ СН'!$H$11+СВЦЭМ!$D$10+'СЕТ СН'!$H$5-'СЕТ СН'!$H$21</f>
        <v>3523.4966549399996</v>
      </c>
      <c r="V102" s="36">
        <f>SUMIFS(СВЦЭМ!$D$39:$D$782,СВЦЭМ!$A$39:$A$782,$A102,СВЦЭМ!$B$39:$B$782,V$83)+'СЕТ СН'!$H$11+СВЦЭМ!$D$10+'СЕТ СН'!$H$5-'СЕТ СН'!$H$21</f>
        <v>3521.1575489400002</v>
      </c>
      <c r="W102" s="36">
        <f>SUMIFS(СВЦЭМ!$D$39:$D$782,СВЦЭМ!$A$39:$A$782,$A102,СВЦЭМ!$B$39:$B$782,W$83)+'СЕТ СН'!$H$11+СВЦЭМ!$D$10+'СЕТ СН'!$H$5-'СЕТ СН'!$H$21</f>
        <v>3535.4536448199997</v>
      </c>
      <c r="X102" s="36">
        <f>SUMIFS(СВЦЭМ!$D$39:$D$782,СВЦЭМ!$A$39:$A$782,$A102,СВЦЭМ!$B$39:$B$782,X$83)+'СЕТ СН'!$H$11+СВЦЭМ!$D$10+'СЕТ СН'!$H$5-'СЕТ СН'!$H$21</f>
        <v>3528.3705170599997</v>
      </c>
      <c r="Y102" s="36">
        <f>SUMIFS(СВЦЭМ!$D$39:$D$782,СВЦЭМ!$A$39:$A$782,$A102,СВЦЭМ!$B$39:$B$782,Y$83)+'СЕТ СН'!$H$11+СВЦЭМ!$D$10+'СЕТ СН'!$H$5-'СЕТ СН'!$H$21</f>
        <v>3562.1097428899998</v>
      </c>
    </row>
    <row r="103" spans="1:25" ht="15.75" x14ac:dyDescent="0.2">
      <c r="A103" s="35">
        <f t="shared" si="2"/>
        <v>44397</v>
      </c>
      <c r="B103" s="36">
        <f>SUMIFS(СВЦЭМ!$D$39:$D$782,СВЦЭМ!$A$39:$A$782,$A103,СВЦЭМ!$B$39:$B$782,B$83)+'СЕТ СН'!$H$11+СВЦЭМ!$D$10+'СЕТ СН'!$H$5-'СЕТ СН'!$H$21</f>
        <v>3614.2287538699998</v>
      </c>
      <c r="C103" s="36">
        <f>SUMIFS(СВЦЭМ!$D$39:$D$782,СВЦЭМ!$A$39:$A$782,$A103,СВЦЭМ!$B$39:$B$782,C$83)+'СЕТ СН'!$H$11+СВЦЭМ!$D$10+'СЕТ СН'!$H$5-'СЕТ СН'!$H$21</f>
        <v>3698.4368058700002</v>
      </c>
      <c r="D103" s="36">
        <f>SUMIFS(СВЦЭМ!$D$39:$D$782,СВЦЭМ!$A$39:$A$782,$A103,СВЦЭМ!$B$39:$B$782,D$83)+'СЕТ СН'!$H$11+СВЦЭМ!$D$10+'СЕТ СН'!$H$5-'СЕТ СН'!$H$21</f>
        <v>3745.9045102800001</v>
      </c>
      <c r="E103" s="36">
        <f>SUMIFS(СВЦЭМ!$D$39:$D$782,СВЦЭМ!$A$39:$A$782,$A103,СВЦЭМ!$B$39:$B$782,E$83)+'СЕТ СН'!$H$11+СВЦЭМ!$D$10+'СЕТ СН'!$H$5-'СЕТ СН'!$H$21</f>
        <v>3759.36385737</v>
      </c>
      <c r="F103" s="36">
        <f>SUMIFS(СВЦЭМ!$D$39:$D$782,СВЦЭМ!$A$39:$A$782,$A103,СВЦЭМ!$B$39:$B$782,F$83)+'СЕТ СН'!$H$11+СВЦЭМ!$D$10+'СЕТ СН'!$H$5-'СЕТ СН'!$H$21</f>
        <v>3765.6045032699999</v>
      </c>
      <c r="G103" s="36">
        <f>SUMIFS(СВЦЭМ!$D$39:$D$782,СВЦЭМ!$A$39:$A$782,$A103,СВЦЭМ!$B$39:$B$782,G$83)+'СЕТ СН'!$H$11+СВЦЭМ!$D$10+'СЕТ СН'!$H$5-'СЕТ СН'!$H$21</f>
        <v>3736.84275815</v>
      </c>
      <c r="H103" s="36">
        <f>SUMIFS(СВЦЭМ!$D$39:$D$782,СВЦЭМ!$A$39:$A$782,$A103,СВЦЭМ!$B$39:$B$782,H$83)+'СЕТ СН'!$H$11+СВЦЭМ!$D$10+'СЕТ СН'!$H$5-'СЕТ СН'!$H$21</f>
        <v>3684.2472156200001</v>
      </c>
      <c r="I103" s="36">
        <f>SUMIFS(СВЦЭМ!$D$39:$D$782,СВЦЭМ!$A$39:$A$782,$A103,СВЦЭМ!$B$39:$B$782,I$83)+'СЕТ СН'!$H$11+СВЦЭМ!$D$10+'СЕТ СН'!$H$5-'СЕТ СН'!$H$21</f>
        <v>3603.4443910299997</v>
      </c>
      <c r="J103" s="36">
        <f>SUMIFS(СВЦЭМ!$D$39:$D$782,СВЦЭМ!$A$39:$A$782,$A103,СВЦЭМ!$B$39:$B$782,J$83)+'СЕТ СН'!$H$11+СВЦЭМ!$D$10+'СЕТ СН'!$H$5-'СЕТ СН'!$H$21</f>
        <v>3531.2375461199999</v>
      </c>
      <c r="K103" s="36">
        <f>SUMIFS(СВЦЭМ!$D$39:$D$782,СВЦЭМ!$A$39:$A$782,$A103,СВЦЭМ!$B$39:$B$782,K$83)+'СЕТ СН'!$H$11+СВЦЭМ!$D$10+'СЕТ СН'!$H$5-'СЕТ СН'!$H$21</f>
        <v>3513.0613689199999</v>
      </c>
      <c r="L103" s="36">
        <f>SUMIFS(СВЦЭМ!$D$39:$D$782,СВЦЭМ!$A$39:$A$782,$A103,СВЦЭМ!$B$39:$B$782,L$83)+'СЕТ СН'!$H$11+СВЦЭМ!$D$10+'СЕТ СН'!$H$5-'СЕТ СН'!$H$21</f>
        <v>3506.4864499300002</v>
      </c>
      <c r="M103" s="36">
        <f>SUMIFS(СВЦЭМ!$D$39:$D$782,СВЦЭМ!$A$39:$A$782,$A103,СВЦЭМ!$B$39:$B$782,M$83)+'СЕТ СН'!$H$11+СВЦЭМ!$D$10+'СЕТ СН'!$H$5-'СЕТ СН'!$H$21</f>
        <v>3494.2036990899996</v>
      </c>
      <c r="N103" s="36">
        <f>SUMIFS(СВЦЭМ!$D$39:$D$782,СВЦЭМ!$A$39:$A$782,$A103,СВЦЭМ!$B$39:$B$782,N$83)+'СЕТ СН'!$H$11+СВЦЭМ!$D$10+'СЕТ СН'!$H$5-'СЕТ СН'!$H$21</f>
        <v>3523.4332208299998</v>
      </c>
      <c r="O103" s="36">
        <f>SUMIFS(СВЦЭМ!$D$39:$D$782,СВЦЭМ!$A$39:$A$782,$A103,СВЦЭМ!$B$39:$B$782,O$83)+'СЕТ СН'!$H$11+СВЦЭМ!$D$10+'СЕТ СН'!$H$5-'СЕТ СН'!$H$21</f>
        <v>3515.4246361799997</v>
      </c>
      <c r="P103" s="36">
        <f>SUMIFS(СВЦЭМ!$D$39:$D$782,СВЦЭМ!$A$39:$A$782,$A103,СВЦЭМ!$B$39:$B$782,P$83)+'СЕТ СН'!$H$11+СВЦЭМ!$D$10+'СЕТ СН'!$H$5-'СЕТ СН'!$H$21</f>
        <v>3530.7750053599998</v>
      </c>
      <c r="Q103" s="36">
        <f>SUMIFS(СВЦЭМ!$D$39:$D$782,СВЦЭМ!$A$39:$A$782,$A103,СВЦЭМ!$B$39:$B$782,Q$83)+'СЕТ СН'!$H$11+СВЦЭМ!$D$10+'СЕТ СН'!$H$5-'СЕТ СН'!$H$21</f>
        <v>3514.3359694999999</v>
      </c>
      <c r="R103" s="36">
        <f>SUMIFS(СВЦЭМ!$D$39:$D$782,СВЦЭМ!$A$39:$A$782,$A103,СВЦЭМ!$B$39:$B$782,R$83)+'СЕТ СН'!$H$11+СВЦЭМ!$D$10+'СЕТ СН'!$H$5-'СЕТ СН'!$H$21</f>
        <v>3528.3385323399998</v>
      </c>
      <c r="S103" s="36">
        <f>SUMIFS(СВЦЭМ!$D$39:$D$782,СВЦЭМ!$A$39:$A$782,$A103,СВЦЭМ!$B$39:$B$782,S$83)+'СЕТ СН'!$H$11+СВЦЭМ!$D$10+'СЕТ СН'!$H$5-'СЕТ СН'!$H$21</f>
        <v>3494.3797265899998</v>
      </c>
      <c r="T103" s="36">
        <f>SUMIFS(СВЦЭМ!$D$39:$D$782,СВЦЭМ!$A$39:$A$782,$A103,СВЦЭМ!$B$39:$B$782,T$83)+'СЕТ СН'!$H$11+СВЦЭМ!$D$10+'СЕТ СН'!$H$5-'СЕТ СН'!$H$21</f>
        <v>3538.4821056699998</v>
      </c>
      <c r="U103" s="36">
        <f>SUMIFS(СВЦЭМ!$D$39:$D$782,СВЦЭМ!$A$39:$A$782,$A103,СВЦЭМ!$B$39:$B$782,U$83)+'СЕТ СН'!$H$11+СВЦЭМ!$D$10+'СЕТ СН'!$H$5-'СЕТ СН'!$H$21</f>
        <v>3549.2924646699998</v>
      </c>
      <c r="V103" s="36">
        <f>SUMIFS(СВЦЭМ!$D$39:$D$782,СВЦЭМ!$A$39:$A$782,$A103,СВЦЭМ!$B$39:$B$782,V$83)+'СЕТ СН'!$H$11+СВЦЭМ!$D$10+'СЕТ СН'!$H$5-'СЕТ СН'!$H$21</f>
        <v>3547.4890252300002</v>
      </c>
      <c r="W103" s="36">
        <f>SUMIFS(СВЦЭМ!$D$39:$D$782,СВЦЭМ!$A$39:$A$782,$A103,СВЦЭМ!$B$39:$B$782,W$83)+'СЕТ СН'!$H$11+СВЦЭМ!$D$10+'СЕТ СН'!$H$5-'СЕТ СН'!$H$21</f>
        <v>3575.4440685899999</v>
      </c>
      <c r="X103" s="36">
        <f>SUMIFS(СВЦЭМ!$D$39:$D$782,СВЦЭМ!$A$39:$A$782,$A103,СВЦЭМ!$B$39:$B$782,X$83)+'СЕТ СН'!$H$11+СВЦЭМ!$D$10+'СЕТ СН'!$H$5-'СЕТ СН'!$H$21</f>
        <v>3555.4864155199998</v>
      </c>
      <c r="Y103" s="36">
        <f>SUMIFS(СВЦЭМ!$D$39:$D$782,СВЦЭМ!$A$39:$A$782,$A103,СВЦЭМ!$B$39:$B$782,Y$83)+'СЕТ СН'!$H$11+СВЦЭМ!$D$10+'СЕТ СН'!$H$5-'СЕТ СН'!$H$21</f>
        <v>3556.1416824500002</v>
      </c>
    </row>
    <row r="104" spans="1:25" ht="15.75" x14ac:dyDescent="0.2">
      <c r="A104" s="35">
        <f t="shared" si="2"/>
        <v>44398</v>
      </c>
      <c r="B104" s="36">
        <f>SUMIFS(СВЦЭМ!$D$39:$D$782,СВЦЭМ!$A$39:$A$782,$A104,СВЦЭМ!$B$39:$B$782,B$83)+'СЕТ СН'!$H$11+СВЦЭМ!$D$10+'СЕТ СН'!$H$5-'СЕТ СН'!$H$21</f>
        <v>3728.5761448499998</v>
      </c>
      <c r="C104" s="36">
        <f>SUMIFS(СВЦЭМ!$D$39:$D$782,СВЦЭМ!$A$39:$A$782,$A104,СВЦЭМ!$B$39:$B$782,C$83)+'СЕТ СН'!$H$11+СВЦЭМ!$D$10+'СЕТ СН'!$H$5-'СЕТ СН'!$H$21</f>
        <v>3807.6578890800001</v>
      </c>
      <c r="D104" s="36">
        <f>SUMIFS(СВЦЭМ!$D$39:$D$782,СВЦЭМ!$A$39:$A$782,$A104,СВЦЭМ!$B$39:$B$782,D$83)+'СЕТ СН'!$H$11+СВЦЭМ!$D$10+'СЕТ СН'!$H$5-'СЕТ СН'!$H$21</f>
        <v>3879.6260333399996</v>
      </c>
      <c r="E104" s="36">
        <f>SUMIFS(СВЦЭМ!$D$39:$D$782,СВЦЭМ!$A$39:$A$782,$A104,СВЦЭМ!$B$39:$B$782,E$83)+'СЕТ СН'!$H$11+СВЦЭМ!$D$10+'СЕТ СН'!$H$5-'СЕТ СН'!$H$21</f>
        <v>3893.5410757199998</v>
      </c>
      <c r="F104" s="36">
        <f>SUMIFS(СВЦЭМ!$D$39:$D$782,СВЦЭМ!$A$39:$A$782,$A104,СВЦЭМ!$B$39:$B$782,F$83)+'СЕТ СН'!$H$11+СВЦЭМ!$D$10+'СЕТ СН'!$H$5-'СЕТ СН'!$H$21</f>
        <v>3895.2436134</v>
      </c>
      <c r="G104" s="36">
        <f>SUMIFS(СВЦЭМ!$D$39:$D$782,СВЦЭМ!$A$39:$A$782,$A104,СВЦЭМ!$B$39:$B$782,G$83)+'СЕТ СН'!$H$11+СВЦЭМ!$D$10+'СЕТ СН'!$H$5-'СЕТ СН'!$H$21</f>
        <v>3876.1204023199998</v>
      </c>
      <c r="H104" s="36">
        <f>SUMIFS(СВЦЭМ!$D$39:$D$782,СВЦЭМ!$A$39:$A$782,$A104,СВЦЭМ!$B$39:$B$782,H$83)+'СЕТ СН'!$H$11+СВЦЭМ!$D$10+'СЕТ СН'!$H$5-'СЕТ СН'!$H$21</f>
        <v>3851.7227723699998</v>
      </c>
      <c r="I104" s="36">
        <f>SUMIFS(СВЦЭМ!$D$39:$D$782,СВЦЭМ!$A$39:$A$782,$A104,СВЦЭМ!$B$39:$B$782,I$83)+'СЕТ СН'!$H$11+СВЦЭМ!$D$10+'СЕТ СН'!$H$5-'СЕТ СН'!$H$21</f>
        <v>3758.76718807</v>
      </c>
      <c r="J104" s="36">
        <f>SUMIFS(СВЦЭМ!$D$39:$D$782,СВЦЭМ!$A$39:$A$782,$A104,СВЦЭМ!$B$39:$B$782,J$83)+'СЕТ СН'!$H$11+СВЦЭМ!$D$10+'СЕТ СН'!$H$5-'СЕТ СН'!$H$21</f>
        <v>3692.4502114799998</v>
      </c>
      <c r="K104" s="36">
        <f>SUMIFS(СВЦЭМ!$D$39:$D$782,СВЦЭМ!$A$39:$A$782,$A104,СВЦЭМ!$B$39:$B$782,K$83)+'СЕТ СН'!$H$11+СВЦЭМ!$D$10+'СЕТ СН'!$H$5-'СЕТ СН'!$H$21</f>
        <v>3635.3820898999998</v>
      </c>
      <c r="L104" s="36">
        <f>SUMIFS(СВЦЭМ!$D$39:$D$782,СВЦЭМ!$A$39:$A$782,$A104,СВЦЭМ!$B$39:$B$782,L$83)+'СЕТ СН'!$H$11+СВЦЭМ!$D$10+'СЕТ СН'!$H$5-'СЕТ СН'!$H$21</f>
        <v>3584.5904543500001</v>
      </c>
      <c r="M104" s="36">
        <f>SUMIFS(СВЦЭМ!$D$39:$D$782,СВЦЭМ!$A$39:$A$782,$A104,СВЦЭМ!$B$39:$B$782,M$83)+'СЕТ СН'!$H$11+СВЦЭМ!$D$10+'СЕТ СН'!$H$5-'СЕТ СН'!$H$21</f>
        <v>3591.85396975</v>
      </c>
      <c r="N104" s="36">
        <f>SUMIFS(СВЦЭМ!$D$39:$D$782,СВЦЭМ!$A$39:$A$782,$A104,СВЦЭМ!$B$39:$B$782,N$83)+'СЕТ СН'!$H$11+СВЦЭМ!$D$10+'СЕТ СН'!$H$5-'СЕТ СН'!$H$21</f>
        <v>3630.3523737</v>
      </c>
      <c r="O104" s="36">
        <f>SUMIFS(СВЦЭМ!$D$39:$D$782,СВЦЭМ!$A$39:$A$782,$A104,СВЦЭМ!$B$39:$B$782,O$83)+'СЕТ СН'!$H$11+СВЦЭМ!$D$10+'СЕТ СН'!$H$5-'СЕТ СН'!$H$21</f>
        <v>3628.5520668499998</v>
      </c>
      <c r="P104" s="36">
        <f>SUMIFS(СВЦЭМ!$D$39:$D$782,СВЦЭМ!$A$39:$A$782,$A104,СВЦЭМ!$B$39:$B$782,P$83)+'СЕТ СН'!$H$11+СВЦЭМ!$D$10+'СЕТ СН'!$H$5-'СЕТ СН'!$H$21</f>
        <v>3645.5802150099998</v>
      </c>
      <c r="Q104" s="36">
        <f>SUMIFS(СВЦЭМ!$D$39:$D$782,СВЦЭМ!$A$39:$A$782,$A104,СВЦЭМ!$B$39:$B$782,Q$83)+'СЕТ СН'!$H$11+СВЦЭМ!$D$10+'СЕТ СН'!$H$5-'СЕТ СН'!$H$21</f>
        <v>3619.7601312799998</v>
      </c>
      <c r="R104" s="36">
        <f>SUMIFS(СВЦЭМ!$D$39:$D$782,СВЦЭМ!$A$39:$A$782,$A104,СВЦЭМ!$B$39:$B$782,R$83)+'СЕТ СН'!$H$11+СВЦЭМ!$D$10+'СЕТ СН'!$H$5-'СЕТ СН'!$H$21</f>
        <v>3621.1298237199999</v>
      </c>
      <c r="S104" s="36">
        <f>SUMIFS(СВЦЭМ!$D$39:$D$782,СВЦЭМ!$A$39:$A$782,$A104,СВЦЭМ!$B$39:$B$782,S$83)+'СЕТ СН'!$H$11+СВЦЭМ!$D$10+'СЕТ СН'!$H$5-'СЕТ СН'!$H$21</f>
        <v>3609.3385798199997</v>
      </c>
      <c r="T104" s="36">
        <f>SUMIFS(СВЦЭМ!$D$39:$D$782,СВЦЭМ!$A$39:$A$782,$A104,СВЦЭМ!$B$39:$B$782,T$83)+'СЕТ СН'!$H$11+СВЦЭМ!$D$10+'СЕТ СН'!$H$5-'СЕТ СН'!$H$21</f>
        <v>3592.0383743399998</v>
      </c>
      <c r="U104" s="36">
        <f>SUMIFS(СВЦЭМ!$D$39:$D$782,СВЦЭМ!$A$39:$A$782,$A104,СВЦЭМ!$B$39:$B$782,U$83)+'СЕТ СН'!$H$11+СВЦЭМ!$D$10+'СЕТ СН'!$H$5-'СЕТ СН'!$H$21</f>
        <v>3612.7028246299997</v>
      </c>
      <c r="V104" s="36">
        <f>SUMIFS(СВЦЭМ!$D$39:$D$782,СВЦЭМ!$A$39:$A$782,$A104,СВЦЭМ!$B$39:$B$782,V$83)+'СЕТ СН'!$H$11+СВЦЭМ!$D$10+'СЕТ СН'!$H$5-'СЕТ СН'!$H$21</f>
        <v>3621.8158052899998</v>
      </c>
      <c r="W104" s="36">
        <f>SUMIFS(СВЦЭМ!$D$39:$D$782,СВЦЭМ!$A$39:$A$782,$A104,СВЦЭМ!$B$39:$B$782,W$83)+'СЕТ СН'!$H$11+СВЦЭМ!$D$10+'СЕТ СН'!$H$5-'СЕТ СН'!$H$21</f>
        <v>3603.4647503199999</v>
      </c>
      <c r="X104" s="36">
        <f>SUMIFS(СВЦЭМ!$D$39:$D$782,СВЦЭМ!$A$39:$A$782,$A104,СВЦЭМ!$B$39:$B$782,X$83)+'СЕТ СН'!$H$11+СВЦЭМ!$D$10+'СЕТ СН'!$H$5-'СЕТ СН'!$H$21</f>
        <v>3641.4135148199998</v>
      </c>
      <c r="Y104" s="36">
        <f>SUMIFS(СВЦЭМ!$D$39:$D$782,СВЦЭМ!$A$39:$A$782,$A104,СВЦЭМ!$B$39:$B$782,Y$83)+'СЕТ СН'!$H$11+СВЦЭМ!$D$10+'СЕТ СН'!$H$5-'СЕТ СН'!$H$21</f>
        <v>3692.9652695099999</v>
      </c>
    </row>
    <row r="105" spans="1:25" ht="15.75" x14ac:dyDescent="0.2">
      <c r="A105" s="35">
        <f t="shared" si="2"/>
        <v>44399</v>
      </c>
      <c r="B105" s="36">
        <f>SUMIFS(СВЦЭМ!$D$39:$D$782,СВЦЭМ!$A$39:$A$782,$A105,СВЦЭМ!$B$39:$B$782,B$83)+'СЕТ СН'!$H$11+СВЦЭМ!$D$10+'СЕТ СН'!$H$5-'СЕТ СН'!$H$21</f>
        <v>3626.0335625999996</v>
      </c>
      <c r="C105" s="36">
        <f>SUMIFS(СВЦЭМ!$D$39:$D$782,СВЦЭМ!$A$39:$A$782,$A105,СВЦЭМ!$B$39:$B$782,C$83)+'СЕТ СН'!$H$11+СВЦЭМ!$D$10+'СЕТ СН'!$H$5-'СЕТ СН'!$H$21</f>
        <v>3689.7899656700001</v>
      </c>
      <c r="D105" s="36">
        <f>SUMIFS(СВЦЭМ!$D$39:$D$782,СВЦЭМ!$A$39:$A$782,$A105,СВЦЭМ!$B$39:$B$782,D$83)+'СЕТ СН'!$H$11+СВЦЭМ!$D$10+'СЕТ СН'!$H$5-'СЕТ СН'!$H$21</f>
        <v>3684.7066829099999</v>
      </c>
      <c r="E105" s="36">
        <f>SUMIFS(СВЦЭМ!$D$39:$D$782,СВЦЭМ!$A$39:$A$782,$A105,СВЦЭМ!$B$39:$B$782,E$83)+'СЕТ СН'!$H$11+СВЦЭМ!$D$10+'СЕТ СН'!$H$5-'СЕТ СН'!$H$21</f>
        <v>3709.8852701699998</v>
      </c>
      <c r="F105" s="36">
        <f>SUMIFS(СВЦЭМ!$D$39:$D$782,СВЦЭМ!$A$39:$A$782,$A105,СВЦЭМ!$B$39:$B$782,F$83)+'СЕТ СН'!$H$11+СВЦЭМ!$D$10+'СЕТ СН'!$H$5-'СЕТ СН'!$H$21</f>
        <v>3705.93757448</v>
      </c>
      <c r="G105" s="36">
        <f>SUMIFS(СВЦЭМ!$D$39:$D$782,СВЦЭМ!$A$39:$A$782,$A105,СВЦЭМ!$B$39:$B$782,G$83)+'СЕТ СН'!$H$11+СВЦЭМ!$D$10+'СЕТ СН'!$H$5-'СЕТ СН'!$H$21</f>
        <v>3691.7342684999999</v>
      </c>
      <c r="H105" s="36">
        <f>SUMIFS(СВЦЭМ!$D$39:$D$782,СВЦЭМ!$A$39:$A$782,$A105,СВЦЭМ!$B$39:$B$782,H$83)+'СЕТ СН'!$H$11+СВЦЭМ!$D$10+'СЕТ СН'!$H$5-'СЕТ СН'!$H$21</f>
        <v>3642.1850503199998</v>
      </c>
      <c r="I105" s="36">
        <f>SUMIFS(СВЦЭМ!$D$39:$D$782,СВЦЭМ!$A$39:$A$782,$A105,СВЦЭМ!$B$39:$B$782,I$83)+'СЕТ СН'!$H$11+СВЦЭМ!$D$10+'СЕТ СН'!$H$5-'СЕТ СН'!$H$21</f>
        <v>3585.9589250999998</v>
      </c>
      <c r="J105" s="36">
        <f>SUMIFS(СВЦЭМ!$D$39:$D$782,СВЦЭМ!$A$39:$A$782,$A105,СВЦЭМ!$B$39:$B$782,J$83)+'СЕТ СН'!$H$11+СВЦЭМ!$D$10+'СЕТ СН'!$H$5-'СЕТ СН'!$H$21</f>
        <v>3515.1804100300001</v>
      </c>
      <c r="K105" s="36">
        <f>SUMIFS(СВЦЭМ!$D$39:$D$782,СВЦЭМ!$A$39:$A$782,$A105,СВЦЭМ!$B$39:$B$782,K$83)+'СЕТ СН'!$H$11+СВЦЭМ!$D$10+'СЕТ СН'!$H$5-'СЕТ СН'!$H$21</f>
        <v>3489.8167233099998</v>
      </c>
      <c r="L105" s="36">
        <f>SUMIFS(СВЦЭМ!$D$39:$D$782,СВЦЭМ!$A$39:$A$782,$A105,СВЦЭМ!$B$39:$B$782,L$83)+'СЕТ СН'!$H$11+СВЦЭМ!$D$10+'СЕТ СН'!$H$5-'СЕТ СН'!$H$21</f>
        <v>3512.8978506899998</v>
      </c>
      <c r="M105" s="36">
        <f>SUMIFS(СВЦЭМ!$D$39:$D$782,СВЦЭМ!$A$39:$A$782,$A105,СВЦЭМ!$B$39:$B$782,M$83)+'СЕТ СН'!$H$11+СВЦЭМ!$D$10+'СЕТ СН'!$H$5-'СЕТ СН'!$H$21</f>
        <v>3473.4141345899998</v>
      </c>
      <c r="N105" s="36">
        <f>SUMIFS(СВЦЭМ!$D$39:$D$782,СВЦЭМ!$A$39:$A$782,$A105,СВЦЭМ!$B$39:$B$782,N$83)+'СЕТ СН'!$H$11+СВЦЭМ!$D$10+'СЕТ СН'!$H$5-'СЕТ СН'!$H$21</f>
        <v>3477.8728061100001</v>
      </c>
      <c r="O105" s="36">
        <f>SUMIFS(СВЦЭМ!$D$39:$D$782,СВЦЭМ!$A$39:$A$782,$A105,СВЦЭМ!$B$39:$B$782,O$83)+'СЕТ СН'!$H$11+СВЦЭМ!$D$10+'СЕТ СН'!$H$5-'СЕТ СН'!$H$21</f>
        <v>3476.5109490699997</v>
      </c>
      <c r="P105" s="36">
        <f>SUMIFS(СВЦЭМ!$D$39:$D$782,СВЦЭМ!$A$39:$A$782,$A105,СВЦЭМ!$B$39:$B$782,P$83)+'СЕТ СН'!$H$11+СВЦЭМ!$D$10+'СЕТ СН'!$H$5-'СЕТ СН'!$H$21</f>
        <v>3475.7575078199998</v>
      </c>
      <c r="Q105" s="36">
        <f>SUMIFS(СВЦЭМ!$D$39:$D$782,СВЦЭМ!$A$39:$A$782,$A105,СВЦЭМ!$B$39:$B$782,Q$83)+'СЕТ СН'!$H$11+СВЦЭМ!$D$10+'СЕТ СН'!$H$5-'СЕТ СН'!$H$21</f>
        <v>3474.2519635499998</v>
      </c>
      <c r="R105" s="36">
        <f>SUMIFS(СВЦЭМ!$D$39:$D$782,СВЦЭМ!$A$39:$A$782,$A105,СВЦЭМ!$B$39:$B$782,R$83)+'СЕТ СН'!$H$11+СВЦЭМ!$D$10+'СЕТ СН'!$H$5-'СЕТ СН'!$H$21</f>
        <v>3499.9955928899999</v>
      </c>
      <c r="S105" s="36">
        <f>SUMIFS(СВЦЭМ!$D$39:$D$782,СВЦЭМ!$A$39:$A$782,$A105,СВЦЭМ!$B$39:$B$782,S$83)+'СЕТ СН'!$H$11+СВЦЭМ!$D$10+'СЕТ СН'!$H$5-'СЕТ СН'!$H$21</f>
        <v>3468.9885795199998</v>
      </c>
      <c r="T105" s="36">
        <f>SUMIFS(СВЦЭМ!$D$39:$D$782,СВЦЭМ!$A$39:$A$782,$A105,СВЦЭМ!$B$39:$B$782,T$83)+'СЕТ СН'!$H$11+СВЦЭМ!$D$10+'СЕТ СН'!$H$5-'СЕТ СН'!$H$21</f>
        <v>3544.3886360199999</v>
      </c>
      <c r="U105" s="36">
        <f>SUMIFS(СВЦЭМ!$D$39:$D$782,СВЦЭМ!$A$39:$A$782,$A105,СВЦЭМ!$B$39:$B$782,U$83)+'СЕТ СН'!$H$11+СВЦЭМ!$D$10+'СЕТ СН'!$H$5-'СЕТ СН'!$H$21</f>
        <v>3556.3381831699999</v>
      </c>
      <c r="V105" s="36">
        <f>SUMIFS(СВЦЭМ!$D$39:$D$782,СВЦЭМ!$A$39:$A$782,$A105,СВЦЭМ!$B$39:$B$782,V$83)+'СЕТ СН'!$H$11+СВЦЭМ!$D$10+'СЕТ СН'!$H$5-'СЕТ СН'!$H$21</f>
        <v>3551.7590578199997</v>
      </c>
      <c r="W105" s="36">
        <f>SUMIFS(СВЦЭМ!$D$39:$D$782,СВЦЭМ!$A$39:$A$782,$A105,СВЦЭМ!$B$39:$B$782,W$83)+'СЕТ СН'!$H$11+СВЦЭМ!$D$10+'СЕТ СН'!$H$5-'СЕТ СН'!$H$21</f>
        <v>3569.3865271099999</v>
      </c>
      <c r="X105" s="36">
        <f>SUMIFS(СВЦЭМ!$D$39:$D$782,СВЦЭМ!$A$39:$A$782,$A105,СВЦЭМ!$B$39:$B$782,X$83)+'СЕТ СН'!$H$11+СВЦЭМ!$D$10+'СЕТ СН'!$H$5-'СЕТ СН'!$H$21</f>
        <v>3543.15727917</v>
      </c>
      <c r="Y105" s="36">
        <f>SUMIFS(СВЦЭМ!$D$39:$D$782,СВЦЭМ!$A$39:$A$782,$A105,СВЦЭМ!$B$39:$B$782,Y$83)+'СЕТ СН'!$H$11+СВЦЭМ!$D$10+'СЕТ СН'!$H$5-'СЕТ СН'!$H$21</f>
        <v>3521.2027397500001</v>
      </c>
    </row>
    <row r="106" spans="1:25" ht="15.75" x14ac:dyDescent="0.2">
      <c r="A106" s="35">
        <f t="shared" si="2"/>
        <v>44400</v>
      </c>
      <c r="B106" s="36">
        <f>SUMIFS(СВЦЭМ!$D$39:$D$782,СВЦЭМ!$A$39:$A$782,$A106,СВЦЭМ!$B$39:$B$782,B$83)+'СЕТ СН'!$H$11+СВЦЭМ!$D$10+'СЕТ СН'!$H$5-'СЕТ СН'!$H$21</f>
        <v>3555.0888806899998</v>
      </c>
      <c r="C106" s="36">
        <f>SUMIFS(СВЦЭМ!$D$39:$D$782,СВЦЭМ!$A$39:$A$782,$A106,СВЦЭМ!$B$39:$B$782,C$83)+'СЕТ СН'!$H$11+СВЦЭМ!$D$10+'СЕТ СН'!$H$5-'СЕТ СН'!$H$21</f>
        <v>3606.5225321200001</v>
      </c>
      <c r="D106" s="36">
        <f>SUMIFS(СВЦЭМ!$D$39:$D$782,СВЦЭМ!$A$39:$A$782,$A106,СВЦЭМ!$B$39:$B$782,D$83)+'СЕТ СН'!$H$11+СВЦЭМ!$D$10+'СЕТ СН'!$H$5-'СЕТ СН'!$H$21</f>
        <v>3627.86229151</v>
      </c>
      <c r="E106" s="36">
        <f>SUMIFS(СВЦЭМ!$D$39:$D$782,СВЦЭМ!$A$39:$A$782,$A106,СВЦЭМ!$B$39:$B$782,E$83)+'СЕТ СН'!$H$11+СВЦЭМ!$D$10+'СЕТ СН'!$H$5-'СЕТ СН'!$H$21</f>
        <v>3667.6197088600002</v>
      </c>
      <c r="F106" s="36">
        <f>SUMIFS(СВЦЭМ!$D$39:$D$782,СВЦЭМ!$A$39:$A$782,$A106,СВЦЭМ!$B$39:$B$782,F$83)+'СЕТ СН'!$H$11+СВЦЭМ!$D$10+'СЕТ СН'!$H$5-'СЕТ СН'!$H$21</f>
        <v>3664.1810237099999</v>
      </c>
      <c r="G106" s="36">
        <f>SUMIFS(СВЦЭМ!$D$39:$D$782,СВЦЭМ!$A$39:$A$782,$A106,СВЦЭМ!$B$39:$B$782,G$83)+'СЕТ СН'!$H$11+СВЦЭМ!$D$10+'СЕТ СН'!$H$5-'СЕТ СН'!$H$21</f>
        <v>3636.87224668</v>
      </c>
      <c r="H106" s="36">
        <f>SUMIFS(СВЦЭМ!$D$39:$D$782,СВЦЭМ!$A$39:$A$782,$A106,СВЦЭМ!$B$39:$B$782,H$83)+'СЕТ СН'!$H$11+СВЦЭМ!$D$10+'СЕТ СН'!$H$5-'СЕТ СН'!$H$21</f>
        <v>3593.7711758799996</v>
      </c>
      <c r="I106" s="36">
        <f>SUMIFS(СВЦЭМ!$D$39:$D$782,СВЦЭМ!$A$39:$A$782,$A106,СВЦЭМ!$B$39:$B$782,I$83)+'СЕТ СН'!$H$11+СВЦЭМ!$D$10+'СЕТ СН'!$H$5-'СЕТ СН'!$H$21</f>
        <v>3487.7561837499998</v>
      </c>
      <c r="J106" s="36">
        <f>SUMIFS(СВЦЭМ!$D$39:$D$782,СВЦЭМ!$A$39:$A$782,$A106,СВЦЭМ!$B$39:$B$782,J$83)+'СЕТ СН'!$H$11+СВЦЭМ!$D$10+'СЕТ СН'!$H$5-'СЕТ СН'!$H$21</f>
        <v>3475.8849522800001</v>
      </c>
      <c r="K106" s="36">
        <f>SUMIFS(СВЦЭМ!$D$39:$D$782,СВЦЭМ!$A$39:$A$782,$A106,СВЦЭМ!$B$39:$B$782,K$83)+'СЕТ СН'!$H$11+СВЦЭМ!$D$10+'СЕТ СН'!$H$5-'СЕТ СН'!$H$21</f>
        <v>3497.8789566400001</v>
      </c>
      <c r="L106" s="36">
        <f>SUMIFS(СВЦЭМ!$D$39:$D$782,СВЦЭМ!$A$39:$A$782,$A106,СВЦЭМ!$B$39:$B$782,L$83)+'СЕТ СН'!$H$11+СВЦЭМ!$D$10+'СЕТ СН'!$H$5-'СЕТ СН'!$H$21</f>
        <v>3520.21756284</v>
      </c>
      <c r="M106" s="36">
        <f>SUMIFS(СВЦЭМ!$D$39:$D$782,СВЦЭМ!$A$39:$A$782,$A106,СВЦЭМ!$B$39:$B$782,M$83)+'СЕТ СН'!$H$11+СВЦЭМ!$D$10+'СЕТ СН'!$H$5-'СЕТ СН'!$H$21</f>
        <v>3509.3512471099998</v>
      </c>
      <c r="N106" s="36">
        <f>SUMIFS(СВЦЭМ!$D$39:$D$782,СВЦЭМ!$A$39:$A$782,$A106,СВЦЭМ!$B$39:$B$782,N$83)+'СЕТ СН'!$H$11+СВЦЭМ!$D$10+'СЕТ СН'!$H$5-'СЕТ СН'!$H$21</f>
        <v>3506.6883130199999</v>
      </c>
      <c r="O106" s="36">
        <f>SUMIFS(СВЦЭМ!$D$39:$D$782,СВЦЭМ!$A$39:$A$782,$A106,СВЦЭМ!$B$39:$B$782,O$83)+'СЕТ СН'!$H$11+СВЦЭМ!$D$10+'СЕТ СН'!$H$5-'СЕТ СН'!$H$21</f>
        <v>3486.5307277100001</v>
      </c>
      <c r="P106" s="36">
        <f>SUMIFS(СВЦЭМ!$D$39:$D$782,СВЦЭМ!$A$39:$A$782,$A106,СВЦЭМ!$B$39:$B$782,P$83)+'СЕТ СН'!$H$11+СВЦЭМ!$D$10+'СЕТ СН'!$H$5-'СЕТ СН'!$H$21</f>
        <v>3488.9372851899998</v>
      </c>
      <c r="Q106" s="36">
        <f>SUMIFS(СВЦЭМ!$D$39:$D$782,СВЦЭМ!$A$39:$A$782,$A106,СВЦЭМ!$B$39:$B$782,Q$83)+'СЕТ СН'!$H$11+СВЦЭМ!$D$10+'СЕТ СН'!$H$5-'СЕТ СН'!$H$21</f>
        <v>3484.2825272800001</v>
      </c>
      <c r="R106" s="36">
        <f>SUMIFS(СВЦЭМ!$D$39:$D$782,СВЦЭМ!$A$39:$A$782,$A106,СВЦЭМ!$B$39:$B$782,R$83)+'СЕТ СН'!$H$11+СВЦЭМ!$D$10+'СЕТ СН'!$H$5-'СЕТ СН'!$H$21</f>
        <v>3491.4034087</v>
      </c>
      <c r="S106" s="36">
        <f>SUMIFS(СВЦЭМ!$D$39:$D$782,СВЦЭМ!$A$39:$A$782,$A106,СВЦЭМ!$B$39:$B$782,S$83)+'СЕТ СН'!$H$11+СВЦЭМ!$D$10+'СЕТ СН'!$H$5-'СЕТ СН'!$H$21</f>
        <v>3510.2441385799998</v>
      </c>
      <c r="T106" s="36">
        <f>SUMIFS(СВЦЭМ!$D$39:$D$782,СВЦЭМ!$A$39:$A$782,$A106,СВЦЭМ!$B$39:$B$782,T$83)+'СЕТ СН'!$H$11+СВЦЭМ!$D$10+'СЕТ СН'!$H$5-'СЕТ СН'!$H$21</f>
        <v>3522.8097208600002</v>
      </c>
      <c r="U106" s="36">
        <f>SUMIFS(СВЦЭМ!$D$39:$D$782,СВЦЭМ!$A$39:$A$782,$A106,СВЦЭМ!$B$39:$B$782,U$83)+'СЕТ СН'!$H$11+СВЦЭМ!$D$10+'СЕТ СН'!$H$5-'СЕТ СН'!$H$21</f>
        <v>3518.6500672100001</v>
      </c>
      <c r="V106" s="36">
        <f>SUMIFS(СВЦЭМ!$D$39:$D$782,СВЦЭМ!$A$39:$A$782,$A106,СВЦЭМ!$B$39:$B$782,V$83)+'СЕТ СН'!$H$11+СВЦЭМ!$D$10+'СЕТ СН'!$H$5-'СЕТ СН'!$H$21</f>
        <v>3508.91403163</v>
      </c>
      <c r="W106" s="36">
        <f>SUMIFS(СВЦЭМ!$D$39:$D$782,СВЦЭМ!$A$39:$A$782,$A106,СВЦЭМ!$B$39:$B$782,W$83)+'СЕТ СН'!$H$11+СВЦЭМ!$D$10+'СЕТ СН'!$H$5-'СЕТ СН'!$H$21</f>
        <v>3526.12168612</v>
      </c>
      <c r="X106" s="36">
        <f>SUMIFS(СВЦЭМ!$D$39:$D$782,СВЦЭМ!$A$39:$A$782,$A106,СВЦЭМ!$B$39:$B$782,X$83)+'СЕТ СН'!$H$11+СВЦЭМ!$D$10+'СЕТ СН'!$H$5-'СЕТ СН'!$H$21</f>
        <v>3530.0513653399998</v>
      </c>
      <c r="Y106" s="36">
        <f>SUMIFS(СВЦЭМ!$D$39:$D$782,СВЦЭМ!$A$39:$A$782,$A106,СВЦЭМ!$B$39:$B$782,Y$83)+'СЕТ СН'!$H$11+СВЦЭМ!$D$10+'СЕТ СН'!$H$5-'СЕТ СН'!$H$21</f>
        <v>3510.6736366599998</v>
      </c>
    </row>
    <row r="107" spans="1:25" ht="15.75" x14ac:dyDescent="0.2">
      <c r="A107" s="35">
        <f t="shared" si="2"/>
        <v>44401</v>
      </c>
      <c r="B107" s="36">
        <f>SUMIFS(СВЦЭМ!$D$39:$D$782,СВЦЭМ!$A$39:$A$782,$A107,СВЦЭМ!$B$39:$B$782,B$83)+'СЕТ СН'!$H$11+СВЦЭМ!$D$10+'СЕТ СН'!$H$5-'СЕТ СН'!$H$21</f>
        <v>3559.7142795</v>
      </c>
      <c r="C107" s="36">
        <f>SUMIFS(СВЦЭМ!$D$39:$D$782,СВЦЭМ!$A$39:$A$782,$A107,СВЦЭМ!$B$39:$B$782,C$83)+'СЕТ СН'!$H$11+СВЦЭМ!$D$10+'СЕТ СН'!$H$5-'СЕТ СН'!$H$21</f>
        <v>3533.87212361</v>
      </c>
      <c r="D107" s="36">
        <f>SUMIFS(СВЦЭМ!$D$39:$D$782,СВЦЭМ!$A$39:$A$782,$A107,СВЦЭМ!$B$39:$B$782,D$83)+'СЕТ СН'!$H$11+СВЦЭМ!$D$10+'СЕТ СН'!$H$5-'СЕТ СН'!$H$21</f>
        <v>3621.9730572399999</v>
      </c>
      <c r="E107" s="36">
        <f>SUMIFS(СВЦЭМ!$D$39:$D$782,СВЦЭМ!$A$39:$A$782,$A107,СВЦЭМ!$B$39:$B$782,E$83)+'СЕТ СН'!$H$11+СВЦЭМ!$D$10+'СЕТ СН'!$H$5-'СЕТ СН'!$H$21</f>
        <v>3637.3311448699997</v>
      </c>
      <c r="F107" s="36">
        <f>SUMIFS(СВЦЭМ!$D$39:$D$782,СВЦЭМ!$A$39:$A$782,$A107,СВЦЭМ!$B$39:$B$782,F$83)+'СЕТ СН'!$H$11+СВЦЭМ!$D$10+'СЕТ СН'!$H$5-'СЕТ СН'!$H$21</f>
        <v>3627.4152120899998</v>
      </c>
      <c r="G107" s="36">
        <f>SUMIFS(СВЦЭМ!$D$39:$D$782,СВЦЭМ!$A$39:$A$782,$A107,СВЦЭМ!$B$39:$B$782,G$83)+'СЕТ СН'!$H$11+СВЦЭМ!$D$10+'СЕТ СН'!$H$5-'СЕТ СН'!$H$21</f>
        <v>3610.4859708399999</v>
      </c>
      <c r="H107" s="36">
        <f>SUMIFS(СВЦЭМ!$D$39:$D$782,СВЦЭМ!$A$39:$A$782,$A107,СВЦЭМ!$B$39:$B$782,H$83)+'СЕТ СН'!$H$11+СВЦЭМ!$D$10+'СЕТ СН'!$H$5-'СЕТ СН'!$H$21</f>
        <v>3602.9423975499999</v>
      </c>
      <c r="I107" s="36">
        <f>SUMIFS(СВЦЭМ!$D$39:$D$782,СВЦЭМ!$A$39:$A$782,$A107,СВЦЭМ!$B$39:$B$782,I$83)+'СЕТ СН'!$H$11+СВЦЭМ!$D$10+'СЕТ СН'!$H$5-'СЕТ СН'!$H$21</f>
        <v>3518.0728509</v>
      </c>
      <c r="J107" s="36">
        <f>SUMIFS(СВЦЭМ!$D$39:$D$782,СВЦЭМ!$A$39:$A$782,$A107,СВЦЭМ!$B$39:$B$782,J$83)+'СЕТ СН'!$H$11+СВЦЭМ!$D$10+'СЕТ СН'!$H$5-'СЕТ СН'!$H$21</f>
        <v>3500.4518173299998</v>
      </c>
      <c r="K107" s="36">
        <f>SUMIFS(СВЦЭМ!$D$39:$D$782,СВЦЭМ!$A$39:$A$782,$A107,СВЦЭМ!$B$39:$B$782,K$83)+'СЕТ СН'!$H$11+СВЦЭМ!$D$10+'СЕТ СН'!$H$5-'СЕТ СН'!$H$21</f>
        <v>3477.7959638699999</v>
      </c>
      <c r="L107" s="36">
        <f>SUMIFS(СВЦЭМ!$D$39:$D$782,СВЦЭМ!$A$39:$A$782,$A107,СВЦЭМ!$B$39:$B$782,L$83)+'СЕТ СН'!$H$11+СВЦЭМ!$D$10+'СЕТ СН'!$H$5-'СЕТ СН'!$H$21</f>
        <v>3507.41408611</v>
      </c>
      <c r="M107" s="36">
        <f>SUMIFS(СВЦЭМ!$D$39:$D$782,СВЦЭМ!$A$39:$A$782,$A107,СВЦЭМ!$B$39:$B$782,M$83)+'СЕТ СН'!$H$11+СВЦЭМ!$D$10+'СЕТ СН'!$H$5-'СЕТ СН'!$H$21</f>
        <v>3489.5688141000001</v>
      </c>
      <c r="N107" s="36">
        <f>SUMIFS(СВЦЭМ!$D$39:$D$782,СВЦЭМ!$A$39:$A$782,$A107,СВЦЭМ!$B$39:$B$782,N$83)+'СЕТ СН'!$H$11+СВЦЭМ!$D$10+'СЕТ СН'!$H$5-'СЕТ СН'!$H$21</f>
        <v>3491.1638458099997</v>
      </c>
      <c r="O107" s="36">
        <f>SUMIFS(СВЦЭМ!$D$39:$D$782,СВЦЭМ!$A$39:$A$782,$A107,СВЦЭМ!$B$39:$B$782,O$83)+'СЕТ СН'!$H$11+СВЦЭМ!$D$10+'СЕТ СН'!$H$5-'СЕТ СН'!$H$21</f>
        <v>3525.31354053</v>
      </c>
      <c r="P107" s="36">
        <f>SUMIFS(СВЦЭМ!$D$39:$D$782,СВЦЭМ!$A$39:$A$782,$A107,СВЦЭМ!$B$39:$B$782,P$83)+'СЕТ СН'!$H$11+СВЦЭМ!$D$10+'СЕТ СН'!$H$5-'СЕТ СН'!$H$21</f>
        <v>3542.0498413199998</v>
      </c>
      <c r="Q107" s="36">
        <f>SUMIFS(СВЦЭМ!$D$39:$D$782,СВЦЭМ!$A$39:$A$782,$A107,СВЦЭМ!$B$39:$B$782,Q$83)+'СЕТ СН'!$H$11+СВЦЭМ!$D$10+'СЕТ СН'!$H$5-'СЕТ СН'!$H$21</f>
        <v>3532.0281217900001</v>
      </c>
      <c r="R107" s="36">
        <f>SUMIFS(СВЦЭМ!$D$39:$D$782,СВЦЭМ!$A$39:$A$782,$A107,СВЦЭМ!$B$39:$B$782,R$83)+'СЕТ СН'!$H$11+СВЦЭМ!$D$10+'СЕТ СН'!$H$5-'СЕТ СН'!$H$21</f>
        <v>3516.9320942499999</v>
      </c>
      <c r="S107" s="36">
        <f>SUMIFS(СВЦЭМ!$D$39:$D$782,СВЦЭМ!$A$39:$A$782,$A107,СВЦЭМ!$B$39:$B$782,S$83)+'СЕТ СН'!$H$11+СВЦЭМ!$D$10+'СЕТ СН'!$H$5-'СЕТ СН'!$H$21</f>
        <v>3464.7233791999997</v>
      </c>
      <c r="T107" s="36">
        <f>SUMIFS(СВЦЭМ!$D$39:$D$782,СВЦЭМ!$A$39:$A$782,$A107,СВЦЭМ!$B$39:$B$782,T$83)+'СЕТ СН'!$H$11+СВЦЭМ!$D$10+'СЕТ СН'!$H$5-'СЕТ СН'!$H$21</f>
        <v>3488.6945151899999</v>
      </c>
      <c r="U107" s="36">
        <f>SUMIFS(СВЦЭМ!$D$39:$D$782,СВЦЭМ!$A$39:$A$782,$A107,СВЦЭМ!$B$39:$B$782,U$83)+'СЕТ СН'!$H$11+СВЦЭМ!$D$10+'СЕТ СН'!$H$5-'СЕТ СН'!$H$21</f>
        <v>3451.5213054699998</v>
      </c>
      <c r="V107" s="36">
        <f>SUMIFS(СВЦЭМ!$D$39:$D$782,СВЦЭМ!$A$39:$A$782,$A107,СВЦЭМ!$B$39:$B$782,V$83)+'СЕТ СН'!$H$11+СВЦЭМ!$D$10+'СЕТ СН'!$H$5-'СЕТ СН'!$H$21</f>
        <v>3451.6669490599998</v>
      </c>
      <c r="W107" s="36">
        <f>SUMIFS(СВЦЭМ!$D$39:$D$782,СВЦЭМ!$A$39:$A$782,$A107,СВЦЭМ!$B$39:$B$782,W$83)+'СЕТ СН'!$H$11+СВЦЭМ!$D$10+'СЕТ СН'!$H$5-'СЕТ СН'!$H$21</f>
        <v>3470.5045974099999</v>
      </c>
      <c r="X107" s="36">
        <f>SUMIFS(СВЦЭМ!$D$39:$D$782,СВЦЭМ!$A$39:$A$782,$A107,СВЦЭМ!$B$39:$B$782,X$83)+'СЕТ СН'!$H$11+СВЦЭМ!$D$10+'СЕТ СН'!$H$5-'СЕТ СН'!$H$21</f>
        <v>3514.4033997400002</v>
      </c>
      <c r="Y107" s="36">
        <f>SUMIFS(СВЦЭМ!$D$39:$D$782,СВЦЭМ!$A$39:$A$782,$A107,СВЦЭМ!$B$39:$B$782,Y$83)+'СЕТ СН'!$H$11+СВЦЭМ!$D$10+'СЕТ СН'!$H$5-'СЕТ СН'!$H$21</f>
        <v>3524.8918871000001</v>
      </c>
    </row>
    <row r="108" spans="1:25" ht="15.75" x14ac:dyDescent="0.2">
      <c r="A108" s="35">
        <f t="shared" si="2"/>
        <v>44402</v>
      </c>
      <c r="B108" s="36">
        <f>SUMIFS(СВЦЭМ!$D$39:$D$782,СВЦЭМ!$A$39:$A$782,$A108,СВЦЭМ!$B$39:$B$782,B$83)+'СЕТ СН'!$H$11+СВЦЭМ!$D$10+'СЕТ СН'!$H$5-'СЕТ СН'!$H$21</f>
        <v>3495.6493557700001</v>
      </c>
      <c r="C108" s="36">
        <f>SUMIFS(СВЦЭМ!$D$39:$D$782,СВЦЭМ!$A$39:$A$782,$A108,СВЦЭМ!$B$39:$B$782,C$83)+'СЕТ СН'!$H$11+СВЦЭМ!$D$10+'СЕТ СН'!$H$5-'СЕТ СН'!$H$21</f>
        <v>3565.3931776300001</v>
      </c>
      <c r="D108" s="36">
        <f>SUMIFS(СВЦЭМ!$D$39:$D$782,СВЦЭМ!$A$39:$A$782,$A108,СВЦЭМ!$B$39:$B$782,D$83)+'СЕТ СН'!$H$11+СВЦЭМ!$D$10+'СЕТ СН'!$H$5-'СЕТ СН'!$H$21</f>
        <v>3603.9518450199998</v>
      </c>
      <c r="E108" s="36">
        <f>SUMIFS(СВЦЭМ!$D$39:$D$782,СВЦЭМ!$A$39:$A$782,$A108,СВЦЭМ!$B$39:$B$782,E$83)+'СЕТ СН'!$H$11+СВЦЭМ!$D$10+'СЕТ СН'!$H$5-'СЕТ СН'!$H$21</f>
        <v>3621.13223741</v>
      </c>
      <c r="F108" s="36">
        <f>SUMIFS(СВЦЭМ!$D$39:$D$782,СВЦЭМ!$A$39:$A$782,$A108,СВЦЭМ!$B$39:$B$782,F$83)+'СЕТ СН'!$H$11+СВЦЭМ!$D$10+'СЕТ СН'!$H$5-'СЕТ СН'!$H$21</f>
        <v>3627.64604525</v>
      </c>
      <c r="G108" s="36">
        <f>SUMIFS(СВЦЭМ!$D$39:$D$782,СВЦЭМ!$A$39:$A$782,$A108,СВЦЭМ!$B$39:$B$782,G$83)+'СЕТ СН'!$H$11+СВЦЭМ!$D$10+'СЕТ СН'!$H$5-'СЕТ СН'!$H$21</f>
        <v>3617.69649377</v>
      </c>
      <c r="H108" s="36">
        <f>SUMIFS(СВЦЭМ!$D$39:$D$782,СВЦЭМ!$A$39:$A$782,$A108,СВЦЭМ!$B$39:$B$782,H$83)+'СЕТ СН'!$H$11+СВЦЭМ!$D$10+'СЕТ СН'!$H$5-'СЕТ СН'!$H$21</f>
        <v>3597.0555866</v>
      </c>
      <c r="I108" s="36">
        <f>SUMIFS(СВЦЭМ!$D$39:$D$782,СВЦЭМ!$A$39:$A$782,$A108,СВЦЭМ!$B$39:$B$782,I$83)+'СЕТ СН'!$H$11+СВЦЭМ!$D$10+'СЕТ СН'!$H$5-'СЕТ СН'!$H$21</f>
        <v>3540.92500509</v>
      </c>
      <c r="J108" s="36">
        <f>SUMIFS(СВЦЭМ!$D$39:$D$782,СВЦЭМ!$A$39:$A$782,$A108,СВЦЭМ!$B$39:$B$782,J$83)+'СЕТ СН'!$H$11+СВЦЭМ!$D$10+'СЕТ СН'!$H$5-'СЕТ СН'!$H$21</f>
        <v>3474.4444894600001</v>
      </c>
      <c r="K108" s="36">
        <f>SUMIFS(СВЦЭМ!$D$39:$D$782,СВЦЭМ!$A$39:$A$782,$A108,СВЦЭМ!$B$39:$B$782,K$83)+'СЕТ СН'!$H$11+СВЦЭМ!$D$10+'СЕТ СН'!$H$5-'СЕТ СН'!$H$21</f>
        <v>3443.35588727</v>
      </c>
      <c r="L108" s="36">
        <f>SUMIFS(СВЦЭМ!$D$39:$D$782,СВЦЭМ!$A$39:$A$782,$A108,СВЦЭМ!$B$39:$B$782,L$83)+'СЕТ СН'!$H$11+СВЦЭМ!$D$10+'СЕТ СН'!$H$5-'СЕТ СН'!$H$21</f>
        <v>3441.3444983599998</v>
      </c>
      <c r="M108" s="36">
        <f>SUMIFS(СВЦЭМ!$D$39:$D$782,СВЦЭМ!$A$39:$A$782,$A108,СВЦЭМ!$B$39:$B$782,M$83)+'СЕТ СН'!$H$11+СВЦЭМ!$D$10+'СЕТ СН'!$H$5-'СЕТ СН'!$H$21</f>
        <v>3454.3018116100002</v>
      </c>
      <c r="N108" s="36">
        <f>SUMIFS(СВЦЭМ!$D$39:$D$782,СВЦЭМ!$A$39:$A$782,$A108,СВЦЭМ!$B$39:$B$782,N$83)+'СЕТ СН'!$H$11+СВЦЭМ!$D$10+'СЕТ СН'!$H$5-'СЕТ СН'!$H$21</f>
        <v>3505.77318474</v>
      </c>
      <c r="O108" s="36">
        <f>SUMIFS(СВЦЭМ!$D$39:$D$782,СВЦЭМ!$A$39:$A$782,$A108,СВЦЭМ!$B$39:$B$782,O$83)+'СЕТ СН'!$H$11+СВЦЭМ!$D$10+'СЕТ СН'!$H$5-'СЕТ СН'!$H$21</f>
        <v>3545.8641609799997</v>
      </c>
      <c r="P108" s="36">
        <f>SUMIFS(СВЦЭМ!$D$39:$D$782,СВЦЭМ!$A$39:$A$782,$A108,СВЦЭМ!$B$39:$B$782,P$83)+'СЕТ СН'!$H$11+СВЦЭМ!$D$10+'СЕТ СН'!$H$5-'СЕТ СН'!$H$21</f>
        <v>3546.0274022499998</v>
      </c>
      <c r="Q108" s="36">
        <f>SUMIFS(СВЦЭМ!$D$39:$D$782,СВЦЭМ!$A$39:$A$782,$A108,СВЦЭМ!$B$39:$B$782,Q$83)+'СЕТ СН'!$H$11+СВЦЭМ!$D$10+'СЕТ СН'!$H$5-'СЕТ СН'!$H$21</f>
        <v>3552.7247204</v>
      </c>
      <c r="R108" s="36">
        <f>SUMIFS(СВЦЭМ!$D$39:$D$782,СВЦЭМ!$A$39:$A$782,$A108,СВЦЭМ!$B$39:$B$782,R$83)+'СЕТ СН'!$H$11+СВЦЭМ!$D$10+'СЕТ СН'!$H$5-'СЕТ СН'!$H$21</f>
        <v>3511.1943588200002</v>
      </c>
      <c r="S108" s="36">
        <f>SUMIFS(СВЦЭМ!$D$39:$D$782,СВЦЭМ!$A$39:$A$782,$A108,СВЦЭМ!$B$39:$B$782,S$83)+'СЕТ СН'!$H$11+СВЦЭМ!$D$10+'СЕТ СН'!$H$5-'СЕТ СН'!$H$21</f>
        <v>3488.4951580100001</v>
      </c>
      <c r="T108" s="36">
        <f>SUMIFS(СВЦЭМ!$D$39:$D$782,СВЦЭМ!$A$39:$A$782,$A108,СВЦЭМ!$B$39:$B$782,T$83)+'СЕТ СН'!$H$11+СВЦЭМ!$D$10+'СЕТ СН'!$H$5-'СЕТ СН'!$H$21</f>
        <v>3456.34133277</v>
      </c>
      <c r="U108" s="36">
        <f>SUMIFS(СВЦЭМ!$D$39:$D$782,СВЦЭМ!$A$39:$A$782,$A108,СВЦЭМ!$B$39:$B$782,U$83)+'СЕТ СН'!$H$11+СВЦЭМ!$D$10+'СЕТ СН'!$H$5-'СЕТ СН'!$H$21</f>
        <v>3452.4216605399997</v>
      </c>
      <c r="V108" s="36">
        <f>SUMIFS(СВЦЭМ!$D$39:$D$782,СВЦЭМ!$A$39:$A$782,$A108,СВЦЭМ!$B$39:$B$782,V$83)+'СЕТ СН'!$H$11+СВЦЭМ!$D$10+'СЕТ СН'!$H$5-'СЕТ СН'!$H$21</f>
        <v>3455.9030304600001</v>
      </c>
      <c r="W108" s="36">
        <f>SUMIFS(СВЦЭМ!$D$39:$D$782,СВЦЭМ!$A$39:$A$782,$A108,СВЦЭМ!$B$39:$B$782,W$83)+'СЕТ СН'!$H$11+СВЦЭМ!$D$10+'СЕТ СН'!$H$5-'СЕТ СН'!$H$21</f>
        <v>3498.1689155499998</v>
      </c>
      <c r="X108" s="36">
        <f>SUMIFS(СВЦЭМ!$D$39:$D$782,СВЦЭМ!$A$39:$A$782,$A108,СВЦЭМ!$B$39:$B$782,X$83)+'СЕТ СН'!$H$11+СВЦЭМ!$D$10+'СЕТ СН'!$H$5-'СЕТ СН'!$H$21</f>
        <v>3461.9159667099998</v>
      </c>
      <c r="Y108" s="36">
        <f>SUMIFS(СВЦЭМ!$D$39:$D$782,СВЦЭМ!$A$39:$A$782,$A108,СВЦЭМ!$B$39:$B$782,Y$83)+'СЕТ СН'!$H$11+СВЦЭМ!$D$10+'СЕТ СН'!$H$5-'СЕТ СН'!$H$21</f>
        <v>3480.5333271499999</v>
      </c>
    </row>
    <row r="109" spans="1:25" ht="15.75" x14ac:dyDescent="0.2">
      <c r="A109" s="35">
        <f t="shared" si="2"/>
        <v>44403</v>
      </c>
      <c r="B109" s="36">
        <f>SUMIFS(СВЦЭМ!$D$39:$D$782,СВЦЭМ!$A$39:$A$782,$A109,СВЦЭМ!$B$39:$B$782,B$83)+'СЕТ СН'!$H$11+СВЦЭМ!$D$10+'СЕТ СН'!$H$5-'СЕТ СН'!$H$21</f>
        <v>3505.3588019399999</v>
      </c>
      <c r="C109" s="36">
        <f>SUMIFS(СВЦЭМ!$D$39:$D$782,СВЦЭМ!$A$39:$A$782,$A109,СВЦЭМ!$B$39:$B$782,C$83)+'СЕТ СН'!$H$11+СВЦЭМ!$D$10+'СЕТ СН'!$H$5-'СЕТ СН'!$H$21</f>
        <v>3571.8582189600002</v>
      </c>
      <c r="D109" s="36">
        <f>SUMIFS(СВЦЭМ!$D$39:$D$782,СВЦЭМ!$A$39:$A$782,$A109,СВЦЭМ!$B$39:$B$782,D$83)+'СЕТ СН'!$H$11+СВЦЭМ!$D$10+'СЕТ СН'!$H$5-'СЕТ СН'!$H$21</f>
        <v>3600.8620632699999</v>
      </c>
      <c r="E109" s="36">
        <f>SUMIFS(СВЦЭМ!$D$39:$D$782,СВЦЭМ!$A$39:$A$782,$A109,СВЦЭМ!$B$39:$B$782,E$83)+'СЕТ СН'!$H$11+СВЦЭМ!$D$10+'СЕТ СН'!$H$5-'СЕТ СН'!$H$21</f>
        <v>3600.4552822000001</v>
      </c>
      <c r="F109" s="36">
        <f>SUMIFS(СВЦЭМ!$D$39:$D$782,СВЦЭМ!$A$39:$A$782,$A109,СВЦЭМ!$B$39:$B$782,F$83)+'СЕТ СН'!$H$11+СВЦЭМ!$D$10+'СЕТ СН'!$H$5-'СЕТ СН'!$H$21</f>
        <v>3604.8817194200001</v>
      </c>
      <c r="G109" s="36">
        <f>SUMIFS(СВЦЭМ!$D$39:$D$782,СВЦЭМ!$A$39:$A$782,$A109,СВЦЭМ!$B$39:$B$782,G$83)+'СЕТ СН'!$H$11+СВЦЭМ!$D$10+'СЕТ СН'!$H$5-'СЕТ СН'!$H$21</f>
        <v>3592.08135064</v>
      </c>
      <c r="H109" s="36">
        <f>SUMIFS(СВЦЭМ!$D$39:$D$782,СВЦЭМ!$A$39:$A$782,$A109,СВЦЭМ!$B$39:$B$782,H$83)+'СЕТ СН'!$H$11+СВЦЭМ!$D$10+'СЕТ СН'!$H$5-'СЕТ СН'!$H$21</f>
        <v>3580.72898635</v>
      </c>
      <c r="I109" s="36">
        <f>SUMIFS(СВЦЭМ!$D$39:$D$782,СВЦЭМ!$A$39:$A$782,$A109,СВЦЭМ!$B$39:$B$782,I$83)+'СЕТ СН'!$H$11+СВЦЭМ!$D$10+'СЕТ СН'!$H$5-'СЕТ СН'!$H$21</f>
        <v>3519.6203488199999</v>
      </c>
      <c r="J109" s="36">
        <f>SUMIFS(СВЦЭМ!$D$39:$D$782,СВЦЭМ!$A$39:$A$782,$A109,СВЦЭМ!$B$39:$B$782,J$83)+'СЕТ СН'!$H$11+СВЦЭМ!$D$10+'СЕТ СН'!$H$5-'СЕТ СН'!$H$21</f>
        <v>3473.49160209</v>
      </c>
      <c r="K109" s="36">
        <f>SUMIFS(СВЦЭМ!$D$39:$D$782,СВЦЭМ!$A$39:$A$782,$A109,СВЦЭМ!$B$39:$B$782,K$83)+'СЕТ СН'!$H$11+СВЦЭМ!$D$10+'СЕТ СН'!$H$5-'СЕТ СН'!$H$21</f>
        <v>3525.2089136</v>
      </c>
      <c r="L109" s="36">
        <f>SUMIFS(СВЦЭМ!$D$39:$D$782,СВЦЭМ!$A$39:$A$782,$A109,СВЦЭМ!$B$39:$B$782,L$83)+'СЕТ СН'!$H$11+СВЦЭМ!$D$10+'СЕТ СН'!$H$5-'СЕТ СН'!$H$21</f>
        <v>3556.10462186</v>
      </c>
      <c r="M109" s="36">
        <f>SUMIFS(СВЦЭМ!$D$39:$D$782,СВЦЭМ!$A$39:$A$782,$A109,СВЦЭМ!$B$39:$B$782,M$83)+'СЕТ СН'!$H$11+СВЦЭМ!$D$10+'СЕТ СН'!$H$5-'СЕТ СН'!$H$21</f>
        <v>3530.8326311699998</v>
      </c>
      <c r="N109" s="36">
        <f>SUMIFS(СВЦЭМ!$D$39:$D$782,СВЦЭМ!$A$39:$A$782,$A109,СВЦЭМ!$B$39:$B$782,N$83)+'СЕТ СН'!$H$11+СВЦЭМ!$D$10+'СЕТ СН'!$H$5-'СЕТ СН'!$H$21</f>
        <v>3575.1682733099997</v>
      </c>
      <c r="O109" s="36">
        <f>SUMIFS(СВЦЭМ!$D$39:$D$782,СВЦЭМ!$A$39:$A$782,$A109,СВЦЭМ!$B$39:$B$782,O$83)+'СЕТ СН'!$H$11+СВЦЭМ!$D$10+'СЕТ СН'!$H$5-'СЕТ СН'!$H$21</f>
        <v>3560.2612603500002</v>
      </c>
      <c r="P109" s="36">
        <f>SUMIFS(СВЦЭМ!$D$39:$D$782,СВЦЭМ!$A$39:$A$782,$A109,СВЦЭМ!$B$39:$B$782,P$83)+'СЕТ СН'!$H$11+СВЦЭМ!$D$10+'СЕТ СН'!$H$5-'СЕТ СН'!$H$21</f>
        <v>3563.71586161</v>
      </c>
      <c r="Q109" s="36">
        <f>SUMIFS(СВЦЭМ!$D$39:$D$782,СВЦЭМ!$A$39:$A$782,$A109,СВЦЭМ!$B$39:$B$782,Q$83)+'СЕТ СН'!$H$11+СВЦЭМ!$D$10+'СЕТ СН'!$H$5-'СЕТ СН'!$H$21</f>
        <v>3559.1593850300001</v>
      </c>
      <c r="R109" s="36">
        <f>SUMIFS(СВЦЭМ!$D$39:$D$782,СВЦЭМ!$A$39:$A$782,$A109,СВЦЭМ!$B$39:$B$782,R$83)+'СЕТ СН'!$H$11+СВЦЭМ!$D$10+'СЕТ СН'!$H$5-'СЕТ СН'!$H$21</f>
        <v>3568.5365502599998</v>
      </c>
      <c r="S109" s="36">
        <f>SUMIFS(СВЦЭМ!$D$39:$D$782,СВЦЭМ!$A$39:$A$782,$A109,СВЦЭМ!$B$39:$B$782,S$83)+'СЕТ СН'!$H$11+СВЦЭМ!$D$10+'СЕТ СН'!$H$5-'СЕТ СН'!$H$21</f>
        <v>3494.5575031399999</v>
      </c>
      <c r="T109" s="36">
        <f>SUMIFS(СВЦЭМ!$D$39:$D$782,СВЦЭМ!$A$39:$A$782,$A109,СВЦЭМ!$B$39:$B$782,T$83)+'СЕТ СН'!$H$11+СВЦЭМ!$D$10+'СЕТ СН'!$H$5-'СЕТ СН'!$H$21</f>
        <v>3474.3546013099999</v>
      </c>
      <c r="U109" s="36">
        <f>SUMIFS(СВЦЭМ!$D$39:$D$782,СВЦЭМ!$A$39:$A$782,$A109,СВЦЭМ!$B$39:$B$782,U$83)+'СЕТ СН'!$H$11+СВЦЭМ!$D$10+'СЕТ СН'!$H$5-'СЕТ СН'!$H$21</f>
        <v>3478.0640232000001</v>
      </c>
      <c r="V109" s="36">
        <f>SUMIFS(СВЦЭМ!$D$39:$D$782,СВЦЭМ!$A$39:$A$782,$A109,СВЦЭМ!$B$39:$B$782,V$83)+'СЕТ СН'!$H$11+СВЦЭМ!$D$10+'СЕТ СН'!$H$5-'СЕТ СН'!$H$21</f>
        <v>3469.83295155</v>
      </c>
      <c r="W109" s="36">
        <f>SUMIFS(СВЦЭМ!$D$39:$D$782,СВЦЭМ!$A$39:$A$782,$A109,СВЦЭМ!$B$39:$B$782,W$83)+'СЕТ СН'!$H$11+СВЦЭМ!$D$10+'СЕТ СН'!$H$5-'СЕТ СН'!$H$21</f>
        <v>3519.4474916499998</v>
      </c>
      <c r="X109" s="36">
        <f>SUMIFS(СВЦЭМ!$D$39:$D$782,СВЦЭМ!$A$39:$A$782,$A109,СВЦЭМ!$B$39:$B$782,X$83)+'СЕТ СН'!$H$11+СВЦЭМ!$D$10+'СЕТ СН'!$H$5-'СЕТ СН'!$H$21</f>
        <v>3488.8025291399999</v>
      </c>
      <c r="Y109" s="36">
        <f>SUMIFS(СВЦЭМ!$D$39:$D$782,СВЦЭМ!$A$39:$A$782,$A109,СВЦЭМ!$B$39:$B$782,Y$83)+'СЕТ СН'!$H$11+СВЦЭМ!$D$10+'СЕТ СН'!$H$5-'СЕТ СН'!$H$21</f>
        <v>3433.0038808899999</v>
      </c>
    </row>
    <row r="110" spans="1:25" ht="15.75" x14ac:dyDescent="0.2">
      <c r="A110" s="35">
        <f t="shared" si="2"/>
        <v>44404</v>
      </c>
      <c r="B110" s="36">
        <f>SUMIFS(СВЦЭМ!$D$39:$D$782,СВЦЭМ!$A$39:$A$782,$A110,СВЦЭМ!$B$39:$B$782,B$83)+'СЕТ СН'!$H$11+СВЦЭМ!$D$10+'СЕТ СН'!$H$5-'СЕТ СН'!$H$21</f>
        <v>3628.4208721</v>
      </c>
      <c r="C110" s="36">
        <f>SUMIFS(СВЦЭМ!$D$39:$D$782,СВЦЭМ!$A$39:$A$782,$A110,СВЦЭМ!$B$39:$B$782,C$83)+'СЕТ СН'!$H$11+СВЦЭМ!$D$10+'СЕТ СН'!$H$5-'СЕТ СН'!$H$21</f>
        <v>3672.6425654</v>
      </c>
      <c r="D110" s="36">
        <f>SUMIFS(СВЦЭМ!$D$39:$D$782,СВЦЭМ!$A$39:$A$782,$A110,СВЦЭМ!$B$39:$B$782,D$83)+'СЕТ СН'!$H$11+СВЦЭМ!$D$10+'СЕТ СН'!$H$5-'СЕТ СН'!$H$21</f>
        <v>3713.0617019199999</v>
      </c>
      <c r="E110" s="36">
        <f>SUMIFS(СВЦЭМ!$D$39:$D$782,СВЦЭМ!$A$39:$A$782,$A110,СВЦЭМ!$B$39:$B$782,E$83)+'СЕТ СН'!$H$11+СВЦЭМ!$D$10+'СЕТ СН'!$H$5-'СЕТ СН'!$H$21</f>
        <v>3721.7570068499999</v>
      </c>
      <c r="F110" s="36">
        <f>SUMIFS(СВЦЭМ!$D$39:$D$782,СВЦЭМ!$A$39:$A$782,$A110,СВЦЭМ!$B$39:$B$782,F$83)+'СЕТ СН'!$H$11+СВЦЭМ!$D$10+'СЕТ СН'!$H$5-'СЕТ СН'!$H$21</f>
        <v>3722.1283738499997</v>
      </c>
      <c r="G110" s="36">
        <f>SUMIFS(СВЦЭМ!$D$39:$D$782,СВЦЭМ!$A$39:$A$782,$A110,СВЦЭМ!$B$39:$B$782,G$83)+'СЕТ СН'!$H$11+СВЦЭМ!$D$10+'СЕТ СН'!$H$5-'СЕТ СН'!$H$21</f>
        <v>3702.1014086099999</v>
      </c>
      <c r="H110" s="36">
        <f>SUMIFS(СВЦЭМ!$D$39:$D$782,СВЦЭМ!$A$39:$A$782,$A110,СВЦЭМ!$B$39:$B$782,H$83)+'СЕТ СН'!$H$11+СВЦЭМ!$D$10+'СЕТ СН'!$H$5-'СЕТ СН'!$H$21</f>
        <v>3674.8565589099999</v>
      </c>
      <c r="I110" s="36">
        <f>SUMIFS(СВЦЭМ!$D$39:$D$782,СВЦЭМ!$A$39:$A$782,$A110,СВЦЭМ!$B$39:$B$782,I$83)+'СЕТ СН'!$H$11+СВЦЭМ!$D$10+'СЕТ СН'!$H$5-'СЕТ СН'!$H$21</f>
        <v>3620.46557463</v>
      </c>
      <c r="J110" s="36">
        <f>SUMIFS(СВЦЭМ!$D$39:$D$782,СВЦЭМ!$A$39:$A$782,$A110,СВЦЭМ!$B$39:$B$782,J$83)+'СЕТ СН'!$H$11+СВЦЭМ!$D$10+'СЕТ СН'!$H$5-'СЕТ СН'!$H$21</f>
        <v>3574.0968574799999</v>
      </c>
      <c r="K110" s="36">
        <f>SUMIFS(СВЦЭМ!$D$39:$D$782,СВЦЭМ!$A$39:$A$782,$A110,СВЦЭМ!$B$39:$B$782,K$83)+'СЕТ СН'!$H$11+СВЦЭМ!$D$10+'СЕТ СН'!$H$5-'СЕТ СН'!$H$21</f>
        <v>3517.5368502199999</v>
      </c>
      <c r="L110" s="36">
        <f>SUMIFS(СВЦЭМ!$D$39:$D$782,СВЦЭМ!$A$39:$A$782,$A110,СВЦЭМ!$B$39:$B$782,L$83)+'СЕТ СН'!$H$11+СВЦЭМ!$D$10+'СЕТ СН'!$H$5-'СЕТ СН'!$H$21</f>
        <v>3522.1342977999998</v>
      </c>
      <c r="M110" s="36">
        <f>SUMIFS(СВЦЭМ!$D$39:$D$782,СВЦЭМ!$A$39:$A$782,$A110,СВЦЭМ!$B$39:$B$782,M$83)+'СЕТ СН'!$H$11+СВЦЭМ!$D$10+'СЕТ СН'!$H$5-'СЕТ СН'!$H$21</f>
        <v>3575.117471</v>
      </c>
      <c r="N110" s="36">
        <f>SUMIFS(СВЦЭМ!$D$39:$D$782,СВЦЭМ!$A$39:$A$782,$A110,СВЦЭМ!$B$39:$B$782,N$83)+'СЕТ СН'!$H$11+СВЦЭМ!$D$10+'СЕТ СН'!$H$5-'СЕТ СН'!$H$21</f>
        <v>3608.21847699</v>
      </c>
      <c r="O110" s="36">
        <f>SUMIFS(СВЦЭМ!$D$39:$D$782,СВЦЭМ!$A$39:$A$782,$A110,СВЦЭМ!$B$39:$B$782,O$83)+'СЕТ СН'!$H$11+СВЦЭМ!$D$10+'СЕТ СН'!$H$5-'СЕТ СН'!$H$21</f>
        <v>3597.3077943099997</v>
      </c>
      <c r="P110" s="36">
        <f>SUMIFS(СВЦЭМ!$D$39:$D$782,СВЦЭМ!$A$39:$A$782,$A110,СВЦЭМ!$B$39:$B$782,P$83)+'СЕТ СН'!$H$11+СВЦЭМ!$D$10+'СЕТ СН'!$H$5-'СЕТ СН'!$H$21</f>
        <v>3601.3925710099998</v>
      </c>
      <c r="Q110" s="36">
        <f>SUMIFS(СВЦЭМ!$D$39:$D$782,СВЦЭМ!$A$39:$A$782,$A110,СВЦЭМ!$B$39:$B$782,Q$83)+'СЕТ СН'!$H$11+СВЦЭМ!$D$10+'СЕТ СН'!$H$5-'СЕТ СН'!$H$21</f>
        <v>3604.55027513</v>
      </c>
      <c r="R110" s="36">
        <f>SUMIFS(СВЦЭМ!$D$39:$D$782,СВЦЭМ!$A$39:$A$782,$A110,СВЦЭМ!$B$39:$B$782,R$83)+'СЕТ СН'!$H$11+СВЦЭМ!$D$10+'СЕТ СН'!$H$5-'СЕТ СН'!$H$21</f>
        <v>3594.7551354299999</v>
      </c>
      <c r="S110" s="36">
        <f>SUMIFS(СВЦЭМ!$D$39:$D$782,СВЦЭМ!$A$39:$A$782,$A110,СВЦЭМ!$B$39:$B$782,S$83)+'СЕТ СН'!$H$11+СВЦЭМ!$D$10+'СЕТ СН'!$H$5-'СЕТ СН'!$H$21</f>
        <v>3593.4622424600002</v>
      </c>
      <c r="T110" s="36">
        <f>SUMIFS(СВЦЭМ!$D$39:$D$782,СВЦЭМ!$A$39:$A$782,$A110,СВЦЭМ!$B$39:$B$782,T$83)+'СЕТ СН'!$H$11+СВЦЭМ!$D$10+'СЕТ СН'!$H$5-'СЕТ СН'!$H$21</f>
        <v>3571.1565215800001</v>
      </c>
      <c r="U110" s="36">
        <f>SUMIFS(СВЦЭМ!$D$39:$D$782,СВЦЭМ!$A$39:$A$782,$A110,СВЦЭМ!$B$39:$B$782,U$83)+'СЕТ СН'!$H$11+СВЦЭМ!$D$10+'СЕТ СН'!$H$5-'СЕТ СН'!$H$21</f>
        <v>3554.2399649600002</v>
      </c>
      <c r="V110" s="36">
        <f>SUMIFS(СВЦЭМ!$D$39:$D$782,СВЦЭМ!$A$39:$A$782,$A110,СВЦЭМ!$B$39:$B$782,V$83)+'СЕТ СН'!$H$11+СВЦЭМ!$D$10+'СЕТ СН'!$H$5-'СЕТ СН'!$H$21</f>
        <v>3510.4944786699998</v>
      </c>
      <c r="W110" s="36">
        <f>SUMIFS(СВЦЭМ!$D$39:$D$782,СВЦЭМ!$A$39:$A$782,$A110,СВЦЭМ!$B$39:$B$782,W$83)+'СЕТ СН'!$H$11+СВЦЭМ!$D$10+'СЕТ СН'!$H$5-'СЕТ СН'!$H$21</f>
        <v>3520.78883348</v>
      </c>
      <c r="X110" s="36">
        <f>SUMIFS(СВЦЭМ!$D$39:$D$782,СВЦЭМ!$A$39:$A$782,$A110,СВЦЭМ!$B$39:$B$782,X$83)+'СЕТ СН'!$H$11+СВЦЭМ!$D$10+'СЕТ СН'!$H$5-'СЕТ СН'!$H$21</f>
        <v>3536.0676552499999</v>
      </c>
      <c r="Y110" s="36">
        <f>SUMIFS(СВЦЭМ!$D$39:$D$782,СВЦЭМ!$A$39:$A$782,$A110,СВЦЭМ!$B$39:$B$782,Y$83)+'СЕТ СН'!$H$11+СВЦЭМ!$D$10+'СЕТ СН'!$H$5-'СЕТ СН'!$H$21</f>
        <v>3592.4763200399998</v>
      </c>
    </row>
    <row r="111" spans="1:25" ht="15.75" x14ac:dyDescent="0.2">
      <c r="A111" s="35">
        <f t="shared" si="2"/>
        <v>44405</v>
      </c>
      <c r="B111" s="36">
        <f>SUMIFS(СВЦЭМ!$D$39:$D$782,СВЦЭМ!$A$39:$A$782,$A111,СВЦЭМ!$B$39:$B$782,B$83)+'СЕТ СН'!$H$11+СВЦЭМ!$D$10+'СЕТ СН'!$H$5-'СЕТ СН'!$H$21</f>
        <v>3646.7891102899998</v>
      </c>
      <c r="C111" s="36">
        <f>SUMIFS(СВЦЭМ!$D$39:$D$782,СВЦЭМ!$A$39:$A$782,$A111,СВЦЭМ!$B$39:$B$782,C$83)+'СЕТ СН'!$H$11+СВЦЭМ!$D$10+'СЕТ СН'!$H$5-'СЕТ СН'!$H$21</f>
        <v>3636.6772046199999</v>
      </c>
      <c r="D111" s="36">
        <f>SUMIFS(СВЦЭМ!$D$39:$D$782,СВЦЭМ!$A$39:$A$782,$A111,СВЦЭМ!$B$39:$B$782,D$83)+'СЕТ СН'!$H$11+СВЦЭМ!$D$10+'СЕТ СН'!$H$5-'СЕТ СН'!$H$21</f>
        <v>3683.5326793499999</v>
      </c>
      <c r="E111" s="36">
        <f>SUMIFS(СВЦЭМ!$D$39:$D$782,СВЦЭМ!$A$39:$A$782,$A111,СВЦЭМ!$B$39:$B$782,E$83)+'СЕТ СН'!$H$11+СВЦЭМ!$D$10+'СЕТ СН'!$H$5-'СЕТ СН'!$H$21</f>
        <v>3689.8189008700001</v>
      </c>
      <c r="F111" s="36">
        <f>SUMIFS(СВЦЭМ!$D$39:$D$782,СВЦЭМ!$A$39:$A$782,$A111,СВЦЭМ!$B$39:$B$782,F$83)+'СЕТ СН'!$H$11+СВЦЭМ!$D$10+'СЕТ СН'!$H$5-'СЕТ СН'!$H$21</f>
        <v>3683.13346856</v>
      </c>
      <c r="G111" s="36">
        <f>SUMIFS(СВЦЭМ!$D$39:$D$782,СВЦЭМ!$A$39:$A$782,$A111,СВЦЭМ!$B$39:$B$782,G$83)+'СЕТ СН'!$H$11+СВЦЭМ!$D$10+'СЕТ СН'!$H$5-'СЕТ СН'!$H$21</f>
        <v>3673.58723487</v>
      </c>
      <c r="H111" s="36">
        <f>SUMIFS(СВЦЭМ!$D$39:$D$782,СВЦЭМ!$A$39:$A$782,$A111,СВЦЭМ!$B$39:$B$782,H$83)+'СЕТ СН'!$H$11+СВЦЭМ!$D$10+'СЕТ СН'!$H$5-'СЕТ СН'!$H$21</f>
        <v>3663.5349944099999</v>
      </c>
      <c r="I111" s="36">
        <f>SUMIFS(СВЦЭМ!$D$39:$D$782,СВЦЭМ!$A$39:$A$782,$A111,СВЦЭМ!$B$39:$B$782,I$83)+'СЕТ СН'!$H$11+СВЦЭМ!$D$10+'СЕТ СН'!$H$5-'СЕТ СН'!$H$21</f>
        <v>3620.2918820300001</v>
      </c>
      <c r="J111" s="36">
        <f>SUMIFS(СВЦЭМ!$D$39:$D$782,СВЦЭМ!$A$39:$A$782,$A111,СВЦЭМ!$B$39:$B$782,J$83)+'СЕТ СН'!$H$11+СВЦЭМ!$D$10+'СЕТ СН'!$H$5-'СЕТ СН'!$H$21</f>
        <v>3575.6895007100002</v>
      </c>
      <c r="K111" s="36">
        <f>SUMIFS(СВЦЭМ!$D$39:$D$782,СВЦЭМ!$A$39:$A$782,$A111,СВЦЭМ!$B$39:$B$782,K$83)+'СЕТ СН'!$H$11+СВЦЭМ!$D$10+'СЕТ СН'!$H$5-'СЕТ СН'!$H$21</f>
        <v>3594.23051807</v>
      </c>
      <c r="L111" s="36">
        <f>SUMIFS(СВЦЭМ!$D$39:$D$782,СВЦЭМ!$A$39:$A$782,$A111,СВЦЭМ!$B$39:$B$782,L$83)+'СЕТ СН'!$H$11+СВЦЭМ!$D$10+'СЕТ СН'!$H$5-'СЕТ СН'!$H$21</f>
        <v>3568.7296497399998</v>
      </c>
      <c r="M111" s="36">
        <f>SUMIFS(СВЦЭМ!$D$39:$D$782,СВЦЭМ!$A$39:$A$782,$A111,СВЦЭМ!$B$39:$B$782,M$83)+'СЕТ СН'!$H$11+СВЦЭМ!$D$10+'СЕТ СН'!$H$5-'СЕТ СН'!$H$21</f>
        <v>3569.7616475300001</v>
      </c>
      <c r="N111" s="36">
        <f>SUMIFS(СВЦЭМ!$D$39:$D$782,СВЦЭМ!$A$39:$A$782,$A111,СВЦЭМ!$B$39:$B$782,N$83)+'СЕТ СН'!$H$11+СВЦЭМ!$D$10+'СЕТ СН'!$H$5-'СЕТ СН'!$H$21</f>
        <v>3574.28618959</v>
      </c>
      <c r="O111" s="36">
        <f>SUMIFS(СВЦЭМ!$D$39:$D$782,СВЦЭМ!$A$39:$A$782,$A111,СВЦЭМ!$B$39:$B$782,O$83)+'СЕТ СН'!$H$11+СВЦЭМ!$D$10+'СЕТ СН'!$H$5-'СЕТ СН'!$H$21</f>
        <v>3578.1628894400001</v>
      </c>
      <c r="P111" s="36">
        <f>SUMIFS(СВЦЭМ!$D$39:$D$782,СВЦЭМ!$A$39:$A$782,$A111,СВЦЭМ!$B$39:$B$782,P$83)+'СЕТ СН'!$H$11+СВЦЭМ!$D$10+'СЕТ СН'!$H$5-'СЕТ СН'!$H$21</f>
        <v>3623.85622887</v>
      </c>
      <c r="Q111" s="36">
        <f>SUMIFS(СВЦЭМ!$D$39:$D$782,СВЦЭМ!$A$39:$A$782,$A111,СВЦЭМ!$B$39:$B$782,Q$83)+'СЕТ СН'!$H$11+СВЦЭМ!$D$10+'СЕТ СН'!$H$5-'СЕТ СН'!$H$21</f>
        <v>3616.8065858599998</v>
      </c>
      <c r="R111" s="36">
        <f>SUMIFS(СВЦЭМ!$D$39:$D$782,СВЦЭМ!$A$39:$A$782,$A111,СВЦЭМ!$B$39:$B$782,R$83)+'СЕТ СН'!$H$11+СВЦЭМ!$D$10+'СЕТ СН'!$H$5-'СЕТ СН'!$H$21</f>
        <v>3612.0241186200001</v>
      </c>
      <c r="S111" s="36">
        <f>SUMIFS(СВЦЭМ!$D$39:$D$782,СВЦЭМ!$A$39:$A$782,$A111,СВЦЭМ!$B$39:$B$782,S$83)+'СЕТ СН'!$H$11+СВЦЭМ!$D$10+'СЕТ СН'!$H$5-'СЕТ СН'!$H$21</f>
        <v>3610.2657757400002</v>
      </c>
      <c r="T111" s="36">
        <f>SUMIFS(СВЦЭМ!$D$39:$D$782,СВЦЭМ!$A$39:$A$782,$A111,СВЦЭМ!$B$39:$B$782,T$83)+'СЕТ СН'!$H$11+СВЦЭМ!$D$10+'СЕТ СН'!$H$5-'СЕТ СН'!$H$21</f>
        <v>3607.0076722899998</v>
      </c>
      <c r="U111" s="36">
        <f>SUMIFS(СВЦЭМ!$D$39:$D$782,СВЦЭМ!$A$39:$A$782,$A111,СВЦЭМ!$B$39:$B$782,U$83)+'СЕТ СН'!$H$11+СВЦЭМ!$D$10+'СЕТ СН'!$H$5-'СЕТ СН'!$H$21</f>
        <v>3600.3421692299999</v>
      </c>
      <c r="V111" s="36">
        <f>SUMIFS(СВЦЭМ!$D$39:$D$782,СВЦЭМ!$A$39:$A$782,$A111,СВЦЭМ!$B$39:$B$782,V$83)+'СЕТ СН'!$H$11+СВЦЭМ!$D$10+'СЕТ СН'!$H$5-'СЕТ СН'!$H$21</f>
        <v>3598.2699603699998</v>
      </c>
      <c r="W111" s="36">
        <f>SUMIFS(СВЦЭМ!$D$39:$D$782,СВЦЭМ!$A$39:$A$782,$A111,СВЦЭМ!$B$39:$B$782,W$83)+'СЕТ СН'!$H$11+СВЦЭМ!$D$10+'СЕТ СН'!$H$5-'СЕТ СН'!$H$21</f>
        <v>3619.01270041</v>
      </c>
      <c r="X111" s="36">
        <f>SUMIFS(СВЦЭМ!$D$39:$D$782,СВЦЭМ!$A$39:$A$782,$A111,СВЦЭМ!$B$39:$B$782,X$83)+'СЕТ СН'!$H$11+СВЦЭМ!$D$10+'СЕТ СН'!$H$5-'СЕТ СН'!$H$21</f>
        <v>3587.7164972400001</v>
      </c>
      <c r="Y111" s="36">
        <f>SUMIFS(СВЦЭМ!$D$39:$D$782,СВЦЭМ!$A$39:$A$782,$A111,СВЦЭМ!$B$39:$B$782,Y$83)+'СЕТ СН'!$H$11+СВЦЭМ!$D$10+'СЕТ СН'!$H$5-'СЕТ СН'!$H$21</f>
        <v>3575.2407926799997</v>
      </c>
    </row>
    <row r="112" spans="1:25" ht="15.75" x14ac:dyDescent="0.2">
      <c r="A112" s="35">
        <f t="shared" si="2"/>
        <v>44406</v>
      </c>
      <c r="B112" s="36">
        <f>SUMIFS(СВЦЭМ!$D$39:$D$782,СВЦЭМ!$A$39:$A$782,$A112,СВЦЭМ!$B$39:$B$782,B$83)+'СЕТ СН'!$H$11+СВЦЭМ!$D$10+'СЕТ СН'!$H$5-'СЕТ СН'!$H$21</f>
        <v>3622.2300251400002</v>
      </c>
      <c r="C112" s="36">
        <f>SUMIFS(СВЦЭМ!$D$39:$D$782,СВЦЭМ!$A$39:$A$782,$A112,СВЦЭМ!$B$39:$B$782,C$83)+'СЕТ СН'!$H$11+СВЦЭМ!$D$10+'СЕТ СН'!$H$5-'СЕТ СН'!$H$21</f>
        <v>3772.4249107099999</v>
      </c>
      <c r="D112" s="36">
        <f>SUMIFS(СВЦЭМ!$D$39:$D$782,СВЦЭМ!$A$39:$A$782,$A112,СВЦЭМ!$B$39:$B$782,D$83)+'СЕТ СН'!$H$11+СВЦЭМ!$D$10+'СЕТ СН'!$H$5-'СЕТ СН'!$H$21</f>
        <v>3741.5913832599999</v>
      </c>
      <c r="E112" s="36">
        <f>SUMIFS(СВЦЭМ!$D$39:$D$782,СВЦЭМ!$A$39:$A$782,$A112,СВЦЭМ!$B$39:$B$782,E$83)+'СЕТ СН'!$H$11+СВЦЭМ!$D$10+'СЕТ СН'!$H$5-'СЕТ СН'!$H$21</f>
        <v>3719.0227086999998</v>
      </c>
      <c r="F112" s="36">
        <f>SUMIFS(СВЦЭМ!$D$39:$D$782,СВЦЭМ!$A$39:$A$782,$A112,СВЦЭМ!$B$39:$B$782,F$83)+'СЕТ СН'!$H$11+СВЦЭМ!$D$10+'СЕТ СН'!$H$5-'СЕТ СН'!$H$21</f>
        <v>3713.5350910100001</v>
      </c>
      <c r="G112" s="36">
        <f>SUMIFS(СВЦЭМ!$D$39:$D$782,СВЦЭМ!$A$39:$A$782,$A112,СВЦЭМ!$B$39:$B$782,G$83)+'СЕТ СН'!$H$11+СВЦЭМ!$D$10+'СЕТ СН'!$H$5-'СЕТ СН'!$H$21</f>
        <v>3719.7566409299998</v>
      </c>
      <c r="H112" s="36">
        <f>SUMIFS(СВЦЭМ!$D$39:$D$782,СВЦЭМ!$A$39:$A$782,$A112,СВЦЭМ!$B$39:$B$782,H$83)+'СЕТ СН'!$H$11+СВЦЭМ!$D$10+'СЕТ СН'!$H$5-'СЕТ СН'!$H$21</f>
        <v>3763.4588961700001</v>
      </c>
      <c r="I112" s="36">
        <f>SUMIFS(СВЦЭМ!$D$39:$D$782,СВЦЭМ!$A$39:$A$782,$A112,СВЦЭМ!$B$39:$B$782,I$83)+'СЕТ СН'!$H$11+СВЦЭМ!$D$10+'СЕТ СН'!$H$5-'СЕТ СН'!$H$21</f>
        <v>3762.5989134299998</v>
      </c>
      <c r="J112" s="36">
        <f>SUMIFS(СВЦЭМ!$D$39:$D$782,СВЦЭМ!$A$39:$A$782,$A112,СВЦЭМ!$B$39:$B$782,J$83)+'СЕТ СН'!$H$11+СВЦЭМ!$D$10+'СЕТ СН'!$H$5-'СЕТ СН'!$H$21</f>
        <v>3669.36578418</v>
      </c>
      <c r="K112" s="36">
        <f>SUMIFS(СВЦЭМ!$D$39:$D$782,СВЦЭМ!$A$39:$A$782,$A112,СВЦЭМ!$B$39:$B$782,K$83)+'СЕТ СН'!$H$11+СВЦЭМ!$D$10+'СЕТ СН'!$H$5-'СЕТ СН'!$H$21</f>
        <v>3629.9528051699999</v>
      </c>
      <c r="L112" s="36">
        <f>SUMIFS(СВЦЭМ!$D$39:$D$782,СВЦЭМ!$A$39:$A$782,$A112,СВЦЭМ!$B$39:$B$782,L$83)+'СЕТ СН'!$H$11+СВЦЭМ!$D$10+'СЕТ СН'!$H$5-'СЕТ СН'!$H$21</f>
        <v>3637.69775488</v>
      </c>
      <c r="M112" s="36">
        <f>SUMIFS(СВЦЭМ!$D$39:$D$782,СВЦЭМ!$A$39:$A$782,$A112,СВЦЭМ!$B$39:$B$782,M$83)+'СЕТ СН'!$H$11+СВЦЭМ!$D$10+'СЕТ СН'!$H$5-'СЕТ СН'!$H$21</f>
        <v>3645.32714506</v>
      </c>
      <c r="N112" s="36">
        <f>SUMIFS(СВЦЭМ!$D$39:$D$782,СВЦЭМ!$A$39:$A$782,$A112,СВЦЭМ!$B$39:$B$782,N$83)+'СЕТ СН'!$H$11+СВЦЭМ!$D$10+'СЕТ СН'!$H$5-'СЕТ СН'!$H$21</f>
        <v>3638.67813123</v>
      </c>
      <c r="O112" s="36">
        <f>SUMIFS(СВЦЭМ!$D$39:$D$782,СВЦЭМ!$A$39:$A$782,$A112,СВЦЭМ!$B$39:$B$782,O$83)+'СЕТ СН'!$H$11+СВЦЭМ!$D$10+'СЕТ СН'!$H$5-'СЕТ СН'!$H$21</f>
        <v>3636.14055452</v>
      </c>
      <c r="P112" s="36">
        <f>SUMIFS(СВЦЭМ!$D$39:$D$782,СВЦЭМ!$A$39:$A$782,$A112,СВЦЭМ!$B$39:$B$782,P$83)+'СЕТ СН'!$H$11+СВЦЭМ!$D$10+'СЕТ СН'!$H$5-'СЕТ СН'!$H$21</f>
        <v>3650.5730270399999</v>
      </c>
      <c r="Q112" s="36">
        <f>SUMIFS(СВЦЭМ!$D$39:$D$782,СВЦЭМ!$A$39:$A$782,$A112,СВЦЭМ!$B$39:$B$782,Q$83)+'СЕТ СН'!$H$11+СВЦЭМ!$D$10+'СЕТ СН'!$H$5-'СЕТ СН'!$H$21</f>
        <v>3655.9304786100001</v>
      </c>
      <c r="R112" s="36">
        <f>SUMIFS(СВЦЭМ!$D$39:$D$782,СВЦЭМ!$A$39:$A$782,$A112,СВЦЭМ!$B$39:$B$782,R$83)+'СЕТ СН'!$H$11+СВЦЭМ!$D$10+'СЕТ СН'!$H$5-'СЕТ СН'!$H$21</f>
        <v>3642.5539468799998</v>
      </c>
      <c r="S112" s="36">
        <f>SUMIFS(СВЦЭМ!$D$39:$D$782,СВЦЭМ!$A$39:$A$782,$A112,СВЦЭМ!$B$39:$B$782,S$83)+'СЕТ СН'!$H$11+СВЦЭМ!$D$10+'СЕТ СН'!$H$5-'СЕТ СН'!$H$21</f>
        <v>3635.3101378900001</v>
      </c>
      <c r="T112" s="36">
        <f>SUMIFS(СВЦЭМ!$D$39:$D$782,СВЦЭМ!$A$39:$A$782,$A112,СВЦЭМ!$B$39:$B$782,T$83)+'СЕТ СН'!$H$11+СВЦЭМ!$D$10+'СЕТ СН'!$H$5-'СЕТ СН'!$H$21</f>
        <v>3606.3883795299998</v>
      </c>
      <c r="U112" s="36">
        <f>SUMIFS(СВЦЭМ!$D$39:$D$782,СВЦЭМ!$A$39:$A$782,$A112,СВЦЭМ!$B$39:$B$782,U$83)+'СЕТ СН'!$H$11+СВЦЭМ!$D$10+'СЕТ СН'!$H$5-'СЕТ СН'!$H$21</f>
        <v>3589.2534636</v>
      </c>
      <c r="V112" s="36">
        <f>SUMIFS(СВЦЭМ!$D$39:$D$782,СВЦЭМ!$A$39:$A$782,$A112,СВЦЭМ!$B$39:$B$782,V$83)+'СЕТ СН'!$H$11+СВЦЭМ!$D$10+'СЕТ СН'!$H$5-'СЕТ СН'!$H$21</f>
        <v>3582.86341266</v>
      </c>
      <c r="W112" s="36">
        <f>SUMIFS(СВЦЭМ!$D$39:$D$782,СВЦЭМ!$A$39:$A$782,$A112,СВЦЭМ!$B$39:$B$782,W$83)+'СЕТ СН'!$H$11+СВЦЭМ!$D$10+'СЕТ СН'!$H$5-'СЕТ СН'!$H$21</f>
        <v>3607.7178562999998</v>
      </c>
      <c r="X112" s="36">
        <f>SUMIFS(СВЦЭМ!$D$39:$D$782,СВЦЭМ!$A$39:$A$782,$A112,СВЦЭМ!$B$39:$B$782,X$83)+'СЕТ СН'!$H$11+СВЦЭМ!$D$10+'СЕТ СН'!$H$5-'СЕТ СН'!$H$21</f>
        <v>3614.4825418299997</v>
      </c>
      <c r="Y112" s="36">
        <f>SUMIFS(СВЦЭМ!$D$39:$D$782,СВЦЭМ!$A$39:$A$782,$A112,СВЦЭМ!$B$39:$B$782,Y$83)+'СЕТ СН'!$H$11+СВЦЭМ!$D$10+'СЕТ СН'!$H$5-'СЕТ СН'!$H$21</f>
        <v>3689.27688614</v>
      </c>
    </row>
    <row r="113" spans="1:27" ht="15.75" x14ac:dyDescent="0.2">
      <c r="A113" s="35">
        <f t="shared" si="2"/>
        <v>44407</v>
      </c>
      <c r="B113" s="36">
        <f>SUMIFS(СВЦЭМ!$D$39:$D$782,СВЦЭМ!$A$39:$A$782,$A113,СВЦЭМ!$B$39:$B$782,B$83)+'СЕТ СН'!$H$11+СВЦЭМ!$D$10+'СЕТ СН'!$H$5-'СЕТ СН'!$H$21</f>
        <v>3694.5856946200001</v>
      </c>
      <c r="C113" s="36">
        <f>SUMIFS(СВЦЭМ!$D$39:$D$782,СВЦЭМ!$A$39:$A$782,$A113,СВЦЭМ!$B$39:$B$782,C$83)+'СЕТ СН'!$H$11+СВЦЭМ!$D$10+'СЕТ СН'!$H$5-'СЕТ СН'!$H$21</f>
        <v>3707.7473319400001</v>
      </c>
      <c r="D113" s="36">
        <f>SUMIFS(СВЦЭМ!$D$39:$D$782,СВЦЭМ!$A$39:$A$782,$A113,СВЦЭМ!$B$39:$B$782,D$83)+'СЕТ СН'!$H$11+СВЦЭМ!$D$10+'СЕТ СН'!$H$5-'СЕТ СН'!$H$21</f>
        <v>3674.61987658</v>
      </c>
      <c r="E113" s="36">
        <f>SUMIFS(СВЦЭМ!$D$39:$D$782,СВЦЭМ!$A$39:$A$782,$A113,СВЦЭМ!$B$39:$B$782,E$83)+'СЕТ СН'!$H$11+СВЦЭМ!$D$10+'СЕТ СН'!$H$5-'СЕТ СН'!$H$21</f>
        <v>3687.6404972</v>
      </c>
      <c r="F113" s="36">
        <f>SUMIFS(СВЦЭМ!$D$39:$D$782,СВЦЭМ!$A$39:$A$782,$A113,СВЦЭМ!$B$39:$B$782,F$83)+'СЕТ СН'!$H$11+СВЦЭМ!$D$10+'СЕТ СН'!$H$5-'СЕТ СН'!$H$21</f>
        <v>3694.1440662800001</v>
      </c>
      <c r="G113" s="36">
        <f>SUMIFS(СВЦЭМ!$D$39:$D$782,СВЦЭМ!$A$39:$A$782,$A113,СВЦЭМ!$B$39:$B$782,G$83)+'СЕТ СН'!$H$11+СВЦЭМ!$D$10+'СЕТ СН'!$H$5-'СЕТ СН'!$H$21</f>
        <v>3663.4703359</v>
      </c>
      <c r="H113" s="36">
        <f>SUMIFS(СВЦЭМ!$D$39:$D$782,СВЦЭМ!$A$39:$A$782,$A113,СВЦЭМ!$B$39:$B$782,H$83)+'СЕТ СН'!$H$11+СВЦЭМ!$D$10+'СЕТ СН'!$H$5-'СЕТ СН'!$H$21</f>
        <v>3655.7992090299999</v>
      </c>
      <c r="I113" s="36">
        <f>SUMIFS(СВЦЭМ!$D$39:$D$782,СВЦЭМ!$A$39:$A$782,$A113,СВЦЭМ!$B$39:$B$782,I$83)+'СЕТ СН'!$H$11+СВЦЭМ!$D$10+'СЕТ СН'!$H$5-'СЕТ СН'!$H$21</f>
        <v>3621.3080803299999</v>
      </c>
      <c r="J113" s="36">
        <f>SUMIFS(СВЦЭМ!$D$39:$D$782,СВЦЭМ!$A$39:$A$782,$A113,СВЦЭМ!$B$39:$B$782,J$83)+'СЕТ СН'!$H$11+СВЦЭМ!$D$10+'СЕТ СН'!$H$5-'СЕТ СН'!$H$21</f>
        <v>3587.8276497100001</v>
      </c>
      <c r="K113" s="36">
        <f>SUMIFS(СВЦЭМ!$D$39:$D$782,СВЦЭМ!$A$39:$A$782,$A113,СВЦЭМ!$B$39:$B$782,K$83)+'СЕТ СН'!$H$11+СВЦЭМ!$D$10+'СЕТ СН'!$H$5-'СЕТ СН'!$H$21</f>
        <v>3569.2995472299999</v>
      </c>
      <c r="L113" s="36">
        <f>SUMIFS(СВЦЭМ!$D$39:$D$782,СВЦЭМ!$A$39:$A$782,$A113,СВЦЭМ!$B$39:$B$782,L$83)+'СЕТ СН'!$H$11+СВЦЭМ!$D$10+'СЕТ СН'!$H$5-'СЕТ СН'!$H$21</f>
        <v>3566.0028529900001</v>
      </c>
      <c r="M113" s="36">
        <f>SUMIFS(СВЦЭМ!$D$39:$D$782,СВЦЭМ!$A$39:$A$782,$A113,СВЦЭМ!$B$39:$B$782,M$83)+'СЕТ СН'!$H$11+СВЦЭМ!$D$10+'СЕТ СН'!$H$5-'СЕТ СН'!$H$21</f>
        <v>3569.1868254399997</v>
      </c>
      <c r="N113" s="36">
        <f>SUMIFS(СВЦЭМ!$D$39:$D$782,СВЦЭМ!$A$39:$A$782,$A113,СВЦЭМ!$B$39:$B$782,N$83)+'СЕТ СН'!$H$11+СВЦЭМ!$D$10+'СЕТ СН'!$H$5-'СЕТ СН'!$H$21</f>
        <v>3571.94775364</v>
      </c>
      <c r="O113" s="36">
        <f>SUMIFS(СВЦЭМ!$D$39:$D$782,СВЦЭМ!$A$39:$A$782,$A113,СВЦЭМ!$B$39:$B$782,O$83)+'СЕТ СН'!$H$11+СВЦЭМ!$D$10+'СЕТ СН'!$H$5-'СЕТ СН'!$H$21</f>
        <v>3576.0475266499998</v>
      </c>
      <c r="P113" s="36">
        <f>SUMIFS(СВЦЭМ!$D$39:$D$782,СВЦЭМ!$A$39:$A$782,$A113,СВЦЭМ!$B$39:$B$782,P$83)+'СЕТ СН'!$H$11+СВЦЭМ!$D$10+'СЕТ СН'!$H$5-'СЕТ СН'!$H$21</f>
        <v>3584.4667272500001</v>
      </c>
      <c r="Q113" s="36">
        <f>SUMIFS(СВЦЭМ!$D$39:$D$782,СВЦЭМ!$A$39:$A$782,$A113,СВЦЭМ!$B$39:$B$782,Q$83)+'СЕТ СН'!$H$11+СВЦЭМ!$D$10+'СЕТ СН'!$H$5-'СЕТ СН'!$H$21</f>
        <v>3596.0590184600001</v>
      </c>
      <c r="R113" s="36">
        <f>SUMIFS(СВЦЭМ!$D$39:$D$782,СВЦЭМ!$A$39:$A$782,$A113,СВЦЭМ!$B$39:$B$782,R$83)+'СЕТ СН'!$H$11+СВЦЭМ!$D$10+'СЕТ СН'!$H$5-'СЕТ СН'!$H$21</f>
        <v>3589.43474685</v>
      </c>
      <c r="S113" s="36">
        <f>SUMIFS(СВЦЭМ!$D$39:$D$782,СВЦЭМ!$A$39:$A$782,$A113,СВЦЭМ!$B$39:$B$782,S$83)+'СЕТ СН'!$H$11+СВЦЭМ!$D$10+'СЕТ СН'!$H$5-'СЕТ СН'!$H$21</f>
        <v>3593.5987423899996</v>
      </c>
      <c r="T113" s="36">
        <f>SUMIFS(СВЦЭМ!$D$39:$D$782,СВЦЭМ!$A$39:$A$782,$A113,СВЦЭМ!$B$39:$B$782,T$83)+'СЕТ СН'!$H$11+СВЦЭМ!$D$10+'СЕТ СН'!$H$5-'СЕТ СН'!$H$21</f>
        <v>3596.2548695799996</v>
      </c>
      <c r="U113" s="36">
        <f>SUMIFS(СВЦЭМ!$D$39:$D$782,СВЦЭМ!$A$39:$A$782,$A113,СВЦЭМ!$B$39:$B$782,U$83)+'СЕТ СН'!$H$11+СВЦЭМ!$D$10+'СЕТ СН'!$H$5-'СЕТ СН'!$H$21</f>
        <v>3619.9202643899998</v>
      </c>
      <c r="V113" s="36">
        <f>SUMIFS(СВЦЭМ!$D$39:$D$782,СВЦЭМ!$A$39:$A$782,$A113,СВЦЭМ!$B$39:$B$782,V$83)+'СЕТ СН'!$H$11+СВЦЭМ!$D$10+'СЕТ СН'!$H$5-'СЕТ СН'!$H$21</f>
        <v>3609.18384629</v>
      </c>
      <c r="W113" s="36">
        <f>SUMIFS(СВЦЭМ!$D$39:$D$782,СВЦЭМ!$A$39:$A$782,$A113,СВЦЭМ!$B$39:$B$782,W$83)+'СЕТ СН'!$H$11+СВЦЭМ!$D$10+'СЕТ СН'!$H$5-'СЕТ СН'!$H$21</f>
        <v>3631.9856029699999</v>
      </c>
      <c r="X113" s="36">
        <f>SUMIFS(СВЦЭМ!$D$39:$D$782,СВЦЭМ!$A$39:$A$782,$A113,СВЦЭМ!$B$39:$B$782,X$83)+'СЕТ СН'!$H$11+СВЦЭМ!$D$10+'СЕТ СН'!$H$5-'СЕТ СН'!$H$21</f>
        <v>3604.5957723800002</v>
      </c>
      <c r="Y113" s="36">
        <f>SUMIFS(СВЦЭМ!$D$39:$D$782,СВЦЭМ!$A$39:$A$782,$A113,СВЦЭМ!$B$39:$B$782,Y$83)+'СЕТ СН'!$H$11+СВЦЭМ!$D$10+'СЕТ СН'!$H$5-'СЕТ СН'!$H$21</f>
        <v>3591.0472455700001</v>
      </c>
    </row>
    <row r="114" spans="1:27" ht="15.75" x14ac:dyDescent="0.2">
      <c r="A114" s="35">
        <f t="shared" si="2"/>
        <v>44408</v>
      </c>
      <c r="B114" s="36">
        <f>SUMIFS(СВЦЭМ!$D$39:$D$782,СВЦЭМ!$A$39:$A$782,$A114,СВЦЭМ!$B$39:$B$782,B$83)+'СЕТ СН'!$H$11+СВЦЭМ!$D$10+'СЕТ СН'!$H$5-'СЕТ СН'!$H$21</f>
        <v>3652.9989560200002</v>
      </c>
      <c r="C114" s="36">
        <f>SUMIFS(СВЦЭМ!$D$39:$D$782,СВЦЭМ!$A$39:$A$782,$A114,СВЦЭМ!$B$39:$B$782,C$83)+'СЕТ СН'!$H$11+СВЦЭМ!$D$10+'СЕТ СН'!$H$5-'СЕТ СН'!$H$21</f>
        <v>3749.0004984399998</v>
      </c>
      <c r="D114" s="36">
        <f>SUMIFS(СВЦЭМ!$D$39:$D$782,СВЦЭМ!$A$39:$A$782,$A114,СВЦЭМ!$B$39:$B$782,D$83)+'СЕТ СН'!$H$11+СВЦЭМ!$D$10+'СЕТ СН'!$H$5-'СЕТ СН'!$H$21</f>
        <v>3787.3703581600003</v>
      </c>
      <c r="E114" s="36">
        <f>SUMIFS(СВЦЭМ!$D$39:$D$782,СВЦЭМ!$A$39:$A$782,$A114,СВЦЭМ!$B$39:$B$782,E$83)+'СЕТ СН'!$H$11+СВЦЭМ!$D$10+'СЕТ СН'!$H$5-'СЕТ СН'!$H$21</f>
        <v>3768.1691707199998</v>
      </c>
      <c r="F114" s="36">
        <f>SUMIFS(СВЦЭМ!$D$39:$D$782,СВЦЭМ!$A$39:$A$782,$A114,СВЦЭМ!$B$39:$B$782,F$83)+'СЕТ СН'!$H$11+СВЦЭМ!$D$10+'СЕТ СН'!$H$5-'СЕТ СН'!$H$21</f>
        <v>3757.4424137799997</v>
      </c>
      <c r="G114" s="36">
        <f>SUMIFS(СВЦЭМ!$D$39:$D$782,СВЦЭМ!$A$39:$A$782,$A114,СВЦЭМ!$B$39:$B$782,G$83)+'СЕТ СН'!$H$11+СВЦЭМ!$D$10+'СЕТ СН'!$H$5-'СЕТ СН'!$H$21</f>
        <v>3755.38216203</v>
      </c>
      <c r="H114" s="36">
        <f>SUMIFS(СВЦЭМ!$D$39:$D$782,СВЦЭМ!$A$39:$A$782,$A114,СВЦЭМ!$B$39:$B$782,H$83)+'СЕТ СН'!$H$11+СВЦЭМ!$D$10+'СЕТ СН'!$H$5-'СЕТ СН'!$H$21</f>
        <v>3737.3779218999998</v>
      </c>
      <c r="I114" s="36">
        <f>SUMIFS(СВЦЭМ!$D$39:$D$782,СВЦЭМ!$A$39:$A$782,$A114,СВЦЭМ!$B$39:$B$782,I$83)+'СЕТ СН'!$H$11+СВЦЭМ!$D$10+'СЕТ СН'!$H$5-'СЕТ СН'!$H$21</f>
        <v>3661.4967185</v>
      </c>
      <c r="J114" s="36">
        <f>SUMIFS(СВЦЭМ!$D$39:$D$782,СВЦЭМ!$A$39:$A$782,$A114,СВЦЭМ!$B$39:$B$782,J$83)+'СЕТ СН'!$H$11+СВЦЭМ!$D$10+'СЕТ СН'!$H$5-'СЕТ СН'!$H$21</f>
        <v>3617.5382647199999</v>
      </c>
      <c r="K114" s="36">
        <f>SUMIFS(СВЦЭМ!$D$39:$D$782,СВЦЭМ!$A$39:$A$782,$A114,СВЦЭМ!$B$39:$B$782,K$83)+'СЕТ СН'!$H$11+СВЦЭМ!$D$10+'СЕТ СН'!$H$5-'СЕТ СН'!$H$21</f>
        <v>3579.7174907399999</v>
      </c>
      <c r="L114" s="36">
        <f>SUMIFS(СВЦЭМ!$D$39:$D$782,СВЦЭМ!$A$39:$A$782,$A114,СВЦЭМ!$B$39:$B$782,L$83)+'СЕТ СН'!$H$11+СВЦЭМ!$D$10+'СЕТ СН'!$H$5-'СЕТ СН'!$H$21</f>
        <v>3590.9329375899997</v>
      </c>
      <c r="M114" s="36">
        <f>SUMIFS(СВЦЭМ!$D$39:$D$782,СВЦЭМ!$A$39:$A$782,$A114,СВЦЭМ!$B$39:$B$782,M$83)+'СЕТ СН'!$H$11+СВЦЭМ!$D$10+'СЕТ СН'!$H$5-'СЕТ СН'!$H$21</f>
        <v>3611.50796494</v>
      </c>
      <c r="N114" s="36">
        <f>SUMIFS(СВЦЭМ!$D$39:$D$782,СВЦЭМ!$A$39:$A$782,$A114,СВЦЭМ!$B$39:$B$782,N$83)+'СЕТ СН'!$H$11+СВЦЭМ!$D$10+'СЕТ СН'!$H$5-'СЕТ СН'!$H$21</f>
        <v>3614.4236683099998</v>
      </c>
      <c r="O114" s="36">
        <f>SUMIFS(СВЦЭМ!$D$39:$D$782,СВЦЭМ!$A$39:$A$782,$A114,СВЦЭМ!$B$39:$B$782,O$83)+'СЕТ СН'!$H$11+СВЦЭМ!$D$10+'СЕТ СН'!$H$5-'СЕТ СН'!$H$21</f>
        <v>3610.81245575</v>
      </c>
      <c r="P114" s="36">
        <f>SUMIFS(СВЦЭМ!$D$39:$D$782,СВЦЭМ!$A$39:$A$782,$A114,СВЦЭМ!$B$39:$B$782,P$83)+'СЕТ СН'!$H$11+СВЦЭМ!$D$10+'СЕТ СН'!$H$5-'СЕТ СН'!$H$21</f>
        <v>3562.61287266</v>
      </c>
      <c r="Q114" s="36">
        <f>SUMIFS(СВЦЭМ!$D$39:$D$782,СВЦЭМ!$A$39:$A$782,$A114,СВЦЭМ!$B$39:$B$782,Q$83)+'СЕТ СН'!$H$11+СВЦЭМ!$D$10+'СЕТ СН'!$H$5-'СЕТ СН'!$H$21</f>
        <v>3507.7326542999999</v>
      </c>
      <c r="R114" s="36">
        <f>SUMIFS(СВЦЭМ!$D$39:$D$782,СВЦЭМ!$A$39:$A$782,$A114,СВЦЭМ!$B$39:$B$782,R$83)+'СЕТ СН'!$H$11+СВЦЭМ!$D$10+'СЕТ СН'!$H$5-'СЕТ СН'!$H$21</f>
        <v>3498.3669461300001</v>
      </c>
      <c r="S114" s="36">
        <f>SUMIFS(СВЦЭМ!$D$39:$D$782,СВЦЭМ!$A$39:$A$782,$A114,СВЦЭМ!$B$39:$B$782,S$83)+'СЕТ СН'!$H$11+СВЦЭМ!$D$10+'СЕТ СН'!$H$5-'СЕТ СН'!$H$21</f>
        <v>3502.5101015099999</v>
      </c>
      <c r="T114" s="36">
        <f>SUMIFS(СВЦЭМ!$D$39:$D$782,СВЦЭМ!$A$39:$A$782,$A114,СВЦЭМ!$B$39:$B$782,T$83)+'СЕТ СН'!$H$11+СВЦЭМ!$D$10+'СЕТ СН'!$H$5-'СЕТ СН'!$H$21</f>
        <v>3506.9186389199999</v>
      </c>
      <c r="U114" s="36">
        <f>SUMIFS(СВЦЭМ!$D$39:$D$782,СВЦЭМ!$A$39:$A$782,$A114,СВЦЭМ!$B$39:$B$782,U$83)+'СЕТ СН'!$H$11+СВЦЭМ!$D$10+'СЕТ СН'!$H$5-'СЕТ СН'!$H$21</f>
        <v>3504.7652135399999</v>
      </c>
      <c r="V114" s="36">
        <f>SUMIFS(СВЦЭМ!$D$39:$D$782,СВЦЭМ!$A$39:$A$782,$A114,СВЦЭМ!$B$39:$B$782,V$83)+'СЕТ СН'!$H$11+СВЦЭМ!$D$10+'СЕТ СН'!$H$5-'СЕТ СН'!$H$21</f>
        <v>3490.4178937299998</v>
      </c>
      <c r="W114" s="36">
        <f>SUMIFS(СВЦЭМ!$D$39:$D$782,СВЦЭМ!$A$39:$A$782,$A114,СВЦЭМ!$B$39:$B$782,W$83)+'СЕТ СН'!$H$11+СВЦЭМ!$D$10+'СЕТ СН'!$H$5-'СЕТ СН'!$H$21</f>
        <v>3486.3065731500001</v>
      </c>
      <c r="X114" s="36">
        <f>SUMIFS(СВЦЭМ!$D$39:$D$782,СВЦЭМ!$A$39:$A$782,$A114,СВЦЭМ!$B$39:$B$782,X$83)+'СЕТ СН'!$H$11+СВЦЭМ!$D$10+'СЕТ СН'!$H$5-'СЕТ СН'!$H$21</f>
        <v>3531.7296278899998</v>
      </c>
      <c r="Y114" s="36">
        <f>SUMIFS(СВЦЭМ!$D$39:$D$782,СВЦЭМ!$A$39:$A$782,$A114,СВЦЭМ!$B$39:$B$782,Y$83)+'СЕТ СН'!$H$11+СВЦЭМ!$D$10+'СЕТ СН'!$H$5-'СЕТ СН'!$H$21</f>
        <v>3556.2234483100001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01.07.2021</v>
      </c>
      <c r="B120" s="36">
        <f>SUMIFS(СВЦЭМ!$D$39:$D$782,СВЦЭМ!$A$39:$A$782,$A120,СВЦЭМ!$B$39:$B$782,B$119)+'СЕТ СН'!$I$11+СВЦЭМ!$D$10+'СЕТ СН'!$I$5-'СЕТ СН'!$I$21</f>
        <v>4173.2741918600004</v>
      </c>
      <c r="C120" s="36">
        <f>SUMIFS(СВЦЭМ!$D$39:$D$782,СВЦЭМ!$A$39:$A$782,$A120,СВЦЭМ!$B$39:$B$782,C$119)+'СЕТ СН'!$I$11+СВЦЭМ!$D$10+'СЕТ СН'!$I$5-'СЕТ СН'!$I$21</f>
        <v>4190.6636524599999</v>
      </c>
      <c r="D120" s="36">
        <f>SUMIFS(СВЦЭМ!$D$39:$D$782,СВЦЭМ!$A$39:$A$782,$A120,СВЦЭМ!$B$39:$B$782,D$119)+'СЕТ СН'!$I$11+СВЦЭМ!$D$10+'СЕТ СН'!$I$5-'СЕТ СН'!$I$21</f>
        <v>4220.6779582899999</v>
      </c>
      <c r="E120" s="36">
        <f>SUMIFS(СВЦЭМ!$D$39:$D$782,СВЦЭМ!$A$39:$A$782,$A120,СВЦЭМ!$B$39:$B$782,E$119)+'СЕТ СН'!$I$11+СВЦЭМ!$D$10+'СЕТ СН'!$I$5-'СЕТ СН'!$I$21</f>
        <v>4238.7875294400001</v>
      </c>
      <c r="F120" s="36">
        <f>SUMIFS(СВЦЭМ!$D$39:$D$782,СВЦЭМ!$A$39:$A$782,$A120,СВЦЭМ!$B$39:$B$782,F$119)+'СЕТ СН'!$I$11+СВЦЭМ!$D$10+'СЕТ СН'!$I$5-'СЕТ СН'!$I$21</f>
        <v>4241.2704183599999</v>
      </c>
      <c r="G120" s="36">
        <f>SUMIFS(СВЦЭМ!$D$39:$D$782,СВЦЭМ!$A$39:$A$782,$A120,СВЦЭМ!$B$39:$B$782,G$119)+'СЕТ СН'!$I$11+СВЦЭМ!$D$10+'СЕТ СН'!$I$5-'СЕТ СН'!$I$21</f>
        <v>4225.5896915600006</v>
      </c>
      <c r="H120" s="36">
        <f>SUMIFS(СВЦЭМ!$D$39:$D$782,СВЦЭМ!$A$39:$A$782,$A120,СВЦЭМ!$B$39:$B$782,H$119)+'СЕТ СН'!$I$11+СВЦЭМ!$D$10+'СЕТ СН'!$I$5-'СЕТ СН'!$I$21</f>
        <v>4205.5119401400007</v>
      </c>
      <c r="I120" s="36">
        <f>SUMIFS(СВЦЭМ!$D$39:$D$782,СВЦЭМ!$A$39:$A$782,$A120,СВЦЭМ!$B$39:$B$782,I$119)+'СЕТ СН'!$I$11+СВЦЭМ!$D$10+'СЕТ СН'!$I$5-'СЕТ СН'!$I$21</f>
        <v>4161.9348233800001</v>
      </c>
      <c r="J120" s="36">
        <f>SUMIFS(СВЦЭМ!$D$39:$D$782,СВЦЭМ!$A$39:$A$782,$A120,СВЦЭМ!$B$39:$B$782,J$119)+'СЕТ СН'!$I$11+СВЦЭМ!$D$10+'СЕТ СН'!$I$5-'СЕТ СН'!$I$21</f>
        <v>4136.28753323</v>
      </c>
      <c r="K120" s="36">
        <f>SUMIFS(СВЦЭМ!$D$39:$D$782,СВЦЭМ!$A$39:$A$782,$A120,СВЦЭМ!$B$39:$B$782,K$119)+'СЕТ СН'!$I$11+СВЦЭМ!$D$10+'СЕТ СН'!$I$5-'СЕТ СН'!$I$21</f>
        <v>4206.4190031500002</v>
      </c>
      <c r="L120" s="36">
        <f>SUMIFS(СВЦЭМ!$D$39:$D$782,СВЦЭМ!$A$39:$A$782,$A120,СВЦЭМ!$B$39:$B$782,L$119)+'СЕТ СН'!$I$11+СВЦЭМ!$D$10+'СЕТ СН'!$I$5-'СЕТ СН'!$I$21</f>
        <v>4214.2187783200006</v>
      </c>
      <c r="M120" s="36">
        <f>SUMIFS(СВЦЭМ!$D$39:$D$782,СВЦЭМ!$A$39:$A$782,$A120,СВЦЭМ!$B$39:$B$782,M$119)+'СЕТ СН'!$I$11+СВЦЭМ!$D$10+'СЕТ СН'!$I$5-'СЕТ СН'!$I$21</f>
        <v>4143.2514675100001</v>
      </c>
      <c r="N120" s="36">
        <f>SUMIFS(СВЦЭМ!$D$39:$D$782,СВЦЭМ!$A$39:$A$782,$A120,СВЦЭМ!$B$39:$B$782,N$119)+'СЕТ СН'!$I$11+СВЦЭМ!$D$10+'СЕТ СН'!$I$5-'СЕТ СН'!$I$21</f>
        <v>4085.0437323700003</v>
      </c>
      <c r="O120" s="36">
        <f>SUMIFS(СВЦЭМ!$D$39:$D$782,СВЦЭМ!$A$39:$A$782,$A120,СВЦЭМ!$B$39:$B$782,O$119)+'СЕТ СН'!$I$11+СВЦЭМ!$D$10+'СЕТ СН'!$I$5-'СЕТ СН'!$I$21</f>
        <v>4091.5215659</v>
      </c>
      <c r="P120" s="36">
        <f>SUMIFS(СВЦЭМ!$D$39:$D$782,СВЦЭМ!$A$39:$A$782,$A120,СВЦЭМ!$B$39:$B$782,P$119)+'СЕТ СН'!$I$11+СВЦЭМ!$D$10+'СЕТ СН'!$I$5-'СЕТ СН'!$I$21</f>
        <v>4093.93887554</v>
      </c>
      <c r="Q120" s="36">
        <f>SUMIFS(СВЦЭМ!$D$39:$D$782,СВЦЭМ!$A$39:$A$782,$A120,СВЦЭМ!$B$39:$B$782,Q$119)+'СЕТ СН'!$I$11+СВЦЭМ!$D$10+'СЕТ СН'!$I$5-'СЕТ СН'!$I$21</f>
        <v>4102.9392343700001</v>
      </c>
      <c r="R120" s="36">
        <f>SUMIFS(СВЦЭМ!$D$39:$D$782,СВЦЭМ!$A$39:$A$782,$A120,СВЦЭМ!$B$39:$B$782,R$119)+'СЕТ СН'!$I$11+СВЦЭМ!$D$10+'СЕТ СН'!$I$5-'СЕТ СН'!$I$21</f>
        <v>4090.0284213000004</v>
      </c>
      <c r="S120" s="36">
        <f>SUMIFS(СВЦЭМ!$D$39:$D$782,СВЦЭМ!$A$39:$A$782,$A120,СВЦЭМ!$B$39:$B$782,S$119)+'СЕТ СН'!$I$11+СВЦЭМ!$D$10+'СЕТ СН'!$I$5-'СЕТ СН'!$I$21</f>
        <v>4075.7927455500003</v>
      </c>
      <c r="T120" s="36">
        <f>SUMIFS(СВЦЭМ!$D$39:$D$782,СВЦЭМ!$A$39:$A$782,$A120,СВЦЭМ!$B$39:$B$782,T$119)+'СЕТ СН'!$I$11+СВЦЭМ!$D$10+'СЕТ СН'!$I$5-'СЕТ СН'!$I$21</f>
        <v>4115.8271443600006</v>
      </c>
      <c r="U120" s="36">
        <f>SUMIFS(СВЦЭМ!$D$39:$D$782,СВЦЭМ!$A$39:$A$782,$A120,СВЦЭМ!$B$39:$B$782,U$119)+'СЕТ СН'!$I$11+СВЦЭМ!$D$10+'СЕТ СН'!$I$5-'СЕТ СН'!$I$21</f>
        <v>4125.8857206800003</v>
      </c>
      <c r="V120" s="36">
        <f>SUMIFS(СВЦЭМ!$D$39:$D$782,СВЦЭМ!$A$39:$A$782,$A120,СВЦЭМ!$B$39:$B$782,V$119)+'СЕТ СН'!$I$11+СВЦЭМ!$D$10+'СЕТ СН'!$I$5-'СЕТ СН'!$I$21</f>
        <v>4126.0081014200005</v>
      </c>
      <c r="W120" s="36">
        <f>SUMIFS(СВЦЭМ!$D$39:$D$782,СВЦЭМ!$A$39:$A$782,$A120,СВЦЭМ!$B$39:$B$782,W$119)+'СЕТ СН'!$I$11+СВЦЭМ!$D$10+'СЕТ СН'!$I$5-'СЕТ СН'!$I$21</f>
        <v>4147.1154927500002</v>
      </c>
      <c r="X120" s="36">
        <f>SUMIFS(СВЦЭМ!$D$39:$D$782,СВЦЭМ!$A$39:$A$782,$A120,СВЦЭМ!$B$39:$B$782,X$119)+'СЕТ СН'!$I$11+СВЦЭМ!$D$10+'СЕТ СН'!$I$5-'СЕТ СН'!$I$21</f>
        <v>4109.5932634400006</v>
      </c>
      <c r="Y120" s="36">
        <f>SUMIFS(СВЦЭМ!$D$39:$D$782,СВЦЭМ!$A$39:$A$782,$A120,СВЦЭМ!$B$39:$B$782,Y$119)+'СЕТ СН'!$I$11+СВЦЭМ!$D$10+'СЕТ СН'!$I$5-'СЕТ СН'!$I$21</f>
        <v>4071.4800641700003</v>
      </c>
      <c r="AA120" s="45"/>
    </row>
    <row r="121" spans="1:27" ht="15.75" x14ac:dyDescent="0.2">
      <c r="A121" s="35">
        <f>A120+1</f>
        <v>44379</v>
      </c>
      <c r="B121" s="36">
        <f>SUMIFS(СВЦЭМ!$D$39:$D$782,СВЦЭМ!$A$39:$A$782,$A121,СВЦЭМ!$B$39:$B$782,B$119)+'СЕТ СН'!$I$11+СВЦЭМ!$D$10+'СЕТ СН'!$I$5-'СЕТ СН'!$I$21</f>
        <v>4147.4543910700004</v>
      </c>
      <c r="C121" s="36">
        <f>SUMIFS(СВЦЭМ!$D$39:$D$782,СВЦЭМ!$A$39:$A$782,$A121,СВЦЭМ!$B$39:$B$782,C$119)+'СЕТ СН'!$I$11+СВЦЭМ!$D$10+'СЕТ СН'!$I$5-'СЕТ СН'!$I$21</f>
        <v>4194.3430468799997</v>
      </c>
      <c r="D121" s="36">
        <f>SUMIFS(СВЦЭМ!$D$39:$D$782,СВЦЭМ!$A$39:$A$782,$A121,СВЦЭМ!$B$39:$B$782,D$119)+'СЕТ СН'!$I$11+СВЦЭМ!$D$10+'СЕТ СН'!$I$5-'СЕТ СН'!$I$21</f>
        <v>4226.4632874500003</v>
      </c>
      <c r="E121" s="36">
        <f>SUMIFS(СВЦЭМ!$D$39:$D$782,СВЦЭМ!$A$39:$A$782,$A121,СВЦЭМ!$B$39:$B$782,E$119)+'СЕТ СН'!$I$11+СВЦЭМ!$D$10+'СЕТ СН'!$I$5-'СЕТ СН'!$I$21</f>
        <v>4230.2911824000003</v>
      </c>
      <c r="F121" s="36">
        <f>SUMIFS(СВЦЭМ!$D$39:$D$782,СВЦЭМ!$A$39:$A$782,$A121,СВЦЭМ!$B$39:$B$782,F$119)+'СЕТ СН'!$I$11+СВЦЭМ!$D$10+'СЕТ СН'!$I$5-'СЕТ СН'!$I$21</f>
        <v>4230.9837385800001</v>
      </c>
      <c r="G121" s="36">
        <f>SUMIFS(СВЦЭМ!$D$39:$D$782,СВЦЭМ!$A$39:$A$782,$A121,СВЦЭМ!$B$39:$B$782,G$119)+'СЕТ СН'!$I$11+СВЦЭМ!$D$10+'СЕТ СН'!$I$5-'СЕТ СН'!$I$21</f>
        <v>4219.2105359699999</v>
      </c>
      <c r="H121" s="36">
        <f>SUMIFS(СВЦЭМ!$D$39:$D$782,СВЦЭМ!$A$39:$A$782,$A121,СВЦЭМ!$B$39:$B$782,H$119)+'СЕТ СН'!$I$11+СВЦЭМ!$D$10+'СЕТ СН'!$I$5-'СЕТ СН'!$I$21</f>
        <v>4188.0779736700006</v>
      </c>
      <c r="I121" s="36">
        <f>SUMIFS(СВЦЭМ!$D$39:$D$782,СВЦЭМ!$A$39:$A$782,$A121,СВЦЭМ!$B$39:$B$782,I$119)+'СЕТ СН'!$I$11+СВЦЭМ!$D$10+'СЕТ СН'!$I$5-'СЕТ СН'!$I$21</f>
        <v>4121.71763405</v>
      </c>
      <c r="J121" s="36">
        <f>SUMIFS(СВЦЭМ!$D$39:$D$782,СВЦЭМ!$A$39:$A$782,$A121,СВЦЭМ!$B$39:$B$782,J$119)+'СЕТ СН'!$I$11+СВЦЭМ!$D$10+'СЕТ СН'!$I$5-'СЕТ СН'!$I$21</f>
        <v>4099.1599956999999</v>
      </c>
      <c r="K121" s="36">
        <f>SUMIFS(СВЦЭМ!$D$39:$D$782,СВЦЭМ!$A$39:$A$782,$A121,СВЦЭМ!$B$39:$B$782,K$119)+'СЕТ СН'!$I$11+СВЦЭМ!$D$10+'СЕТ СН'!$I$5-'СЕТ СН'!$I$21</f>
        <v>4125.44479108</v>
      </c>
      <c r="L121" s="36">
        <f>SUMIFS(СВЦЭМ!$D$39:$D$782,СВЦЭМ!$A$39:$A$782,$A121,СВЦЭМ!$B$39:$B$782,L$119)+'СЕТ СН'!$I$11+СВЦЭМ!$D$10+'СЕТ СН'!$I$5-'СЕТ СН'!$I$21</f>
        <v>4134.4145042700002</v>
      </c>
      <c r="M121" s="36">
        <f>SUMIFS(СВЦЭМ!$D$39:$D$782,СВЦЭМ!$A$39:$A$782,$A121,СВЦЭМ!$B$39:$B$782,M$119)+'СЕТ СН'!$I$11+СВЦЭМ!$D$10+'СЕТ СН'!$I$5-'СЕТ СН'!$I$21</f>
        <v>4069.36408884</v>
      </c>
      <c r="N121" s="36">
        <f>SUMIFS(СВЦЭМ!$D$39:$D$782,СВЦЭМ!$A$39:$A$782,$A121,СВЦЭМ!$B$39:$B$782,N$119)+'СЕТ СН'!$I$11+СВЦЭМ!$D$10+'СЕТ СН'!$I$5-'СЕТ СН'!$I$21</f>
        <v>4055.6376921999999</v>
      </c>
      <c r="O121" s="36">
        <f>SUMIFS(СВЦЭМ!$D$39:$D$782,СВЦЭМ!$A$39:$A$782,$A121,СВЦЭМ!$B$39:$B$782,O$119)+'СЕТ СН'!$I$11+СВЦЭМ!$D$10+'СЕТ СН'!$I$5-'СЕТ СН'!$I$21</f>
        <v>4068.9829642100003</v>
      </c>
      <c r="P121" s="36">
        <f>SUMIFS(СВЦЭМ!$D$39:$D$782,СВЦЭМ!$A$39:$A$782,$A121,СВЦЭМ!$B$39:$B$782,P$119)+'СЕТ СН'!$I$11+СВЦЭМ!$D$10+'СЕТ СН'!$I$5-'СЕТ СН'!$I$21</f>
        <v>4066.3632339100004</v>
      </c>
      <c r="Q121" s="36">
        <f>SUMIFS(СВЦЭМ!$D$39:$D$782,СВЦЭМ!$A$39:$A$782,$A121,СВЦЭМ!$B$39:$B$782,Q$119)+'СЕТ СН'!$I$11+СВЦЭМ!$D$10+'СЕТ СН'!$I$5-'СЕТ СН'!$I$21</f>
        <v>4070.7341826400002</v>
      </c>
      <c r="R121" s="36">
        <f>SUMIFS(СВЦЭМ!$D$39:$D$782,СВЦЭМ!$A$39:$A$782,$A121,СВЦЭМ!$B$39:$B$782,R$119)+'СЕТ СН'!$I$11+СВЦЭМ!$D$10+'СЕТ СН'!$I$5-'СЕТ СН'!$I$21</f>
        <v>4075.1909566800005</v>
      </c>
      <c r="S121" s="36">
        <f>SUMIFS(СВЦЭМ!$D$39:$D$782,СВЦЭМ!$A$39:$A$782,$A121,СВЦЭМ!$B$39:$B$782,S$119)+'СЕТ СН'!$I$11+СВЦЭМ!$D$10+'СЕТ СН'!$I$5-'СЕТ СН'!$I$21</f>
        <v>4064.8481982500002</v>
      </c>
      <c r="T121" s="36">
        <f>SUMIFS(СВЦЭМ!$D$39:$D$782,СВЦЭМ!$A$39:$A$782,$A121,СВЦЭМ!$B$39:$B$782,T$119)+'СЕТ СН'!$I$11+СВЦЭМ!$D$10+'СЕТ СН'!$I$5-'СЕТ СН'!$I$21</f>
        <v>4111.5425425000003</v>
      </c>
      <c r="U121" s="36">
        <f>SUMIFS(СВЦЭМ!$D$39:$D$782,СВЦЭМ!$A$39:$A$782,$A121,СВЦЭМ!$B$39:$B$782,U$119)+'СЕТ СН'!$I$11+СВЦЭМ!$D$10+'СЕТ СН'!$I$5-'СЕТ СН'!$I$21</f>
        <v>4107.2354485699998</v>
      </c>
      <c r="V121" s="36">
        <f>SUMIFS(СВЦЭМ!$D$39:$D$782,СВЦЭМ!$A$39:$A$782,$A121,СВЦЭМ!$B$39:$B$782,V$119)+'СЕТ СН'!$I$11+СВЦЭМ!$D$10+'СЕТ СН'!$I$5-'СЕТ СН'!$I$21</f>
        <v>4102.7527956100002</v>
      </c>
      <c r="W121" s="36">
        <f>SUMIFS(СВЦЭМ!$D$39:$D$782,СВЦЭМ!$A$39:$A$782,$A121,СВЦЭМ!$B$39:$B$782,W$119)+'СЕТ СН'!$I$11+СВЦЭМ!$D$10+'СЕТ СН'!$I$5-'СЕТ СН'!$I$21</f>
        <v>4124.6233691300004</v>
      </c>
      <c r="X121" s="36">
        <f>SUMIFS(СВЦЭМ!$D$39:$D$782,СВЦЭМ!$A$39:$A$782,$A121,СВЦЭМ!$B$39:$B$782,X$119)+'СЕТ СН'!$I$11+СВЦЭМ!$D$10+'СЕТ СН'!$I$5-'СЕТ СН'!$I$21</f>
        <v>4099.9815652799998</v>
      </c>
      <c r="Y121" s="36">
        <f>SUMIFS(СВЦЭМ!$D$39:$D$782,СВЦЭМ!$A$39:$A$782,$A121,СВЦЭМ!$B$39:$B$782,Y$119)+'СЕТ СН'!$I$11+СВЦЭМ!$D$10+'СЕТ СН'!$I$5-'СЕТ СН'!$I$21</f>
        <v>4066.0164828400002</v>
      </c>
    </row>
    <row r="122" spans="1:27" ht="15.75" x14ac:dyDescent="0.2">
      <c r="A122" s="35">
        <f t="shared" ref="A122:A150" si="3">A121+1</f>
        <v>44380</v>
      </c>
      <c r="B122" s="36">
        <f>SUMIFS(СВЦЭМ!$D$39:$D$782,СВЦЭМ!$A$39:$A$782,$A122,СВЦЭМ!$B$39:$B$782,B$119)+'СЕТ СН'!$I$11+СВЦЭМ!$D$10+'СЕТ СН'!$I$5-'СЕТ СН'!$I$21</f>
        <v>4112.6373460599998</v>
      </c>
      <c r="C122" s="36">
        <f>SUMIFS(СВЦЭМ!$D$39:$D$782,СВЦЭМ!$A$39:$A$782,$A122,СВЦЭМ!$B$39:$B$782,C$119)+'СЕТ СН'!$I$11+СВЦЭМ!$D$10+'СЕТ СН'!$I$5-'СЕТ СН'!$I$21</f>
        <v>4172.0064830400006</v>
      </c>
      <c r="D122" s="36">
        <f>SUMIFS(СВЦЭМ!$D$39:$D$782,СВЦЭМ!$A$39:$A$782,$A122,СВЦЭМ!$B$39:$B$782,D$119)+'СЕТ СН'!$I$11+СВЦЭМ!$D$10+'СЕТ СН'!$I$5-'СЕТ СН'!$I$21</f>
        <v>4206.6569057200004</v>
      </c>
      <c r="E122" s="36">
        <f>SUMIFS(СВЦЭМ!$D$39:$D$782,СВЦЭМ!$A$39:$A$782,$A122,СВЦЭМ!$B$39:$B$782,E$119)+'СЕТ СН'!$I$11+СВЦЭМ!$D$10+'СЕТ СН'!$I$5-'СЕТ СН'!$I$21</f>
        <v>4220.3157860199999</v>
      </c>
      <c r="F122" s="36">
        <f>SUMIFS(СВЦЭМ!$D$39:$D$782,СВЦЭМ!$A$39:$A$782,$A122,СВЦЭМ!$B$39:$B$782,F$119)+'СЕТ СН'!$I$11+СВЦЭМ!$D$10+'СЕТ СН'!$I$5-'СЕТ СН'!$I$21</f>
        <v>4222.8705799400004</v>
      </c>
      <c r="G122" s="36">
        <f>SUMIFS(СВЦЭМ!$D$39:$D$782,СВЦЭМ!$A$39:$A$782,$A122,СВЦЭМ!$B$39:$B$782,G$119)+'СЕТ СН'!$I$11+СВЦЭМ!$D$10+'СЕТ СН'!$I$5-'СЕТ СН'!$I$21</f>
        <v>4213.2091791100002</v>
      </c>
      <c r="H122" s="36">
        <f>SUMIFS(СВЦЭМ!$D$39:$D$782,СВЦЭМ!$A$39:$A$782,$A122,СВЦЭМ!$B$39:$B$782,H$119)+'СЕТ СН'!$I$11+СВЦЭМ!$D$10+'СЕТ СН'!$I$5-'СЕТ СН'!$I$21</f>
        <v>4192.7395524100002</v>
      </c>
      <c r="I122" s="36">
        <f>SUMIFS(СВЦЭМ!$D$39:$D$782,СВЦЭМ!$A$39:$A$782,$A122,СВЦЭМ!$B$39:$B$782,I$119)+'СЕТ СН'!$I$11+СВЦЭМ!$D$10+'СЕТ СН'!$I$5-'СЕТ СН'!$I$21</f>
        <v>4148.9353761500006</v>
      </c>
      <c r="J122" s="36">
        <f>SUMIFS(СВЦЭМ!$D$39:$D$782,СВЦЭМ!$A$39:$A$782,$A122,СВЦЭМ!$B$39:$B$782,J$119)+'СЕТ СН'!$I$11+СВЦЭМ!$D$10+'СЕТ СН'!$I$5-'СЕТ СН'!$I$21</f>
        <v>4096.9252581300007</v>
      </c>
      <c r="K122" s="36">
        <f>SUMIFS(СВЦЭМ!$D$39:$D$782,СВЦЭМ!$A$39:$A$782,$A122,СВЦЭМ!$B$39:$B$782,K$119)+'СЕТ СН'!$I$11+СВЦЭМ!$D$10+'СЕТ СН'!$I$5-'СЕТ СН'!$I$21</f>
        <v>4089.4914830400003</v>
      </c>
      <c r="L122" s="36">
        <f>SUMIFS(СВЦЭМ!$D$39:$D$782,СВЦЭМ!$A$39:$A$782,$A122,СВЦЭМ!$B$39:$B$782,L$119)+'СЕТ СН'!$I$11+СВЦЭМ!$D$10+'СЕТ СН'!$I$5-'СЕТ СН'!$I$21</f>
        <v>4068.2960450800001</v>
      </c>
      <c r="M122" s="36">
        <f>SUMIFS(СВЦЭМ!$D$39:$D$782,СВЦЭМ!$A$39:$A$782,$A122,СВЦЭМ!$B$39:$B$782,M$119)+'СЕТ СН'!$I$11+СВЦЭМ!$D$10+'СЕТ СН'!$I$5-'СЕТ СН'!$I$21</f>
        <v>4013.2601750600002</v>
      </c>
      <c r="N122" s="36">
        <f>SUMIFS(СВЦЭМ!$D$39:$D$782,СВЦЭМ!$A$39:$A$782,$A122,СВЦЭМ!$B$39:$B$782,N$119)+'СЕТ СН'!$I$11+СВЦЭМ!$D$10+'СЕТ СН'!$I$5-'СЕТ СН'!$I$21</f>
        <v>4036.1942437100001</v>
      </c>
      <c r="O122" s="36">
        <f>SUMIFS(СВЦЭМ!$D$39:$D$782,СВЦЭМ!$A$39:$A$782,$A122,СВЦЭМ!$B$39:$B$782,O$119)+'СЕТ СН'!$I$11+СВЦЭМ!$D$10+'СЕТ СН'!$I$5-'СЕТ СН'!$I$21</f>
        <v>4059.6776728100003</v>
      </c>
      <c r="P122" s="36">
        <f>SUMIFS(СВЦЭМ!$D$39:$D$782,СВЦЭМ!$A$39:$A$782,$A122,СВЦЭМ!$B$39:$B$782,P$119)+'СЕТ СН'!$I$11+СВЦЭМ!$D$10+'СЕТ СН'!$I$5-'СЕТ СН'!$I$21</f>
        <v>4048.8893808400003</v>
      </c>
      <c r="Q122" s="36">
        <f>SUMIFS(СВЦЭМ!$D$39:$D$782,СВЦЭМ!$A$39:$A$782,$A122,СВЦЭМ!$B$39:$B$782,Q$119)+'СЕТ СН'!$I$11+СВЦЭМ!$D$10+'СЕТ СН'!$I$5-'СЕТ СН'!$I$21</f>
        <v>4043.2474947400001</v>
      </c>
      <c r="R122" s="36">
        <f>SUMIFS(СВЦЭМ!$D$39:$D$782,СВЦЭМ!$A$39:$A$782,$A122,СВЦЭМ!$B$39:$B$782,R$119)+'СЕТ СН'!$I$11+СВЦЭМ!$D$10+'СЕТ СН'!$I$5-'СЕТ СН'!$I$21</f>
        <v>4050.3675172700005</v>
      </c>
      <c r="S122" s="36">
        <f>SUMIFS(СВЦЭМ!$D$39:$D$782,СВЦЭМ!$A$39:$A$782,$A122,СВЦЭМ!$B$39:$B$782,S$119)+'СЕТ СН'!$I$11+СВЦЭМ!$D$10+'СЕТ СН'!$I$5-'СЕТ СН'!$I$21</f>
        <v>4041.3875896899999</v>
      </c>
      <c r="T122" s="36">
        <f>SUMIFS(СВЦЭМ!$D$39:$D$782,СВЦЭМ!$A$39:$A$782,$A122,СВЦЭМ!$B$39:$B$782,T$119)+'СЕТ СН'!$I$11+СВЦЭМ!$D$10+'СЕТ СН'!$I$5-'СЕТ СН'!$I$21</f>
        <v>4055.60029454</v>
      </c>
      <c r="U122" s="36">
        <f>SUMIFS(СВЦЭМ!$D$39:$D$782,СВЦЭМ!$A$39:$A$782,$A122,СВЦЭМ!$B$39:$B$782,U$119)+'СЕТ СН'!$I$11+СВЦЭМ!$D$10+'СЕТ СН'!$I$5-'СЕТ СН'!$I$21</f>
        <v>4059.5172173300002</v>
      </c>
      <c r="V122" s="36">
        <f>SUMIFS(СВЦЭМ!$D$39:$D$782,СВЦЭМ!$A$39:$A$782,$A122,СВЦЭМ!$B$39:$B$782,V$119)+'СЕТ СН'!$I$11+СВЦЭМ!$D$10+'СЕТ СН'!$I$5-'СЕТ СН'!$I$21</f>
        <v>4058.5170674000001</v>
      </c>
      <c r="W122" s="36">
        <f>SUMIFS(СВЦЭМ!$D$39:$D$782,СВЦЭМ!$A$39:$A$782,$A122,СВЦЭМ!$B$39:$B$782,W$119)+'СЕТ СН'!$I$11+СВЦЭМ!$D$10+'СЕТ СН'!$I$5-'СЕТ СН'!$I$21</f>
        <v>4086.2756772600001</v>
      </c>
      <c r="X122" s="36">
        <f>SUMIFS(СВЦЭМ!$D$39:$D$782,СВЦЭМ!$A$39:$A$782,$A122,СВЦЭМ!$B$39:$B$782,X$119)+'СЕТ СН'!$I$11+СВЦЭМ!$D$10+'СЕТ СН'!$I$5-'СЕТ СН'!$I$21</f>
        <v>4070.6821511600001</v>
      </c>
      <c r="Y122" s="36">
        <f>SUMIFS(СВЦЭМ!$D$39:$D$782,СВЦЭМ!$A$39:$A$782,$A122,СВЦЭМ!$B$39:$B$782,Y$119)+'СЕТ СН'!$I$11+СВЦЭМ!$D$10+'СЕТ СН'!$I$5-'СЕТ СН'!$I$21</f>
        <v>4013.2230920900001</v>
      </c>
    </row>
    <row r="123" spans="1:27" ht="15.75" x14ac:dyDescent="0.2">
      <c r="A123" s="35">
        <f t="shared" si="3"/>
        <v>44381</v>
      </c>
      <c r="B123" s="36">
        <f>SUMIFS(СВЦЭМ!$D$39:$D$782,СВЦЭМ!$A$39:$A$782,$A123,СВЦЭМ!$B$39:$B$782,B$119)+'СЕТ СН'!$I$11+СВЦЭМ!$D$10+'СЕТ СН'!$I$5-'СЕТ СН'!$I$21</f>
        <v>4106.9101046200003</v>
      </c>
      <c r="C123" s="36">
        <f>SUMIFS(СВЦЭМ!$D$39:$D$782,СВЦЭМ!$A$39:$A$782,$A123,СВЦЭМ!$B$39:$B$782,C$119)+'СЕТ СН'!$I$11+СВЦЭМ!$D$10+'СЕТ СН'!$I$5-'СЕТ СН'!$I$21</f>
        <v>4157.0770717800006</v>
      </c>
      <c r="D123" s="36">
        <f>SUMIFS(СВЦЭМ!$D$39:$D$782,СВЦЭМ!$A$39:$A$782,$A123,СВЦЭМ!$B$39:$B$782,D$119)+'СЕТ СН'!$I$11+СВЦЭМ!$D$10+'СЕТ СН'!$I$5-'СЕТ СН'!$I$21</f>
        <v>4181.4014082499998</v>
      </c>
      <c r="E123" s="36">
        <f>SUMIFS(СВЦЭМ!$D$39:$D$782,СВЦЭМ!$A$39:$A$782,$A123,СВЦЭМ!$B$39:$B$782,E$119)+'СЕТ СН'!$I$11+СВЦЭМ!$D$10+'СЕТ СН'!$I$5-'СЕТ СН'!$I$21</f>
        <v>4217.57478352</v>
      </c>
      <c r="F123" s="36">
        <f>SUMIFS(СВЦЭМ!$D$39:$D$782,СВЦЭМ!$A$39:$A$782,$A123,СВЦЭМ!$B$39:$B$782,F$119)+'СЕТ СН'!$I$11+СВЦЭМ!$D$10+'СЕТ СН'!$I$5-'СЕТ СН'!$I$21</f>
        <v>4227.51927419</v>
      </c>
      <c r="G123" s="36">
        <f>SUMIFS(СВЦЭМ!$D$39:$D$782,СВЦЭМ!$A$39:$A$782,$A123,СВЦЭМ!$B$39:$B$782,G$119)+'СЕТ СН'!$I$11+СВЦЭМ!$D$10+'СЕТ СН'!$I$5-'СЕТ СН'!$I$21</f>
        <v>4222.96984256</v>
      </c>
      <c r="H123" s="36">
        <f>SUMIFS(СВЦЭМ!$D$39:$D$782,СВЦЭМ!$A$39:$A$782,$A123,СВЦЭМ!$B$39:$B$782,H$119)+'СЕТ СН'!$I$11+СВЦЭМ!$D$10+'СЕТ СН'!$I$5-'СЕТ СН'!$I$21</f>
        <v>4200.4202709500005</v>
      </c>
      <c r="I123" s="36">
        <f>SUMIFS(СВЦЭМ!$D$39:$D$782,СВЦЭМ!$A$39:$A$782,$A123,СВЦЭМ!$B$39:$B$782,I$119)+'СЕТ СН'!$I$11+СВЦЭМ!$D$10+'СЕТ СН'!$I$5-'СЕТ СН'!$I$21</f>
        <v>4158.3817676200006</v>
      </c>
      <c r="J123" s="36">
        <f>SUMIFS(СВЦЭМ!$D$39:$D$782,СВЦЭМ!$A$39:$A$782,$A123,СВЦЭМ!$B$39:$B$782,J$119)+'СЕТ СН'!$I$11+СВЦЭМ!$D$10+'СЕТ СН'!$I$5-'СЕТ СН'!$I$21</f>
        <v>4079.1971536000001</v>
      </c>
      <c r="K123" s="36">
        <f>SUMIFS(СВЦЭМ!$D$39:$D$782,СВЦЭМ!$A$39:$A$782,$A123,СВЦЭМ!$B$39:$B$782,K$119)+'СЕТ СН'!$I$11+СВЦЭМ!$D$10+'СЕТ СН'!$I$5-'СЕТ СН'!$I$21</f>
        <v>4046.9586055</v>
      </c>
      <c r="L123" s="36">
        <f>SUMIFS(СВЦЭМ!$D$39:$D$782,СВЦЭМ!$A$39:$A$782,$A123,СВЦЭМ!$B$39:$B$782,L$119)+'СЕТ СН'!$I$11+СВЦЭМ!$D$10+'СЕТ СН'!$I$5-'СЕТ СН'!$I$21</f>
        <v>4019.5290236700002</v>
      </c>
      <c r="M123" s="36">
        <f>SUMIFS(СВЦЭМ!$D$39:$D$782,СВЦЭМ!$A$39:$A$782,$A123,СВЦЭМ!$B$39:$B$782,M$119)+'СЕТ СН'!$I$11+СВЦЭМ!$D$10+'СЕТ СН'!$I$5-'СЕТ СН'!$I$21</f>
        <v>4031.3669252100003</v>
      </c>
      <c r="N123" s="36">
        <f>SUMIFS(СВЦЭМ!$D$39:$D$782,СВЦЭМ!$A$39:$A$782,$A123,СВЦЭМ!$B$39:$B$782,N$119)+'СЕТ СН'!$I$11+СВЦЭМ!$D$10+'СЕТ СН'!$I$5-'СЕТ СН'!$I$21</f>
        <v>4057.3517399000002</v>
      </c>
      <c r="O123" s="36">
        <f>SUMIFS(СВЦЭМ!$D$39:$D$782,СВЦЭМ!$A$39:$A$782,$A123,СВЦЭМ!$B$39:$B$782,O$119)+'СЕТ СН'!$I$11+СВЦЭМ!$D$10+'СЕТ СН'!$I$5-'СЕТ СН'!$I$21</f>
        <v>4066.6547679900004</v>
      </c>
      <c r="P123" s="36">
        <f>SUMIFS(СВЦЭМ!$D$39:$D$782,СВЦЭМ!$A$39:$A$782,$A123,СВЦЭМ!$B$39:$B$782,P$119)+'СЕТ СН'!$I$11+СВЦЭМ!$D$10+'СЕТ СН'!$I$5-'СЕТ СН'!$I$21</f>
        <v>4074.1244083300003</v>
      </c>
      <c r="Q123" s="36">
        <f>SUMIFS(СВЦЭМ!$D$39:$D$782,СВЦЭМ!$A$39:$A$782,$A123,СВЦЭМ!$B$39:$B$782,Q$119)+'СЕТ СН'!$I$11+СВЦЭМ!$D$10+'СЕТ СН'!$I$5-'СЕТ СН'!$I$21</f>
        <v>4080.8561088800002</v>
      </c>
      <c r="R123" s="36">
        <f>SUMIFS(СВЦЭМ!$D$39:$D$782,СВЦЭМ!$A$39:$A$782,$A123,СВЦЭМ!$B$39:$B$782,R$119)+'СЕТ СН'!$I$11+СВЦЭМ!$D$10+'СЕТ СН'!$I$5-'СЕТ СН'!$I$21</f>
        <v>4070.9918940000002</v>
      </c>
      <c r="S123" s="36">
        <f>SUMIFS(СВЦЭМ!$D$39:$D$782,СВЦЭМ!$A$39:$A$782,$A123,СВЦЭМ!$B$39:$B$782,S$119)+'СЕТ СН'!$I$11+СВЦЭМ!$D$10+'СЕТ СН'!$I$5-'СЕТ СН'!$I$21</f>
        <v>4064.4220516</v>
      </c>
      <c r="T123" s="36">
        <f>SUMIFS(СВЦЭМ!$D$39:$D$782,СВЦЭМ!$A$39:$A$782,$A123,СВЦЭМ!$B$39:$B$782,T$119)+'СЕТ СН'!$I$11+СВЦЭМ!$D$10+'СЕТ СН'!$I$5-'СЕТ СН'!$I$21</f>
        <v>4049.7082513800001</v>
      </c>
      <c r="U123" s="36">
        <f>SUMIFS(СВЦЭМ!$D$39:$D$782,СВЦЭМ!$A$39:$A$782,$A123,СВЦЭМ!$B$39:$B$782,U$119)+'СЕТ СН'!$I$11+СВЦЭМ!$D$10+'СЕТ СН'!$I$5-'СЕТ СН'!$I$21</f>
        <v>4034.8678434800004</v>
      </c>
      <c r="V123" s="36">
        <f>SUMIFS(СВЦЭМ!$D$39:$D$782,СВЦЭМ!$A$39:$A$782,$A123,СВЦЭМ!$B$39:$B$782,V$119)+'СЕТ СН'!$I$11+СВЦЭМ!$D$10+'СЕТ СН'!$I$5-'СЕТ СН'!$I$21</f>
        <v>4001.42327682</v>
      </c>
      <c r="W123" s="36">
        <f>SUMIFS(СВЦЭМ!$D$39:$D$782,СВЦЭМ!$A$39:$A$782,$A123,СВЦЭМ!$B$39:$B$782,W$119)+'СЕТ СН'!$I$11+СВЦЭМ!$D$10+'СЕТ СН'!$I$5-'СЕТ СН'!$I$21</f>
        <v>4010.94497056</v>
      </c>
      <c r="X123" s="36">
        <f>SUMIFS(СВЦЭМ!$D$39:$D$782,СВЦЭМ!$A$39:$A$782,$A123,СВЦЭМ!$B$39:$B$782,X$119)+'СЕТ СН'!$I$11+СВЦЭМ!$D$10+'СЕТ СН'!$I$5-'СЕТ СН'!$I$21</f>
        <v>4030.8192117200001</v>
      </c>
      <c r="Y123" s="36">
        <f>SUMIFS(СВЦЭМ!$D$39:$D$782,СВЦЭМ!$A$39:$A$782,$A123,СВЦЭМ!$B$39:$B$782,Y$119)+'СЕТ СН'!$I$11+СВЦЭМ!$D$10+'СЕТ СН'!$I$5-'СЕТ СН'!$I$21</f>
        <v>4075.48738151</v>
      </c>
    </row>
    <row r="124" spans="1:27" ht="15.75" x14ac:dyDescent="0.2">
      <c r="A124" s="35">
        <f t="shared" si="3"/>
        <v>44382</v>
      </c>
      <c r="B124" s="36">
        <f>SUMIFS(СВЦЭМ!$D$39:$D$782,СВЦЭМ!$A$39:$A$782,$A124,СВЦЭМ!$B$39:$B$782,B$119)+'СЕТ СН'!$I$11+СВЦЭМ!$D$10+'СЕТ СН'!$I$5-'СЕТ СН'!$I$21</f>
        <v>4139.2536584400004</v>
      </c>
      <c r="C124" s="36">
        <f>SUMIFS(СВЦЭМ!$D$39:$D$782,СВЦЭМ!$A$39:$A$782,$A124,СВЦЭМ!$B$39:$B$782,C$119)+'СЕТ СН'!$I$11+СВЦЭМ!$D$10+'СЕТ СН'!$I$5-'СЕТ СН'!$I$21</f>
        <v>4203.8741553600003</v>
      </c>
      <c r="D124" s="36">
        <f>SUMIFS(СВЦЭМ!$D$39:$D$782,СВЦЭМ!$A$39:$A$782,$A124,СВЦЭМ!$B$39:$B$782,D$119)+'СЕТ СН'!$I$11+СВЦЭМ!$D$10+'СЕТ СН'!$I$5-'СЕТ СН'!$I$21</f>
        <v>4250.6919101000003</v>
      </c>
      <c r="E124" s="36">
        <f>SUMIFS(СВЦЭМ!$D$39:$D$782,СВЦЭМ!$A$39:$A$782,$A124,СВЦЭМ!$B$39:$B$782,E$119)+'СЕТ СН'!$I$11+СВЦЭМ!$D$10+'СЕТ СН'!$I$5-'СЕТ СН'!$I$21</f>
        <v>4258.2950949799997</v>
      </c>
      <c r="F124" s="36">
        <f>SUMIFS(СВЦЭМ!$D$39:$D$782,СВЦЭМ!$A$39:$A$782,$A124,СВЦЭМ!$B$39:$B$782,F$119)+'СЕТ СН'!$I$11+СВЦЭМ!$D$10+'СЕТ СН'!$I$5-'СЕТ СН'!$I$21</f>
        <v>4260.7204946700003</v>
      </c>
      <c r="G124" s="36">
        <f>SUMIFS(СВЦЭМ!$D$39:$D$782,СВЦЭМ!$A$39:$A$782,$A124,СВЦЭМ!$B$39:$B$782,G$119)+'СЕТ СН'!$I$11+СВЦЭМ!$D$10+'СЕТ СН'!$I$5-'СЕТ СН'!$I$21</f>
        <v>4246.9085372400004</v>
      </c>
      <c r="H124" s="36">
        <f>SUMIFS(СВЦЭМ!$D$39:$D$782,СВЦЭМ!$A$39:$A$782,$A124,СВЦЭМ!$B$39:$B$782,H$119)+'СЕТ СН'!$I$11+СВЦЭМ!$D$10+'СЕТ СН'!$I$5-'СЕТ СН'!$I$21</f>
        <v>4219.5388781299998</v>
      </c>
      <c r="I124" s="36">
        <f>SUMIFS(СВЦЭМ!$D$39:$D$782,СВЦЭМ!$A$39:$A$782,$A124,СВЦЭМ!$B$39:$B$782,I$119)+'СЕТ СН'!$I$11+СВЦЭМ!$D$10+'СЕТ СН'!$I$5-'СЕТ СН'!$I$21</f>
        <v>4134.5951563200006</v>
      </c>
      <c r="J124" s="36">
        <f>SUMIFS(СВЦЭМ!$D$39:$D$782,СВЦЭМ!$A$39:$A$782,$A124,СВЦЭМ!$B$39:$B$782,J$119)+'СЕТ СН'!$I$11+СВЦЭМ!$D$10+'СЕТ СН'!$I$5-'СЕТ СН'!$I$21</f>
        <v>4101.7770612599998</v>
      </c>
      <c r="K124" s="36">
        <f>SUMIFS(СВЦЭМ!$D$39:$D$782,СВЦЭМ!$A$39:$A$782,$A124,СВЦЭМ!$B$39:$B$782,K$119)+'СЕТ СН'!$I$11+СВЦЭМ!$D$10+'СЕТ СН'!$I$5-'СЕТ СН'!$I$21</f>
        <v>4056.7175385800001</v>
      </c>
      <c r="L124" s="36">
        <f>SUMIFS(СВЦЭМ!$D$39:$D$782,СВЦЭМ!$A$39:$A$782,$A124,СВЦЭМ!$B$39:$B$782,L$119)+'СЕТ СН'!$I$11+СВЦЭМ!$D$10+'СЕТ СН'!$I$5-'СЕТ СН'!$I$21</f>
        <v>4047.3557749000001</v>
      </c>
      <c r="M124" s="36">
        <f>SUMIFS(СВЦЭМ!$D$39:$D$782,СВЦЭМ!$A$39:$A$782,$A124,СВЦЭМ!$B$39:$B$782,M$119)+'СЕТ СН'!$I$11+СВЦЭМ!$D$10+'СЕТ СН'!$I$5-'СЕТ СН'!$I$21</f>
        <v>4060.0377551199999</v>
      </c>
      <c r="N124" s="36">
        <f>SUMIFS(СВЦЭМ!$D$39:$D$782,СВЦЭМ!$A$39:$A$782,$A124,СВЦЭМ!$B$39:$B$782,N$119)+'СЕТ СН'!$I$11+СВЦЭМ!$D$10+'СЕТ СН'!$I$5-'СЕТ СН'!$I$21</f>
        <v>4089.4466724399999</v>
      </c>
      <c r="O124" s="36">
        <f>SUMIFS(СВЦЭМ!$D$39:$D$782,СВЦЭМ!$A$39:$A$782,$A124,СВЦЭМ!$B$39:$B$782,O$119)+'СЕТ СН'!$I$11+СВЦЭМ!$D$10+'СЕТ СН'!$I$5-'СЕТ СН'!$I$21</f>
        <v>4104.3335976799999</v>
      </c>
      <c r="P124" s="36">
        <f>SUMIFS(СВЦЭМ!$D$39:$D$782,СВЦЭМ!$A$39:$A$782,$A124,СВЦЭМ!$B$39:$B$782,P$119)+'СЕТ СН'!$I$11+СВЦЭМ!$D$10+'СЕТ СН'!$I$5-'СЕТ СН'!$I$21</f>
        <v>4103.4173704700006</v>
      </c>
      <c r="Q124" s="36">
        <f>SUMIFS(СВЦЭМ!$D$39:$D$782,СВЦЭМ!$A$39:$A$782,$A124,СВЦЭМ!$B$39:$B$782,Q$119)+'СЕТ СН'!$I$11+СВЦЭМ!$D$10+'СЕТ СН'!$I$5-'СЕТ СН'!$I$21</f>
        <v>4102.9649832300001</v>
      </c>
      <c r="R124" s="36">
        <f>SUMIFS(СВЦЭМ!$D$39:$D$782,СВЦЭМ!$A$39:$A$782,$A124,СВЦЭМ!$B$39:$B$782,R$119)+'СЕТ СН'!$I$11+СВЦЭМ!$D$10+'СЕТ СН'!$I$5-'СЕТ СН'!$I$21</f>
        <v>4086.7220155600003</v>
      </c>
      <c r="S124" s="36">
        <f>SUMIFS(СВЦЭМ!$D$39:$D$782,СВЦЭМ!$A$39:$A$782,$A124,СВЦЭМ!$B$39:$B$782,S$119)+'СЕТ СН'!$I$11+СВЦЭМ!$D$10+'СЕТ СН'!$I$5-'СЕТ СН'!$I$21</f>
        <v>4079.6199642600004</v>
      </c>
      <c r="T124" s="36">
        <f>SUMIFS(СВЦЭМ!$D$39:$D$782,СВЦЭМ!$A$39:$A$782,$A124,СВЦЭМ!$B$39:$B$782,T$119)+'СЕТ СН'!$I$11+СВЦЭМ!$D$10+'СЕТ СН'!$I$5-'СЕТ СН'!$I$21</f>
        <v>4070.9070856799999</v>
      </c>
      <c r="U124" s="36">
        <f>SUMIFS(СВЦЭМ!$D$39:$D$782,СВЦЭМ!$A$39:$A$782,$A124,СВЦЭМ!$B$39:$B$782,U$119)+'СЕТ СН'!$I$11+СВЦЭМ!$D$10+'СЕТ СН'!$I$5-'СЕТ СН'!$I$21</f>
        <v>4068.1096169299999</v>
      </c>
      <c r="V124" s="36">
        <f>SUMIFS(СВЦЭМ!$D$39:$D$782,СВЦЭМ!$A$39:$A$782,$A124,СВЦЭМ!$B$39:$B$782,V$119)+'СЕТ СН'!$I$11+СВЦЭМ!$D$10+'СЕТ СН'!$I$5-'СЕТ СН'!$I$21</f>
        <v>4070.7411640300002</v>
      </c>
      <c r="W124" s="36">
        <f>SUMIFS(СВЦЭМ!$D$39:$D$782,СВЦЭМ!$A$39:$A$782,$A124,СВЦЭМ!$B$39:$B$782,W$119)+'СЕТ СН'!$I$11+СВЦЭМ!$D$10+'СЕТ СН'!$I$5-'СЕТ СН'!$I$21</f>
        <v>4083.1934243800001</v>
      </c>
      <c r="X124" s="36">
        <f>SUMIFS(СВЦЭМ!$D$39:$D$782,СВЦЭМ!$A$39:$A$782,$A124,СВЦЭМ!$B$39:$B$782,X$119)+'СЕТ СН'!$I$11+СВЦЭМ!$D$10+'СЕТ СН'!$I$5-'СЕТ СН'!$I$21</f>
        <v>4057.2118150300003</v>
      </c>
      <c r="Y124" s="36">
        <f>SUMIFS(СВЦЭМ!$D$39:$D$782,СВЦЭМ!$A$39:$A$782,$A124,СВЦЭМ!$B$39:$B$782,Y$119)+'СЕТ СН'!$I$11+СВЦЭМ!$D$10+'СЕТ СН'!$I$5-'СЕТ СН'!$I$21</f>
        <v>4098.6092477500006</v>
      </c>
    </row>
    <row r="125" spans="1:27" ht="15.75" x14ac:dyDescent="0.2">
      <c r="A125" s="35">
        <f t="shared" si="3"/>
        <v>44383</v>
      </c>
      <c r="B125" s="36">
        <f>SUMIFS(СВЦЭМ!$D$39:$D$782,СВЦЭМ!$A$39:$A$782,$A125,СВЦЭМ!$B$39:$B$782,B$119)+'СЕТ СН'!$I$11+СВЦЭМ!$D$10+'СЕТ СН'!$I$5-'СЕТ СН'!$I$21</f>
        <v>4142.6310085900004</v>
      </c>
      <c r="C125" s="36">
        <f>SUMIFS(СВЦЭМ!$D$39:$D$782,СВЦЭМ!$A$39:$A$782,$A125,СВЦЭМ!$B$39:$B$782,C$119)+'СЕТ СН'!$I$11+СВЦЭМ!$D$10+'СЕТ СН'!$I$5-'СЕТ СН'!$I$21</f>
        <v>4221.7090920000001</v>
      </c>
      <c r="D125" s="36">
        <f>SUMIFS(СВЦЭМ!$D$39:$D$782,СВЦЭМ!$A$39:$A$782,$A125,СВЦЭМ!$B$39:$B$782,D$119)+'СЕТ СН'!$I$11+СВЦЭМ!$D$10+'СЕТ СН'!$I$5-'СЕТ СН'!$I$21</f>
        <v>4270.52913412</v>
      </c>
      <c r="E125" s="36">
        <f>SUMIFS(СВЦЭМ!$D$39:$D$782,СВЦЭМ!$A$39:$A$782,$A125,СВЦЭМ!$B$39:$B$782,E$119)+'СЕТ СН'!$I$11+СВЦЭМ!$D$10+'СЕТ СН'!$I$5-'СЕТ СН'!$I$21</f>
        <v>4285.15024584</v>
      </c>
      <c r="F125" s="36">
        <f>SUMIFS(СВЦЭМ!$D$39:$D$782,СВЦЭМ!$A$39:$A$782,$A125,СВЦЭМ!$B$39:$B$782,F$119)+'СЕТ СН'!$I$11+СВЦЭМ!$D$10+'СЕТ СН'!$I$5-'СЕТ СН'!$I$21</f>
        <v>4284.7790609599997</v>
      </c>
      <c r="G125" s="36">
        <f>SUMIFS(СВЦЭМ!$D$39:$D$782,СВЦЭМ!$A$39:$A$782,$A125,СВЦЭМ!$B$39:$B$782,G$119)+'СЕТ СН'!$I$11+СВЦЭМ!$D$10+'СЕТ СН'!$I$5-'СЕТ СН'!$I$21</f>
        <v>4261.3847662899998</v>
      </c>
      <c r="H125" s="36">
        <f>SUMIFS(СВЦЭМ!$D$39:$D$782,СВЦЭМ!$A$39:$A$782,$A125,СВЦЭМ!$B$39:$B$782,H$119)+'СЕТ СН'!$I$11+СВЦЭМ!$D$10+'СЕТ СН'!$I$5-'СЕТ СН'!$I$21</f>
        <v>4218.5338188000005</v>
      </c>
      <c r="I125" s="36">
        <f>SUMIFS(СВЦЭМ!$D$39:$D$782,СВЦЭМ!$A$39:$A$782,$A125,СВЦЭМ!$B$39:$B$782,I$119)+'СЕТ СН'!$I$11+СВЦЭМ!$D$10+'СЕТ СН'!$I$5-'СЕТ СН'!$I$21</f>
        <v>4170.9376355499999</v>
      </c>
      <c r="J125" s="36">
        <f>SUMIFS(СВЦЭМ!$D$39:$D$782,СВЦЭМ!$A$39:$A$782,$A125,СВЦЭМ!$B$39:$B$782,J$119)+'СЕТ СН'!$I$11+СВЦЭМ!$D$10+'СЕТ СН'!$I$5-'СЕТ СН'!$I$21</f>
        <v>4104.7048129499999</v>
      </c>
      <c r="K125" s="36">
        <f>SUMIFS(СВЦЭМ!$D$39:$D$782,СВЦЭМ!$A$39:$A$782,$A125,СВЦЭМ!$B$39:$B$782,K$119)+'СЕТ СН'!$I$11+СВЦЭМ!$D$10+'СЕТ СН'!$I$5-'СЕТ СН'!$I$21</f>
        <v>4047.2830104500003</v>
      </c>
      <c r="L125" s="36">
        <f>SUMIFS(СВЦЭМ!$D$39:$D$782,СВЦЭМ!$A$39:$A$782,$A125,СВЦЭМ!$B$39:$B$782,L$119)+'СЕТ СН'!$I$11+СВЦЭМ!$D$10+'СЕТ СН'!$I$5-'СЕТ СН'!$I$21</f>
        <v>4036.8476326600003</v>
      </c>
      <c r="M125" s="36">
        <f>SUMIFS(СВЦЭМ!$D$39:$D$782,СВЦЭМ!$A$39:$A$782,$A125,СВЦЭМ!$B$39:$B$782,M$119)+'СЕТ СН'!$I$11+СВЦЭМ!$D$10+'СЕТ СН'!$I$5-'СЕТ СН'!$I$21</f>
        <v>4070.0721199500003</v>
      </c>
      <c r="N125" s="36">
        <f>SUMIFS(СВЦЭМ!$D$39:$D$782,СВЦЭМ!$A$39:$A$782,$A125,СВЦЭМ!$B$39:$B$782,N$119)+'СЕТ СН'!$I$11+СВЦЭМ!$D$10+'СЕТ СН'!$I$5-'СЕТ СН'!$I$21</f>
        <v>4135.8864806600004</v>
      </c>
      <c r="O125" s="36">
        <f>SUMIFS(СВЦЭМ!$D$39:$D$782,СВЦЭМ!$A$39:$A$782,$A125,СВЦЭМ!$B$39:$B$782,O$119)+'СЕТ СН'!$I$11+СВЦЭМ!$D$10+'СЕТ СН'!$I$5-'СЕТ СН'!$I$21</f>
        <v>4138.0636341300005</v>
      </c>
      <c r="P125" s="36">
        <f>SUMIFS(СВЦЭМ!$D$39:$D$782,СВЦЭМ!$A$39:$A$782,$A125,СВЦЭМ!$B$39:$B$782,P$119)+'СЕТ СН'!$I$11+СВЦЭМ!$D$10+'СЕТ СН'!$I$5-'СЕТ СН'!$I$21</f>
        <v>4142.8216711499999</v>
      </c>
      <c r="Q125" s="36">
        <f>SUMIFS(СВЦЭМ!$D$39:$D$782,СВЦЭМ!$A$39:$A$782,$A125,СВЦЭМ!$B$39:$B$782,Q$119)+'СЕТ СН'!$I$11+СВЦЭМ!$D$10+'СЕТ СН'!$I$5-'СЕТ СН'!$I$21</f>
        <v>4150.82602873</v>
      </c>
      <c r="R125" s="36">
        <f>SUMIFS(СВЦЭМ!$D$39:$D$782,СВЦЭМ!$A$39:$A$782,$A125,СВЦЭМ!$B$39:$B$782,R$119)+'СЕТ СН'!$I$11+СВЦЭМ!$D$10+'СЕТ СН'!$I$5-'СЕТ СН'!$I$21</f>
        <v>4146.8066169600006</v>
      </c>
      <c r="S125" s="36">
        <f>SUMIFS(СВЦЭМ!$D$39:$D$782,СВЦЭМ!$A$39:$A$782,$A125,СВЦЭМ!$B$39:$B$782,S$119)+'СЕТ СН'!$I$11+СВЦЭМ!$D$10+'СЕТ СН'!$I$5-'СЕТ СН'!$I$21</f>
        <v>4127.4751209300002</v>
      </c>
      <c r="T125" s="36">
        <f>SUMIFS(СВЦЭМ!$D$39:$D$782,СВЦЭМ!$A$39:$A$782,$A125,СВЦЭМ!$B$39:$B$782,T$119)+'СЕТ СН'!$I$11+СВЦЭМ!$D$10+'СЕТ СН'!$I$5-'СЕТ СН'!$I$21</f>
        <v>4121.0528841300002</v>
      </c>
      <c r="U125" s="36">
        <f>SUMIFS(СВЦЭМ!$D$39:$D$782,СВЦЭМ!$A$39:$A$782,$A125,СВЦЭМ!$B$39:$B$782,U$119)+'СЕТ СН'!$I$11+СВЦЭМ!$D$10+'СЕТ СН'!$I$5-'СЕТ СН'!$I$21</f>
        <v>4080.03646944</v>
      </c>
      <c r="V125" s="36">
        <f>SUMIFS(СВЦЭМ!$D$39:$D$782,СВЦЭМ!$A$39:$A$782,$A125,СВЦЭМ!$B$39:$B$782,V$119)+'СЕТ СН'!$I$11+СВЦЭМ!$D$10+'СЕТ СН'!$I$5-'СЕТ СН'!$I$21</f>
        <v>4069.31574946</v>
      </c>
      <c r="W125" s="36">
        <f>SUMIFS(СВЦЭМ!$D$39:$D$782,СВЦЭМ!$A$39:$A$782,$A125,СВЦЭМ!$B$39:$B$782,W$119)+'СЕТ СН'!$I$11+СВЦЭМ!$D$10+'СЕТ СН'!$I$5-'СЕТ СН'!$I$21</f>
        <v>4078.3628722600001</v>
      </c>
      <c r="X125" s="36">
        <f>SUMIFS(СВЦЭМ!$D$39:$D$782,СВЦЭМ!$A$39:$A$782,$A125,СВЦЭМ!$B$39:$B$782,X$119)+'СЕТ СН'!$I$11+СВЦЭМ!$D$10+'СЕТ СН'!$I$5-'СЕТ СН'!$I$21</f>
        <v>4141.1327647799999</v>
      </c>
      <c r="Y125" s="36">
        <f>SUMIFS(СВЦЭМ!$D$39:$D$782,СВЦЭМ!$A$39:$A$782,$A125,СВЦЭМ!$B$39:$B$782,Y$119)+'СЕТ СН'!$I$11+СВЦЭМ!$D$10+'СЕТ СН'!$I$5-'СЕТ СН'!$I$21</f>
        <v>4252.1850343799997</v>
      </c>
    </row>
    <row r="126" spans="1:27" ht="15.75" x14ac:dyDescent="0.2">
      <c r="A126" s="35">
        <f t="shared" si="3"/>
        <v>44384</v>
      </c>
      <c r="B126" s="36">
        <f>SUMIFS(СВЦЭМ!$D$39:$D$782,СВЦЭМ!$A$39:$A$782,$A126,СВЦЭМ!$B$39:$B$782,B$119)+'СЕТ СН'!$I$11+СВЦЭМ!$D$10+'СЕТ СН'!$I$5-'СЕТ СН'!$I$21</f>
        <v>4187.7490744799998</v>
      </c>
      <c r="C126" s="36">
        <f>SUMIFS(СВЦЭМ!$D$39:$D$782,СВЦЭМ!$A$39:$A$782,$A126,СВЦЭМ!$B$39:$B$782,C$119)+'СЕТ СН'!$I$11+СВЦЭМ!$D$10+'СЕТ СН'!$I$5-'СЕТ СН'!$I$21</f>
        <v>4253.2980229100003</v>
      </c>
      <c r="D126" s="36">
        <f>SUMIFS(СВЦЭМ!$D$39:$D$782,СВЦЭМ!$A$39:$A$782,$A126,СВЦЭМ!$B$39:$B$782,D$119)+'СЕТ СН'!$I$11+СВЦЭМ!$D$10+'СЕТ СН'!$I$5-'СЕТ СН'!$I$21</f>
        <v>4301.3083430100005</v>
      </c>
      <c r="E126" s="36">
        <f>SUMIFS(СВЦЭМ!$D$39:$D$782,СВЦЭМ!$A$39:$A$782,$A126,СВЦЭМ!$B$39:$B$782,E$119)+'СЕТ СН'!$I$11+СВЦЭМ!$D$10+'СЕТ СН'!$I$5-'СЕТ СН'!$I$21</f>
        <v>4295.0685494700001</v>
      </c>
      <c r="F126" s="36">
        <f>SUMIFS(СВЦЭМ!$D$39:$D$782,СВЦЭМ!$A$39:$A$782,$A126,СВЦЭМ!$B$39:$B$782,F$119)+'СЕТ СН'!$I$11+СВЦЭМ!$D$10+'СЕТ СН'!$I$5-'СЕТ СН'!$I$21</f>
        <v>4306.4446667700004</v>
      </c>
      <c r="G126" s="36">
        <f>SUMIFS(СВЦЭМ!$D$39:$D$782,СВЦЭМ!$A$39:$A$782,$A126,СВЦЭМ!$B$39:$B$782,G$119)+'СЕТ СН'!$I$11+СВЦЭМ!$D$10+'СЕТ СН'!$I$5-'СЕТ СН'!$I$21</f>
        <v>4296.4331319000003</v>
      </c>
      <c r="H126" s="36">
        <f>SUMIFS(СВЦЭМ!$D$39:$D$782,СВЦЭМ!$A$39:$A$782,$A126,СВЦЭМ!$B$39:$B$782,H$119)+'СЕТ СН'!$I$11+СВЦЭМ!$D$10+'СЕТ СН'!$I$5-'СЕТ СН'!$I$21</f>
        <v>4259.1190786200004</v>
      </c>
      <c r="I126" s="36">
        <f>SUMIFS(СВЦЭМ!$D$39:$D$782,СВЦЭМ!$A$39:$A$782,$A126,СВЦЭМ!$B$39:$B$782,I$119)+'СЕТ СН'!$I$11+СВЦЭМ!$D$10+'СЕТ СН'!$I$5-'СЕТ СН'!$I$21</f>
        <v>4179.4033005399997</v>
      </c>
      <c r="J126" s="36">
        <f>SUMIFS(СВЦЭМ!$D$39:$D$782,СВЦЭМ!$A$39:$A$782,$A126,СВЦЭМ!$B$39:$B$782,J$119)+'СЕТ СН'!$I$11+СВЦЭМ!$D$10+'СЕТ СН'!$I$5-'СЕТ СН'!$I$21</f>
        <v>4106.9790835399999</v>
      </c>
      <c r="K126" s="36">
        <f>SUMIFS(СВЦЭМ!$D$39:$D$782,СВЦЭМ!$A$39:$A$782,$A126,СВЦЭМ!$B$39:$B$782,K$119)+'СЕТ СН'!$I$11+СВЦЭМ!$D$10+'СЕТ СН'!$I$5-'СЕТ СН'!$I$21</f>
        <v>4088.40058864</v>
      </c>
      <c r="L126" s="36">
        <f>SUMIFS(СВЦЭМ!$D$39:$D$782,СВЦЭМ!$A$39:$A$782,$A126,СВЦЭМ!$B$39:$B$782,L$119)+'СЕТ СН'!$I$11+СВЦЭМ!$D$10+'СЕТ СН'!$I$5-'СЕТ СН'!$I$21</f>
        <v>4095.5413667800003</v>
      </c>
      <c r="M126" s="36">
        <f>SUMIFS(СВЦЭМ!$D$39:$D$782,СВЦЭМ!$A$39:$A$782,$A126,СВЦЭМ!$B$39:$B$782,M$119)+'СЕТ СН'!$I$11+СВЦЭМ!$D$10+'СЕТ СН'!$I$5-'СЕТ СН'!$I$21</f>
        <v>4124.5039216900004</v>
      </c>
      <c r="N126" s="36">
        <f>SUMIFS(СВЦЭМ!$D$39:$D$782,СВЦЭМ!$A$39:$A$782,$A126,СВЦЭМ!$B$39:$B$782,N$119)+'СЕТ СН'!$I$11+СВЦЭМ!$D$10+'СЕТ СН'!$I$5-'СЕТ СН'!$I$21</f>
        <v>4137.4752600900001</v>
      </c>
      <c r="O126" s="36">
        <f>SUMIFS(СВЦЭМ!$D$39:$D$782,СВЦЭМ!$A$39:$A$782,$A126,СВЦЭМ!$B$39:$B$782,O$119)+'СЕТ СН'!$I$11+СВЦЭМ!$D$10+'СЕТ СН'!$I$5-'СЕТ СН'!$I$21</f>
        <v>4147.8442228900003</v>
      </c>
      <c r="P126" s="36">
        <f>SUMIFS(СВЦЭМ!$D$39:$D$782,СВЦЭМ!$A$39:$A$782,$A126,СВЦЭМ!$B$39:$B$782,P$119)+'СЕТ СН'!$I$11+СВЦЭМ!$D$10+'СЕТ СН'!$I$5-'СЕТ СН'!$I$21</f>
        <v>4152.7707272300004</v>
      </c>
      <c r="Q126" s="36">
        <f>SUMIFS(СВЦЭМ!$D$39:$D$782,СВЦЭМ!$A$39:$A$782,$A126,СВЦЭМ!$B$39:$B$782,Q$119)+'СЕТ СН'!$I$11+СВЦЭМ!$D$10+'СЕТ СН'!$I$5-'СЕТ СН'!$I$21</f>
        <v>4168.59498575</v>
      </c>
      <c r="R126" s="36">
        <f>SUMIFS(СВЦЭМ!$D$39:$D$782,СВЦЭМ!$A$39:$A$782,$A126,СВЦЭМ!$B$39:$B$782,R$119)+'СЕТ СН'!$I$11+СВЦЭМ!$D$10+'СЕТ СН'!$I$5-'СЕТ СН'!$I$21</f>
        <v>4163.8327943700006</v>
      </c>
      <c r="S126" s="36">
        <f>SUMIFS(СВЦЭМ!$D$39:$D$782,СВЦЭМ!$A$39:$A$782,$A126,СВЦЭМ!$B$39:$B$782,S$119)+'СЕТ СН'!$I$11+СВЦЭМ!$D$10+'СЕТ СН'!$I$5-'СЕТ СН'!$I$21</f>
        <v>4138.04874449</v>
      </c>
      <c r="T126" s="36">
        <f>SUMIFS(СВЦЭМ!$D$39:$D$782,СВЦЭМ!$A$39:$A$782,$A126,СВЦЭМ!$B$39:$B$782,T$119)+'СЕТ СН'!$I$11+СВЦЭМ!$D$10+'СЕТ СН'!$I$5-'СЕТ СН'!$I$21</f>
        <v>4096.2696337400002</v>
      </c>
      <c r="U126" s="36">
        <f>SUMIFS(СВЦЭМ!$D$39:$D$782,СВЦЭМ!$A$39:$A$782,$A126,СВЦЭМ!$B$39:$B$782,U$119)+'СЕТ СН'!$I$11+СВЦЭМ!$D$10+'СЕТ СН'!$I$5-'СЕТ СН'!$I$21</f>
        <v>4086.1600970100003</v>
      </c>
      <c r="V126" s="36">
        <f>SUMIFS(СВЦЭМ!$D$39:$D$782,СВЦЭМ!$A$39:$A$782,$A126,СВЦЭМ!$B$39:$B$782,V$119)+'СЕТ СН'!$I$11+СВЦЭМ!$D$10+'СЕТ СН'!$I$5-'СЕТ СН'!$I$21</f>
        <v>4083.0045476900004</v>
      </c>
      <c r="W126" s="36">
        <f>SUMIFS(СВЦЭМ!$D$39:$D$782,СВЦЭМ!$A$39:$A$782,$A126,СВЦЭМ!$B$39:$B$782,W$119)+'СЕТ СН'!$I$11+СВЦЭМ!$D$10+'СЕТ СН'!$I$5-'СЕТ СН'!$I$21</f>
        <v>4073.5503269200003</v>
      </c>
      <c r="X126" s="36">
        <f>SUMIFS(СВЦЭМ!$D$39:$D$782,СВЦЭМ!$A$39:$A$782,$A126,СВЦЭМ!$B$39:$B$782,X$119)+'СЕТ СН'!$I$11+СВЦЭМ!$D$10+'СЕТ СН'!$I$5-'СЕТ СН'!$I$21</f>
        <v>4072.1867522400003</v>
      </c>
      <c r="Y126" s="36">
        <f>SUMIFS(СВЦЭМ!$D$39:$D$782,СВЦЭМ!$A$39:$A$782,$A126,СВЦЭМ!$B$39:$B$782,Y$119)+'СЕТ СН'!$I$11+СВЦЭМ!$D$10+'СЕТ СН'!$I$5-'СЕТ СН'!$I$21</f>
        <v>4061.0343439000003</v>
      </c>
    </row>
    <row r="127" spans="1:27" ht="15.75" x14ac:dyDescent="0.2">
      <c r="A127" s="35">
        <f t="shared" si="3"/>
        <v>44385</v>
      </c>
      <c r="B127" s="36">
        <f>SUMIFS(СВЦЭМ!$D$39:$D$782,СВЦЭМ!$A$39:$A$782,$A127,СВЦЭМ!$B$39:$B$782,B$119)+'СЕТ СН'!$I$11+СВЦЭМ!$D$10+'СЕТ СН'!$I$5-'СЕТ СН'!$I$21</f>
        <v>4138.8117601000004</v>
      </c>
      <c r="C127" s="36">
        <f>SUMIFS(СВЦЭМ!$D$39:$D$782,СВЦЭМ!$A$39:$A$782,$A127,СВЦЭМ!$B$39:$B$782,C$119)+'СЕТ СН'!$I$11+СВЦЭМ!$D$10+'СЕТ СН'!$I$5-'СЕТ СН'!$I$21</f>
        <v>4233.5665830200005</v>
      </c>
      <c r="D127" s="36">
        <f>SUMIFS(СВЦЭМ!$D$39:$D$782,СВЦЭМ!$A$39:$A$782,$A127,СВЦЭМ!$B$39:$B$782,D$119)+'СЕТ СН'!$I$11+СВЦЭМ!$D$10+'СЕТ СН'!$I$5-'СЕТ СН'!$I$21</f>
        <v>4274.8721920200005</v>
      </c>
      <c r="E127" s="36">
        <f>SUMIFS(СВЦЭМ!$D$39:$D$782,СВЦЭМ!$A$39:$A$782,$A127,СВЦЭМ!$B$39:$B$782,E$119)+'СЕТ СН'!$I$11+СВЦЭМ!$D$10+'СЕТ СН'!$I$5-'СЕТ СН'!$I$21</f>
        <v>4294.2306267599997</v>
      </c>
      <c r="F127" s="36">
        <f>SUMIFS(СВЦЭМ!$D$39:$D$782,СВЦЭМ!$A$39:$A$782,$A127,СВЦЭМ!$B$39:$B$782,F$119)+'СЕТ СН'!$I$11+СВЦЭМ!$D$10+'СЕТ СН'!$I$5-'СЕТ СН'!$I$21</f>
        <v>4288.8008797399998</v>
      </c>
      <c r="G127" s="36">
        <f>SUMIFS(СВЦЭМ!$D$39:$D$782,СВЦЭМ!$A$39:$A$782,$A127,СВЦЭМ!$B$39:$B$782,G$119)+'СЕТ СН'!$I$11+СВЦЭМ!$D$10+'СЕТ СН'!$I$5-'СЕТ СН'!$I$21</f>
        <v>4279.8287263600005</v>
      </c>
      <c r="H127" s="36">
        <f>SUMIFS(СВЦЭМ!$D$39:$D$782,СВЦЭМ!$A$39:$A$782,$A127,СВЦЭМ!$B$39:$B$782,H$119)+'СЕТ СН'!$I$11+СВЦЭМ!$D$10+'СЕТ СН'!$I$5-'СЕТ СН'!$I$21</f>
        <v>4245.2392757500002</v>
      </c>
      <c r="I127" s="36">
        <f>SUMIFS(СВЦЭМ!$D$39:$D$782,СВЦЭМ!$A$39:$A$782,$A127,СВЦЭМ!$B$39:$B$782,I$119)+'СЕТ СН'!$I$11+СВЦЭМ!$D$10+'СЕТ СН'!$I$5-'СЕТ СН'!$I$21</f>
        <v>4193.6451445800003</v>
      </c>
      <c r="J127" s="36">
        <f>SUMIFS(СВЦЭМ!$D$39:$D$782,СВЦЭМ!$A$39:$A$782,$A127,СВЦЭМ!$B$39:$B$782,J$119)+'СЕТ СН'!$I$11+СВЦЭМ!$D$10+'СЕТ СН'!$I$5-'СЕТ СН'!$I$21</f>
        <v>4135.2214923400006</v>
      </c>
      <c r="K127" s="36">
        <f>SUMIFS(СВЦЭМ!$D$39:$D$782,СВЦЭМ!$A$39:$A$782,$A127,СВЦЭМ!$B$39:$B$782,K$119)+'СЕТ СН'!$I$11+СВЦЭМ!$D$10+'СЕТ СН'!$I$5-'СЕТ СН'!$I$21</f>
        <v>4100.1373539000006</v>
      </c>
      <c r="L127" s="36">
        <f>SUMIFS(СВЦЭМ!$D$39:$D$782,СВЦЭМ!$A$39:$A$782,$A127,СВЦЭМ!$B$39:$B$782,L$119)+'СЕТ СН'!$I$11+СВЦЭМ!$D$10+'СЕТ СН'!$I$5-'СЕТ СН'!$I$21</f>
        <v>4103.4536520700003</v>
      </c>
      <c r="M127" s="36">
        <f>SUMIFS(СВЦЭМ!$D$39:$D$782,СВЦЭМ!$A$39:$A$782,$A127,СВЦЭМ!$B$39:$B$782,M$119)+'СЕТ СН'!$I$11+СВЦЭМ!$D$10+'СЕТ СН'!$I$5-'СЕТ СН'!$I$21</f>
        <v>4121.2942494500003</v>
      </c>
      <c r="N127" s="36">
        <f>SUMIFS(СВЦЭМ!$D$39:$D$782,СВЦЭМ!$A$39:$A$782,$A127,СВЦЭМ!$B$39:$B$782,N$119)+'СЕТ СН'!$I$11+СВЦЭМ!$D$10+'СЕТ СН'!$I$5-'СЕТ СН'!$I$21</f>
        <v>4148.1025194399999</v>
      </c>
      <c r="O127" s="36">
        <f>SUMIFS(СВЦЭМ!$D$39:$D$782,СВЦЭМ!$A$39:$A$782,$A127,СВЦЭМ!$B$39:$B$782,O$119)+'СЕТ СН'!$I$11+СВЦЭМ!$D$10+'СЕТ СН'!$I$5-'СЕТ СН'!$I$21</f>
        <v>4161.1693342200006</v>
      </c>
      <c r="P127" s="36">
        <f>SUMIFS(СВЦЭМ!$D$39:$D$782,СВЦЭМ!$A$39:$A$782,$A127,СВЦЭМ!$B$39:$B$782,P$119)+'СЕТ СН'!$I$11+СВЦЭМ!$D$10+'СЕТ СН'!$I$5-'СЕТ СН'!$I$21</f>
        <v>4188.9483868500001</v>
      </c>
      <c r="Q127" s="36">
        <f>SUMIFS(СВЦЭМ!$D$39:$D$782,СВЦЭМ!$A$39:$A$782,$A127,СВЦЭМ!$B$39:$B$782,Q$119)+'СЕТ СН'!$I$11+СВЦЭМ!$D$10+'СЕТ СН'!$I$5-'СЕТ СН'!$I$21</f>
        <v>4151.7323618400005</v>
      </c>
      <c r="R127" s="36">
        <f>SUMIFS(СВЦЭМ!$D$39:$D$782,СВЦЭМ!$A$39:$A$782,$A127,СВЦЭМ!$B$39:$B$782,R$119)+'СЕТ СН'!$I$11+СВЦЭМ!$D$10+'СЕТ СН'!$I$5-'СЕТ СН'!$I$21</f>
        <v>4147.4511972199998</v>
      </c>
      <c r="S127" s="36">
        <f>SUMIFS(СВЦЭМ!$D$39:$D$782,СВЦЭМ!$A$39:$A$782,$A127,СВЦЭМ!$B$39:$B$782,S$119)+'СЕТ СН'!$I$11+СВЦЭМ!$D$10+'СЕТ СН'!$I$5-'СЕТ СН'!$I$21</f>
        <v>4127.1364805100002</v>
      </c>
      <c r="T127" s="36">
        <f>SUMIFS(СВЦЭМ!$D$39:$D$782,СВЦЭМ!$A$39:$A$782,$A127,СВЦЭМ!$B$39:$B$782,T$119)+'СЕТ СН'!$I$11+СВЦЭМ!$D$10+'СЕТ СН'!$I$5-'СЕТ СН'!$I$21</f>
        <v>4094.9820289900003</v>
      </c>
      <c r="U127" s="36">
        <f>SUMIFS(СВЦЭМ!$D$39:$D$782,СВЦЭМ!$A$39:$A$782,$A127,СВЦЭМ!$B$39:$B$782,U$119)+'СЕТ СН'!$I$11+СВЦЭМ!$D$10+'СЕТ СН'!$I$5-'СЕТ СН'!$I$21</f>
        <v>4072.6041498100003</v>
      </c>
      <c r="V127" s="36">
        <f>SUMIFS(СВЦЭМ!$D$39:$D$782,СВЦЭМ!$A$39:$A$782,$A127,СВЦЭМ!$B$39:$B$782,V$119)+'СЕТ СН'!$I$11+СВЦЭМ!$D$10+'СЕТ СН'!$I$5-'СЕТ СН'!$I$21</f>
        <v>4071.7923640500003</v>
      </c>
      <c r="W127" s="36">
        <f>SUMIFS(СВЦЭМ!$D$39:$D$782,СВЦЭМ!$A$39:$A$782,$A127,СВЦЭМ!$B$39:$B$782,W$119)+'СЕТ СН'!$I$11+СВЦЭМ!$D$10+'СЕТ СН'!$I$5-'СЕТ СН'!$I$21</f>
        <v>4073.2885217100002</v>
      </c>
      <c r="X127" s="36">
        <f>SUMIFS(СВЦЭМ!$D$39:$D$782,СВЦЭМ!$A$39:$A$782,$A127,СВЦЭМ!$B$39:$B$782,X$119)+'СЕТ СН'!$I$11+СВЦЭМ!$D$10+'СЕТ СН'!$I$5-'СЕТ СН'!$I$21</f>
        <v>4080.0099752400001</v>
      </c>
      <c r="Y127" s="36">
        <f>SUMIFS(СВЦЭМ!$D$39:$D$782,СВЦЭМ!$A$39:$A$782,$A127,СВЦЭМ!$B$39:$B$782,Y$119)+'СЕТ СН'!$I$11+СВЦЭМ!$D$10+'СЕТ СН'!$I$5-'СЕТ СН'!$I$21</f>
        <v>4131.1285002700006</v>
      </c>
    </row>
    <row r="128" spans="1:27" ht="15.75" x14ac:dyDescent="0.2">
      <c r="A128" s="35">
        <f t="shared" si="3"/>
        <v>44386</v>
      </c>
      <c r="B128" s="36">
        <f>SUMIFS(СВЦЭМ!$D$39:$D$782,СВЦЭМ!$A$39:$A$782,$A128,СВЦЭМ!$B$39:$B$782,B$119)+'СЕТ СН'!$I$11+СВЦЭМ!$D$10+'СЕТ СН'!$I$5-'СЕТ СН'!$I$21</f>
        <v>4230.8909191900002</v>
      </c>
      <c r="C128" s="36">
        <f>SUMIFS(СВЦЭМ!$D$39:$D$782,СВЦЭМ!$A$39:$A$782,$A128,СВЦЭМ!$B$39:$B$782,C$119)+'СЕТ СН'!$I$11+СВЦЭМ!$D$10+'СЕТ СН'!$I$5-'СЕТ СН'!$I$21</f>
        <v>4317.9356934400003</v>
      </c>
      <c r="D128" s="36">
        <f>SUMIFS(СВЦЭМ!$D$39:$D$782,СВЦЭМ!$A$39:$A$782,$A128,СВЦЭМ!$B$39:$B$782,D$119)+'СЕТ СН'!$I$11+СВЦЭМ!$D$10+'СЕТ СН'!$I$5-'СЕТ СН'!$I$21</f>
        <v>4351.1027170100006</v>
      </c>
      <c r="E128" s="36">
        <f>SUMIFS(СВЦЭМ!$D$39:$D$782,СВЦЭМ!$A$39:$A$782,$A128,СВЦЭМ!$B$39:$B$782,E$119)+'СЕТ СН'!$I$11+СВЦЭМ!$D$10+'СЕТ СН'!$I$5-'СЕТ СН'!$I$21</f>
        <v>4376.4607143700005</v>
      </c>
      <c r="F128" s="36">
        <f>SUMIFS(СВЦЭМ!$D$39:$D$782,СВЦЭМ!$A$39:$A$782,$A128,СВЦЭМ!$B$39:$B$782,F$119)+'СЕТ СН'!$I$11+СВЦЭМ!$D$10+'СЕТ СН'!$I$5-'СЕТ СН'!$I$21</f>
        <v>4368.2789767200002</v>
      </c>
      <c r="G128" s="36">
        <f>SUMIFS(СВЦЭМ!$D$39:$D$782,СВЦЭМ!$A$39:$A$782,$A128,СВЦЭМ!$B$39:$B$782,G$119)+'СЕТ СН'!$I$11+СВЦЭМ!$D$10+'СЕТ СН'!$I$5-'СЕТ СН'!$I$21</f>
        <v>4342.6426498399996</v>
      </c>
      <c r="H128" s="36">
        <f>SUMIFS(СВЦЭМ!$D$39:$D$782,СВЦЭМ!$A$39:$A$782,$A128,СВЦЭМ!$B$39:$B$782,H$119)+'СЕТ СН'!$I$11+СВЦЭМ!$D$10+'СЕТ СН'!$I$5-'СЕТ СН'!$I$21</f>
        <v>4295.8874421999999</v>
      </c>
      <c r="I128" s="36">
        <f>SUMIFS(СВЦЭМ!$D$39:$D$782,СВЦЭМ!$A$39:$A$782,$A128,СВЦЭМ!$B$39:$B$782,I$119)+'СЕТ СН'!$I$11+СВЦЭМ!$D$10+'СЕТ СН'!$I$5-'СЕТ СН'!$I$21</f>
        <v>4205.0501639800004</v>
      </c>
      <c r="J128" s="36">
        <f>SUMIFS(СВЦЭМ!$D$39:$D$782,СВЦЭМ!$A$39:$A$782,$A128,СВЦЭМ!$B$39:$B$782,J$119)+'СЕТ СН'!$I$11+СВЦЭМ!$D$10+'СЕТ СН'!$I$5-'СЕТ СН'!$I$21</f>
        <v>4129.7925618999998</v>
      </c>
      <c r="K128" s="36">
        <f>SUMIFS(СВЦЭМ!$D$39:$D$782,СВЦЭМ!$A$39:$A$782,$A128,СВЦЭМ!$B$39:$B$782,K$119)+'СЕТ СН'!$I$11+СВЦЭМ!$D$10+'СЕТ СН'!$I$5-'СЕТ СН'!$I$21</f>
        <v>4105.6988051999997</v>
      </c>
      <c r="L128" s="36">
        <f>SUMIFS(СВЦЭМ!$D$39:$D$782,СВЦЭМ!$A$39:$A$782,$A128,СВЦЭМ!$B$39:$B$782,L$119)+'СЕТ СН'!$I$11+СВЦЭМ!$D$10+'СЕТ СН'!$I$5-'СЕТ СН'!$I$21</f>
        <v>4083.0323106700002</v>
      </c>
      <c r="M128" s="36">
        <f>SUMIFS(СВЦЭМ!$D$39:$D$782,СВЦЭМ!$A$39:$A$782,$A128,СВЦЭМ!$B$39:$B$782,M$119)+'СЕТ СН'!$I$11+СВЦЭМ!$D$10+'СЕТ СН'!$I$5-'СЕТ СН'!$I$21</f>
        <v>4095.0145581100001</v>
      </c>
      <c r="N128" s="36">
        <f>SUMIFS(СВЦЭМ!$D$39:$D$782,СВЦЭМ!$A$39:$A$782,$A128,СВЦЭМ!$B$39:$B$782,N$119)+'СЕТ СН'!$I$11+СВЦЭМ!$D$10+'СЕТ СН'!$I$5-'СЕТ СН'!$I$21</f>
        <v>4113.8755456400004</v>
      </c>
      <c r="O128" s="36">
        <f>SUMIFS(СВЦЭМ!$D$39:$D$782,СВЦЭМ!$A$39:$A$782,$A128,СВЦЭМ!$B$39:$B$782,O$119)+'СЕТ СН'!$I$11+СВЦЭМ!$D$10+'СЕТ СН'!$I$5-'СЕТ СН'!$I$21</f>
        <v>4119.8189056400006</v>
      </c>
      <c r="P128" s="36">
        <f>SUMIFS(СВЦЭМ!$D$39:$D$782,СВЦЭМ!$A$39:$A$782,$A128,СВЦЭМ!$B$39:$B$782,P$119)+'СЕТ СН'!$I$11+СВЦЭМ!$D$10+'СЕТ СН'!$I$5-'СЕТ СН'!$I$21</f>
        <v>4125.1789232900001</v>
      </c>
      <c r="Q128" s="36">
        <f>SUMIFS(СВЦЭМ!$D$39:$D$782,СВЦЭМ!$A$39:$A$782,$A128,СВЦЭМ!$B$39:$B$782,Q$119)+'СЕТ СН'!$I$11+СВЦЭМ!$D$10+'СЕТ СН'!$I$5-'СЕТ СН'!$I$21</f>
        <v>4127.5532678500003</v>
      </c>
      <c r="R128" s="36">
        <f>SUMIFS(СВЦЭМ!$D$39:$D$782,СВЦЭМ!$A$39:$A$782,$A128,СВЦЭМ!$B$39:$B$782,R$119)+'СЕТ СН'!$I$11+СВЦЭМ!$D$10+'СЕТ СН'!$I$5-'СЕТ СН'!$I$21</f>
        <v>4116.5939368600002</v>
      </c>
      <c r="S128" s="36">
        <f>SUMIFS(СВЦЭМ!$D$39:$D$782,СВЦЭМ!$A$39:$A$782,$A128,СВЦЭМ!$B$39:$B$782,S$119)+'СЕТ СН'!$I$11+СВЦЭМ!$D$10+'СЕТ СН'!$I$5-'СЕТ СН'!$I$21</f>
        <v>4105.3193915600004</v>
      </c>
      <c r="T128" s="36">
        <f>SUMIFS(СВЦЭМ!$D$39:$D$782,СВЦЭМ!$A$39:$A$782,$A128,СВЦЭМ!$B$39:$B$782,T$119)+'СЕТ СН'!$I$11+СВЦЭМ!$D$10+'СЕТ СН'!$I$5-'СЕТ СН'!$I$21</f>
        <v>4080.93991443</v>
      </c>
      <c r="U128" s="36">
        <f>SUMIFS(СВЦЭМ!$D$39:$D$782,СВЦЭМ!$A$39:$A$782,$A128,СВЦЭМ!$B$39:$B$782,U$119)+'СЕТ СН'!$I$11+СВЦЭМ!$D$10+'СЕТ СН'!$I$5-'СЕТ СН'!$I$21</f>
        <v>4066.1371414</v>
      </c>
      <c r="V128" s="36">
        <f>SUMIFS(СВЦЭМ!$D$39:$D$782,СВЦЭМ!$A$39:$A$782,$A128,СВЦЭМ!$B$39:$B$782,V$119)+'СЕТ СН'!$I$11+СВЦЭМ!$D$10+'СЕТ СН'!$I$5-'СЕТ СН'!$I$21</f>
        <v>4055.43742436</v>
      </c>
      <c r="W128" s="36">
        <f>SUMIFS(СВЦЭМ!$D$39:$D$782,СВЦЭМ!$A$39:$A$782,$A128,СВЦЭМ!$B$39:$B$782,W$119)+'СЕТ СН'!$I$11+СВЦЭМ!$D$10+'СЕТ СН'!$I$5-'СЕТ СН'!$I$21</f>
        <v>4071.5010568300004</v>
      </c>
      <c r="X128" s="36">
        <f>SUMIFS(СВЦЭМ!$D$39:$D$782,СВЦЭМ!$A$39:$A$782,$A128,СВЦЭМ!$B$39:$B$782,X$119)+'СЕТ СН'!$I$11+СВЦЭМ!$D$10+'СЕТ СН'!$I$5-'СЕТ СН'!$I$21</f>
        <v>4057.2511898400003</v>
      </c>
      <c r="Y128" s="36">
        <f>SUMIFS(СВЦЭМ!$D$39:$D$782,СВЦЭМ!$A$39:$A$782,$A128,СВЦЭМ!$B$39:$B$782,Y$119)+'СЕТ СН'!$I$11+СВЦЭМ!$D$10+'СЕТ СН'!$I$5-'СЕТ СН'!$I$21</f>
        <v>4075.8059488100002</v>
      </c>
    </row>
    <row r="129" spans="1:25" ht="15.75" x14ac:dyDescent="0.2">
      <c r="A129" s="35">
        <f t="shared" si="3"/>
        <v>44387</v>
      </c>
      <c r="B129" s="36">
        <f>SUMIFS(СВЦЭМ!$D$39:$D$782,СВЦЭМ!$A$39:$A$782,$A129,СВЦЭМ!$B$39:$B$782,B$119)+'СЕТ СН'!$I$11+СВЦЭМ!$D$10+'СЕТ СН'!$I$5-'СЕТ СН'!$I$21</f>
        <v>4157.9168564900001</v>
      </c>
      <c r="C129" s="36">
        <f>SUMIFS(СВЦЭМ!$D$39:$D$782,СВЦЭМ!$A$39:$A$782,$A129,СВЦЭМ!$B$39:$B$782,C$119)+'СЕТ СН'!$I$11+СВЦЭМ!$D$10+'СЕТ СН'!$I$5-'СЕТ СН'!$I$21</f>
        <v>4218.49450342</v>
      </c>
      <c r="D129" s="36">
        <f>SUMIFS(СВЦЭМ!$D$39:$D$782,СВЦЭМ!$A$39:$A$782,$A129,СВЦЭМ!$B$39:$B$782,D$119)+'СЕТ СН'!$I$11+СВЦЭМ!$D$10+'СЕТ СН'!$I$5-'СЕТ СН'!$I$21</f>
        <v>4252.2790488700002</v>
      </c>
      <c r="E129" s="36">
        <f>SUMIFS(СВЦЭМ!$D$39:$D$782,СВЦЭМ!$A$39:$A$782,$A129,СВЦЭМ!$B$39:$B$782,E$119)+'СЕТ СН'!$I$11+СВЦЭМ!$D$10+'СЕТ СН'!$I$5-'СЕТ СН'!$I$21</f>
        <v>4263.2567883299998</v>
      </c>
      <c r="F129" s="36">
        <f>SUMIFS(СВЦЭМ!$D$39:$D$782,СВЦЭМ!$A$39:$A$782,$A129,СВЦЭМ!$B$39:$B$782,F$119)+'СЕТ СН'!$I$11+СВЦЭМ!$D$10+'СЕТ СН'!$I$5-'СЕТ СН'!$I$21</f>
        <v>4269.5518631499999</v>
      </c>
      <c r="G129" s="36">
        <f>SUMIFS(СВЦЭМ!$D$39:$D$782,СВЦЭМ!$A$39:$A$782,$A129,СВЦЭМ!$B$39:$B$782,G$119)+'СЕТ СН'!$I$11+СВЦЭМ!$D$10+'СЕТ СН'!$I$5-'СЕТ СН'!$I$21</f>
        <v>4255.1579792100001</v>
      </c>
      <c r="H129" s="36">
        <f>SUMIFS(СВЦЭМ!$D$39:$D$782,СВЦЭМ!$A$39:$A$782,$A129,СВЦЭМ!$B$39:$B$782,H$119)+'СЕТ СН'!$I$11+СВЦЭМ!$D$10+'СЕТ СН'!$I$5-'СЕТ СН'!$I$21</f>
        <v>4241.8092494100001</v>
      </c>
      <c r="I129" s="36">
        <f>SUMIFS(СВЦЭМ!$D$39:$D$782,СВЦЭМ!$A$39:$A$782,$A129,СВЦЭМ!$B$39:$B$782,I$119)+'СЕТ СН'!$I$11+СВЦЭМ!$D$10+'СЕТ СН'!$I$5-'СЕТ СН'!$I$21</f>
        <v>4178.5794210200002</v>
      </c>
      <c r="J129" s="36">
        <f>SUMIFS(СВЦЭМ!$D$39:$D$782,СВЦЭМ!$A$39:$A$782,$A129,СВЦЭМ!$B$39:$B$782,J$119)+'СЕТ СН'!$I$11+СВЦЭМ!$D$10+'СЕТ СН'!$I$5-'СЕТ СН'!$I$21</f>
        <v>4122.7212098099999</v>
      </c>
      <c r="K129" s="36">
        <f>SUMIFS(СВЦЭМ!$D$39:$D$782,СВЦЭМ!$A$39:$A$782,$A129,СВЦЭМ!$B$39:$B$782,K$119)+'СЕТ СН'!$I$11+СВЦЭМ!$D$10+'СЕТ СН'!$I$5-'СЕТ СН'!$I$21</f>
        <v>4064.2043204600004</v>
      </c>
      <c r="L129" s="36">
        <f>SUMIFS(СВЦЭМ!$D$39:$D$782,СВЦЭМ!$A$39:$A$782,$A129,СВЦЭМ!$B$39:$B$782,L$119)+'СЕТ СН'!$I$11+СВЦЭМ!$D$10+'СЕТ СН'!$I$5-'СЕТ СН'!$I$21</f>
        <v>4049.85622625</v>
      </c>
      <c r="M129" s="36">
        <f>SUMIFS(СВЦЭМ!$D$39:$D$782,СВЦЭМ!$A$39:$A$782,$A129,СВЦЭМ!$B$39:$B$782,M$119)+'СЕТ СН'!$I$11+СВЦЭМ!$D$10+'СЕТ СН'!$I$5-'СЕТ СН'!$I$21</f>
        <v>4044.0002822700003</v>
      </c>
      <c r="N129" s="36">
        <f>SUMIFS(СВЦЭМ!$D$39:$D$782,СВЦЭМ!$A$39:$A$782,$A129,СВЦЭМ!$B$39:$B$782,N$119)+'СЕТ СН'!$I$11+СВЦЭМ!$D$10+'СЕТ СН'!$I$5-'СЕТ СН'!$I$21</f>
        <v>4076.3697374900003</v>
      </c>
      <c r="O129" s="36">
        <f>SUMIFS(СВЦЭМ!$D$39:$D$782,СВЦЭМ!$A$39:$A$782,$A129,СВЦЭМ!$B$39:$B$782,O$119)+'СЕТ СН'!$I$11+СВЦЭМ!$D$10+'СЕТ СН'!$I$5-'СЕТ СН'!$I$21</f>
        <v>4092.5326302400003</v>
      </c>
      <c r="P129" s="36">
        <f>SUMIFS(СВЦЭМ!$D$39:$D$782,СВЦЭМ!$A$39:$A$782,$A129,СВЦЭМ!$B$39:$B$782,P$119)+'СЕТ СН'!$I$11+СВЦЭМ!$D$10+'СЕТ СН'!$I$5-'СЕТ СН'!$I$21</f>
        <v>4106.1957626399999</v>
      </c>
      <c r="Q129" s="36">
        <f>SUMIFS(СВЦЭМ!$D$39:$D$782,СВЦЭМ!$A$39:$A$782,$A129,СВЦЭМ!$B$39:$B$782,Q$119)+'СЕТ СН'!$I$11+СВЦЭМ!$D$10+'СЕТ СН'!$I$5-'СЕТ СН'!$I$21</f>
        <v>4115.1898685300002</v>
      </c>
      <c r="R129" s="36">
        <f>SUMIFS(СВЦЭМ!$D$39:$D$782,СВЦЭМ!$A$39:$A$782,$A129,СВЦЭМ!$B$39:$B$782,R$119)+'СЕТ СН'!$I$11+СВЦЭМ!$D$10+'СЕТ СН'!$I$5-'СЕТ СН'!$I$21</f>
        <v>4116.9394017200002</v>
      </c>
      <c r="S129" s="36">
        <f>SUMIFS(СВЦЭМ!$D$39:$D$782,СВЦЭМ!$A$39:$A$782,$A129,СВЦЭМ!$B$39:$B$782,S$119)+'СЕТ СН'!$I$11+СВЦЭМ!$D$10+'СЕТ СН'!$I$5-'СЕТ СН'!$I$21</f>
        <v>4111.9360895300006</v>
      </c>
      <c r="T129" s="36">
        <f>SUMIFS(СВЦЭМ!$D$39:$D$782,СВЦЭМ!$A$39:$A$782,$A129,СВЦЭМ!$B$39:$B$782,T$119)+'СЕТ СН'!$I$11+СВЦЭМ!$D$10+'СЕТ СН'!$I$5-'СЕТ СН'!$I$21</f>
        <v>4096.3911390800004</v>
      </c>
      <c r="U129" s="36">
        <f>SUMIFS(СВЦЭМ!$D$39:$D$782,СВЦЭМ!$A$39:$A$782,$A129,СВЦЭМ!$B$39:$B$782,U$119)+'СЕТ СН'!$I$11+СВЦЭМ!$D$10+'СЕТ СН'!$I$5-'СЕТ СН'!$I$21</f>
        <v>4080.8352641900001</v>
      </c>
      <c r="V129" s="36">
        <f>SUMIFS(СВЦЭМ!$D$39:$D$782,СВЦЭМ!$A$39:$A$782,$A129,СВЦЭМ!$B$39:$B$782,V$119)+'СЕТ СН'!$I$11+СВЦЭМ!$D$10+'СЕТ СН'!$I$5-'СЕТ СН'!$I$21</f>
        <v>4073.6096230700005</v>
      </c>
      <c r="W129" s="36">
        <f>SUMIFS(СВЦЭМ!$D$39:$D$782,СВЦЭМ!$A$39:$A$782,$A129,СВЦЭМ!$B$39:$B$782,W$119)+'СЕТ СН'!$I$11+СВЦЭМ!$D$10+'СЕТ СН'!$I$5-'СЕТ СН'!$I$21</f>
        <v>4060.94687755</v>
      </c>
      <c r="X129" s="36">
        <f>SUMIFS(СВЦЭМ!$D$39:$D$782,СВЦЭМ!$A$39:$A$782,$A129,СВЦЭМ!$B$39:$B$782,X$119)+'СЕТ СН'!$I$11+СВЦЭМ!$D$10+'СЕТ СН'!$I$5-'СЕТ СН'!$I$21</f>
        <v>4059.9865178200002</v>
      </c>
      <c r="Y129" s="36">
        <f>SUMIFS(СВЦЭМ!$D$39:$D$782,СВЦЭМ!$A$39:$A$782,$A129,СВЦЭМ!$B$39:$B$782,Y$119)+'СЕТ СН'!$I$11+СВЦЭМ!$D$10+'СЕТ СН'!$I$5-'СЕТ СН'!$I$21</f>
        <v>4121.5558256800005</v>
      </c>
    </row>
    <row r="130" spans="1:25" ht="15.75" x14ac:dyDescent="0.2">
      <c r="A130" s="35">
        <f t="shared" si="3"/>
        <v>44388</v>
      </c>
      <c r="B130" s="36">
        <f>SUMIFS(СВЦЭМ!$D$39:$D$782,СВЦЭМ!$A$39:$A$782,$A130,СВЦЭМ!$B$39:$B$782,B$119)+'СЕТ СН'!$I$11+СВЦЭМ!$D$10+'СЕТ СН'!$I$5-'СЕТ СН'!$I$21</f>
        <v>4150.3132184599999</v>
      </c>
      <c r="C130" s="36">
        <f>SUMIFS(СВЦЭМ!$D$39:$D$782,СВЦЭМ!$A$39:$A$782,$A130,СВЦЭМ!$B$39:$B$782,C$119)+'СЕТ СН'!$I$11+СВЦЭМ!$D$10+'СЕТ СН'!$I$5-'СЕТ СН'!$I$21</f>
        <v>4214.9639711999998</v>
      </c>
      <c r="D130" s="36">
        <f>SUMIFS(СВЦЭМ!$D$39:$D$782,СВЦЭМ!$A$39:$A$782,$A130,СВЦЭМ!$B$39:$B$782,D$119)+'СЕТ СН'!$I$11+СВЦЭМ!$D$10+'СЕТ СН'!$I$5-'СЕТ СН'!$I$21</f>
        <v>4264.5894144200001</v>
      </c>
      <c r="E130" s="36">
        <f>SUMIFS(СВЦЭМ!$D$39:$D$782,СВЦЭМ!$A$39:$A$782,$A130,СВЦЭМ!$B$39:$B$782,E$119)+'СЕТ СН'!$I$11+СВЦЭМ!$D$10+'СЕТ СН'!$I$5-'СЕТ СН'!$I$21</f>
        <v>4273.8981884499999</v>
      </c>
      <c r="F130" s="36">
        <f>SUMIFS(СВЦЭМ!$D$39:$D$782,СВЦЭМ!$A$39:$A$782,$A130,СВЦЭМ!$B$39:$B$782,F$119)+'СЕТ СН'!$I$11+СВЦЭМ!$D$10+'СЕТ СН'!$I$5-'СЕТ СН'!$I$21</f>
        <v>4270.5395332400003</v>
      </c>
      <c r="G130" s="36">
        <f>SUMIFS(СВЦЭМ!$D$39:$D$782,СВЦЭМ!$A$39:$A$782,$A130,СВЦЭМ!$B$39:$B$782,G$119)+'СЕТ СН'!$I$11+СВЦЭМ!$D$10+'СЕТ СН'!$I$5-'СЕТ СН'!$I$21</f>
        <v>4268.5570062699999</v>
      </c>
      <c r="H130" s="36">
        <f>SUMIFS(СВЦЭМ!$D$39:$D$782,СВЦЭМ!$A$39:$A$782,$A130,СВЦЭМ!$B$39:$B$782,H$119)+'СЕТ СН'!$I$11+СВЦЭМ!$D$10+'СЕТ СН'!$I$5-'СЕТ СН'!$I$21</f>
        <v>4260.9301117900004</v>
      </c>
      <c r="I130" s="36">
        <f>SUMIFS(СВЦЭМ!$D$39:$D$782,СВЦЭМ!$A$39:$A$782,$A130,СВЦЭМ!$B$39:$B$782,I$119)+'СЕТ СН'!$I$11+СВЦЭМ!$D$10+'СЕТ СН'!$I$5-'СЕТ СН'!$I$21</f>
        <v>4214.7776763500005</v>
      </c>
      <c r="J130" s="36">
        <f>SUMIFS(СВЦЭМ!$D$39:$D$782,СВЦЭМ!$A$39:$A$782,$A130,СВЦЭМ!$B$39:$B$782,J$119)+'СЕТ СН'!$I$11+СВЦЭМ!$D$10+'СЕТ СН'!$I$5-'СЕТ СН'!$I$21</f>
        <v>4139.2160626200002</v>
      </c>
      <c r="K130" s="36">
        <f>SUMIFS(СВЦЭМ!$D$39:$D$782,СВЦЭМ!$A$39:$A$782,$A130,СВЦЭМ!$B$39:$B$782,K$119)+'СЕТ СН'!$I$11+СВЦЭМ!$D$10+'СЕТ СН'!$I$5-'СЕТ СН'!$I$21</f>
        <v>4097.6408540100001</v>
      </c>
      <c r="L130" s="36">
        <f>SUMIFS(СВЦЭМ!$D$39:$D$782,СВЦЭМ!$A$39:$A$782,$A130,СВЦЭМ!$B$39:$B$782,L$119)+'СЕТ СН'!$I$11+СВЦЭМ!$D$10+'СЕТ СН'!$I$5-'СЕТ СН'!$I$21</f>
        <v>4057.9683358500001</v>
      </c>
      <c r="M130" s="36">
        <f>SUMIFS(СВЦЭМ!$D$39:$D$782,СВЦЭМ!$A$39:$A$782,$A130,СВЦЭМ!$B$39:$B$782,M$119)+'СЕТ СН'!$I$11+СВЦЭМ!$D$10+'СЕТ СН'!$I$5-'СЕТ СН'!$I$21</f>
        <v>4057.10385064</v>
      </c>
      <c r="N130" s="36">
        <f>SUMIFS(СВЦЭМ!$D$39:$D$782,СВЦЭМ!$A$39:$A$782,$A130,СВЦЭМ!$B$39:$B$782,N$119)+'СЕТ СН'!$I$11+СВЦЭМ!$D$10+'СЕТ СН'!$I$5-'СЕТ СН'!$I$21</f>
        <v>4073.11539137</v>
      </c>
      <c r="O130" s="36">
        <f>SUMIFS(СВЦЭМ!$D$39:$D$782,СВЦЭМ!$A$39:$A$782,$A130,СВЦЭМ!$B$39:$B$782,O$119)+'СЕТ СН'!$I$11+СВЦЭМ!$D$10+'СЕТ СН'!$I$5-'СЕТ СН'!$I$21</f>
        <v>4084.00439099</v>
      </c>
      <c r="P130" s="36">
        <f>SUMIFS(СВЦЭМ!$D$39:$D$782,СВЦЭМ!$A$39:$A$782,$A130,СВЦЭМ!$B$39:$B$782,P$119)+'СЕТ СН'!$I$11+СВЦЭМ!$D$10+'СЕТ СН'!$I$5-'СЕТ СН'!$I$21</f>
        <v>4085.4895802400001</v>
      </c>
      <c r="Q130" s="36">
        <f>SUMIFS(СВЦЭМ!$D$39:$D$782,СВЦЭМ!$A$39:$A$782,$A130,СВЦЭМ!$B$39:$B$782,Q$119)+'СЕТ СН'!$I$11+СВЦЭМ!$D$10+'СЕТ СН'!$I$5-'СЕТ СН'!$I$21</f>
        <v>4085.7451302899999</v>
      </c>
      <c r="R130" s="36">
        <f>SUMIFS(СВЦЭМ!$D$39:$D$782,СВЦЭМ!$A$39:$A$782,$A130,СВЦЭМ!$B$39:$B$782,R$119)+'СЕТ СН'!$I$11+СВЦЭМ!$D$10+'СЕТ СН'!$I$5-'СЕТ СН'!$I$21</f>
        <v>4078.325863</v>
      </c>
      <c r="S130" s="36">
        <f>SUMIFS(СВЦЭМ!$D$39:$D$782,СВЦЭМ!$A$39:$A$782,$A130,СВЦЭМ!$B$39:$B$782,S$119)+'СЕТ СН'!$I$11+СВЦЭМ!$D$10+'СЕТ СН'!$I$5-'СЕТ СН'!$I$21</f>
        <v>4087.0944313300001</v>
      </c>
      <c r="T130" s="36">
        <f>SUMIFS(СВЦЭМ!$D$39:$D$782,СВЦЭМ!$A$39:$A$782,$A130,СВЦЭМ!$B$39:$B$782,T$119)+'СЕТ СН'!$I$11+СВЦЭМ!$D$10+'СЕТ СН'!$I$5-'СЕТ СН'!$I$21</f>
        <v>4051.8162499300001</v>
      </c>
      <c r="U130" s="36">
        <f>SUMIFS(СВЦЭМ!$D$39:$D$782,СВЦЭМ!$A$39:$A$782,$A130,СВЦЭМ!$B$39:$B$782,U$119)+'СЕТ СН'!$I$11+СВЦЭМ!$D$10+'СЕТ СН'!$I$5-'СЕТ СН'!$I$21</f>
        <v>4046.5803948700004</v>
      </c>
      <c r="V130" s="36">
        <f>SUMIFS(СВЦЭМ!$D$39:$D$782,СВЦЭМ!$A$39:$A$782,$A130,СВЦЭМ!$B$39:$B$782,V$119)+'СЕТ СН'!$I$11+СВЦЭМ!$D$10+'СЕТ СН'!$I$5-'СЕТ СН'!$I$21</f>
        <v>4016.5040885300004</v>
      </c>
      <c r="W130" s="36">
        <f>SUMIFS(СВЦЭМ!$D$39:$D$782,СВЦЭМ!$A$39:$A$782,$A130,СВЦЭМ!$B$39:$B$782,W$119)+'СЕТ СН'!$I$11+СВЦЭМ!$D$10+'СЕТ СН'!$I$5-'СЕТ СН'!$I$21</f>
        <v>4013.3457144000004</v>
      </c>
      <c r="X130" s="36">
        <f>SUMIFS(СВЦЭМ!$D$39:$D$782,СВЦЭМ!$A$39:$A$782,$A130,СВЦЭМ!$B$39:$B$782,X$119)+'СЕТ СН'!$I$11+СВЦЭМ!$D$10+'СЕТ СН'!$I$5-'СЕТ СН'!$I$21</f>
        <v>4036.7435618700001</v>
      </c>
      <c r="Y130" s="36">
        <f>SUMIFS(СВЦЭМ!$D$39:$D$782,СВЦЭМ!$A$39:$A$782,$A130,СВЦЭМ!$B$39:$B$782,Y$119)+'СЕТ СН'!$I$11+СВЦЭМ!$D$10+'СЕТ СН'!$I$5-'СЕТ СН'!$I$21</f>
        <v>4015.4249181499999</v>
      </c>
    </row>
    <row r="131" spans="1:25" ht="15.75" x14ac:dyDescent="0.2">
      <c r="A131" s="35">
        <f t="shared" si="3"/>
        <v>44389</v>
      </c>
      <c r="B131" s="36">
        <f>SUMIFS(СВЦЭМ!$D$39:$D$782,СВЦЭМ!$A$39:$A$782,$A131,СВЦЭМ!$B$39:$B$782,B$119)+'СЕТ СН'!$I$11+СВЦЭМ!$D$10+'СЕТ СН'!$I$5-'СЕТ СН'!$I$21</f>
        <v>4104.0450539900003</v>
      </c>
      <c r="C131" s="36">
        <f>SUMIFS(СВЦЭМ!$D$39:$D$782,СВЦЭМ!$A$39:$A$782,$A131,СВЦЭМ!$B$39:$B$782,C$119)+'СЕТ СН'!$I$11+СВЦЭМ!$D$10+'СЕТ СН'!$I$5-'СЕТ СН'!$I$21</f>
        <v>4180.2375097000004</v>
      </c>
      <c r="D131" s="36">
        <f>SUMIFS(СВЦЭМ!$D$39:$D$782,СВЦЭМ!$A$39:$A$782,$A131,СВЦЭМ!$B$39:$B$782,D$119)+'СЕТ СН'!$I$11+СВЦЭМ!$D$10+'СЕТ СН'!$I$5-'СЕТ СН'!$I$21</f>
        <v>4241.2640508100003</v>
      </c>
      <c r="E131" s="36">
        <f>SUMIFS(СВЦЭМ!$D$39:$D$782,СВЦЭМ!$A$39:$A$782,$A131,СВЦЭМ!$B$39:$B$782,E$119)+'СЕТ СН'!$I$11+СВЦЭМ!$D$10+'СЕТ СН'!$I$5-'СЕТ СН'!$I$21</f>
        <v>4267.6652469300006</v>
      </c>
      <c r="F131" s="36">
        <f>SUMIFS(СВЦЭМ!$D$39:$D$782,СВЦЭМ!$A$39:$A$782,$A131,СВЦЭМ!$B$39:$B$782,F$119)+'СЕТ СН'!$I$11+СВЦЭМ!$D$10+'СЕТ СН'!$I$5-'СЕТ СН'!$I$21</f>
        <v>4285.9051904900007</v>
      </c>
      <c r="G131" s="36">
        <f>SUMIFS(СВЦЭМ!$D$39:$D$782,СВЦЭМ!$A$39:$A$782,$A131,СВЦЭМ!$B$39:$B$782,G$119)+'СЕТ СН'!$I$11+СВЦЭМ!$D$10+'СЕТ СН'!$I$5-'СЕТ СН'!$I$21</f>
        <v>4265.4958058700004</v>
      </c>
      <c r="H131" s="36">
        <f>SUMIFS(СВЦЭМ!$D$39:$D$782,СВЦЭМ!$A$39:$A$782,$A131,СВЦЭМ!$B$39:$B$782,H$119)+'СЕТ СН'!$I$11+СВЦЭМ!$D$10+'СЕТ СН'!$I$5-'СЕТ СН'!$I$21</f>
        <v>4214.7919209400006</v>
      </c>
      <c r="I131" s="36">
        <f>SUMIFS(СВЦЭМ!$D$39:$D$782,СВЦЭМ!$A$39:$A$782,$A131,СВЦЭМ!$B$39:$B$782,I$119)+'СЕТ СН'!$I$11+СВЦЭМ!$D$10+'СЕТ СН'!$I$5-'СЕТ СН'!$I$21</f>
        <v>4123.32383897</v>
      </c>
      <c r="J131" s="36">
        <f>SUMIFS(СВЦЭМ!$D$39:$D$782,СВЦЭМ!$A$39:$A$782,$A131,СВЦЭМ!$B$39:$B$782,J$119)+'СЕТ СН'!$I$11+СВЦЭМ!$D$10+'СЕТ СН'!$I$5-'СЕТ СН'!$I$21</f>
        <v>4067.7569749900003</v>
      </c>
      <c r="K131" s="36">
        <f>SUMIFS(СВЦЭМ!$D$39:$D$782,СВЦЭМ!$A$39:$A$782,$A131,СВЦЭМ!$B$39:$B$782,K$119)+'СЕТ СН'!$I$11+СВЦЭМ!$D$10+'СЕТ СН'!$I$5-'СЕТ СН'!$I$21</f>
        <v>4095.31059955</v>
      </c>
      <c r="L131" s="36">
        <f>SUMIFS(СВЦЭМ!$D$39:$D$782,СВЦЭМ!$A$39:$A$782,$A131,СВЦЭМ!$B$39:$B$782,L$119)+'СЕТ СН'!$I$11+СВЦЭМ!$D$10+'СЕТ СН'!$I$5-'СЕТ СН'!$I$21</f>
        <v>4105.7978736499999</v>
      </c>
      <c r="M131" s="36">
        <f>SUMIFS(СВЦЭМ!$D$39:$D$782,СВЦЭМ!$A$39:$A$782,$A131,СВЦЭМ!$B$39:$B$782,M$119)+'СЕТ СН'!$I$11+СВЦЭМ!$D$10+'СЕТ СН'!$I$5-'СЕТ СН'!$I$21</f>
        <v>4114.0324641100005</v>
      </c>
      <c r="N131" s="36">
        <f>SUMIFS(СВЦЭМ!$D$39:$D$782,СВЦЭМ!$A$39:$A$782,$A131,СВЦЭМ!$B$39:$B$782,N$119)+'СЕТ СН'!$I$11+СВЦЭМ!$D$10+'СЕТ СН'!$I$5-'СЕТ СН'!$I$21</f>
        <v>4117.1200618600005</v>
      </c>
      <c r="O131" s="36">
        <f>SUMIFS(СВЦЭМ!$D$39:$D$782,СВЦЭМ!$A$39:$A$782,$A131,СВЦЭМ!$B$39:$B$782,O$119)+'СЕТ СН'!$I$11+СВЦЭМ!$D$10+'СЕТ СН'!$I$5-'СЕТ СН'!$I$21</f>
        <v>4128.7636512099998</v>
      </c>
      <c r="P131" s="36">
        <f>SUMIFS(СВЦЭМ!$D$39:$D$782,СВЦЭМ!$A$39:$A$782,$A131,СВЦЭМ!$B$39:$B$782,P$119)+'СЕТ СН'!$I$11+СВЦЭМ!$D$10+'СЕТ СН'!$I$5-'СЕТ СН'!$I$21</f>
        <v>4097.5589335800005</v>
      </c>
      <c r="Q131" s="36">
        <f>SUMIFS(СВЦЭМ!$D$39:$D$782,СВЦЭМ!$A$39:$A$782,$A131,СВЦЭМ!$B$39:$B$782,Q$119)+'СЕТ СН'!$I$11+СВЦЭМ!$D$10+'СЕТ СН'!$I$5-'СЕТ СН'!$I$21</f>
        <v>4109.9912579299998</v>
      </c>
      <c r="R131" s="36">
        <f>SUMIFS(СВЦЭМ!$D$39:$D$782,СВЦЭМ!$A$39:$A$782,$A131,СВЦЭМ!$B$39:$B$782,R$119)+'СЕТ СН'!$I$11+СВЦЭМ!$D$10+'СЕТ СН'!$I$5-'СЕТ СН'!$I$21</f>
        <v>4097.7755464299998</v>
      </c>
      <c r="S131" s="36">
        <f>SUMIFS(СВЦЭМ!$D$39:$D$782,СВЦЭМ!$A$39:$A$782,$A131,СВЦЭМ!$B$39:$B$782,S$119)+'СЕТ СН'!$I$11+СВЦЭМ!$D$10+'СЕТ СН'!$I$5-'СЕТ СН'!$I$21</f>
        <v>4082.6461327200004</v>
      </c>
      <c r="T131" s="36">
        <f>SUMIFS(СВЦЭМ!$D$39:$D$782,СВЦЭМ!$A$39:$A$782,$A131,СВЦЭМ!$B$39:$B$782,T$119)+'СЕТ СН'!$I$11+СВЦЭМ!$D$10+'СЕТ СН'!$I$5-'СЕТ СН'!$I$21</f>
        <v>4129.2463025699999</v>
      </c>
      <c r="U131" s="36">
        <f>SUMIFS(СВЦЭМ!$D$39:$D$782,СВЦЭМ!$A$39:$A$782,$A131,СВЦЭМ!$B$39:$B$782,U$119)+'СЕТ СН'!$I$11+СВЦЭМ!$D$10+'СЕТ СН'!$I$5-'СЕТ СН'!$I$21</f>
        <v>4149.5128119700003</v>
      </c>
      <c r="V131" s="36">
        <f>SUMIFS(СВЦЭМ!$D$39:$D$782,СВЦЭМ!$A$39:$A$782,$A131,СВЦЭМ!$B$39:$B$782,V$119)+'СЕТ СН'!$I$11+СВЦЭМ!$D$10+'СЕТ СН'!$I$5-'СЕТ СН'!$I$21</f>
        <v>4167.2385560500006</v>
      </c>
      <c r="W131" s="36">
        <f>SUMIFS(СВЦЭМ!$D$39:$D$782,СВЦЭМ!$A$39:$A$782,$A131,СВЦЭМ!$B$39:$B$782,W$119)+'СЕТ СН'!$I$11+СВЦЭМ!$D$10+'СЕТ СН'!$I$5-'СЕТ СН'!$I$21</f>
        <v>4167.8684977000003</v>
      </c>
      <c r="X131" s="36">
        <f>SUMIFS(СВЦЭМ!$D$39:$D$782,СВЦЭМ!$A$39:$A$782,$A131,СВЦЭМ!$B$39:$B$782,X$119)+'СЕТ СН'!$I$11+СВЦЭМ!$D$10+'СЕТ СН'!$I$5-'СЕТ СН'!$I$21</f>
        <v>4123.26957253</v>
      </c>
      <c r="Y131" s="36">
        <f>SUMIFS(СВЦЭМ!$D$39:$D$782,СВЦЭМ!$A$39:$A$782,$A131,СВЦЭМ!$B$39:$B$782,Y$119)+'СЕТ СН'!$I$11+СВЦЭМ!$D$10+'СЕТ СН'!$I$5-'СЕТ СН'!$I$21</f>
        <v>4081.8405910600004</v>
      </c>
    </row>
    <row r="132" spans="1:25" ht="15.75" x14ac:dyDescent="0.2">
      <c r="A132" s="35">
        <f t="shared" si="3"/>
        <v>44390</v>
      </c>
      <c r="B132" s="36">
        <f>SUMIFS(СВЦЭМ!$D$39:$D$782,СВЦЭМ!$A$39:$A$782,$A132,СВЦЭМ!$B$39:$B$782,B$119)+'СЕТ СН'!$I$11+СВЦЭМ!$D$10+'СЕТ СН'!$I$5-'СЕТ СН'!$I$21</f>
        <v>4152.5734331200001</v>
      </c>
      <c r="C132" s="36">
        <f>SUMIFS(СВЦЭМ!$D$39:$D$782,СВЦЭМ!$A$39:$A$782,$A132,СВЦЭМ!$B$39:$B$782,C$119)+'СЕТ СН'!$I$11+СВЦЭМ!$D$10+'СЕТ СН'!$I$5-'СЕТ СН'!$I$21</f>
        <v>4221.4723962500002</v>
      </c>
      <c r="D132" s="36">
        <f>SUMIFS(СВЦЭМ!$D$39:$D$782,СВЦЭМ!$A$39:$A$782,$A132,СВЦЭМ!$B$39:$B$782,D$119)+'СЕТ СН'!$I$11+СВЦЭМ!$D$10+'СЕТ СН'!$I$5-'СЕТ СН'!$I$21</f>
        <v>4274.8603704100005</v>
      </c>
      <c r="E132" s="36">
        <f>SUMIFS(СВЦЭМ!$D$39:$D$782,СВЦЭМ!$A$39:$A$782,$A132,СВЦЭМ!$B$39:$B$782,E$119)+'СЕТ СН'!$I$11+СВЦЭМ!$D$10+'СЕТ СН'!$I$5-'СЕТ СН'!$I$21</f>
        <v>4272.00019858</v>
      </c>
      <c r="F132" s="36">
        <f>SUMIFS(СВЦЭМ!$D$39:$D$782,СВЦЭМ!$A$39:$A$782,$A132,СВЦЭМ!$B$39:$B$782,F$119)+'СЕТ СН'!$I$11+СВЦЭМ!$D$10+'СЕТ СН'!$I$5-'СЕТ СН'!$I$21</f>
        <v>4276.7584293800001</v>
      </c>
      <c r="G132" s="36">
        <f>SUMIFS(СВЦЭМ!$D$39:$D$782,СВЦЭМ!$A$39:$A$782,$A132,СВЦЭМ!$B$39:$B$782,G$119)+'СЕТ СН'!$I$11+СВЦЭМ!$D$10+'СЕТ СН'!$I$5-'СЕТ СН'!$I$21</f>
        <v>4278.8168396999999</v>
      </c>
      <c r="H132" s="36">
        <f>SUMIFS(СВЦЭМ!$D$39:$D$782,СВЦЭМ!$A$39:$A$782,$A132,СВЦЭМ!$B$39:$B$782,H$119)+'СЕТ СН'!$I$11+СВЦЭМ!$D$10+'СЕТ СН'!$I$5-'СЕТ СН'!$I$21</f>
        <v>4232.1896246400001</v>
      </c>
      <c r="I132" s="36">
        <f>SUMIFS(СВЦЭМ!$D$39:$D$782,СВЦЭМ!$A$39:$A$782,$A132,СВЦЭМ!$B$39:$B$782,I$119)+'СЕТ СН'!$I$11+СВЦЭМ!$D$10+'СЕТ СН'!$I$5-'СЕТ СН'!$I$21</f>
        <v>4150.9476407700004</v>
      </c>
      <c r="J132" s="36">
        <f>SUMIFS(СВЦЭМ!$D$39:$D$782,СВЦЭМ!$A$39:$A$782,$A132,СВЦЭМ!$B$39:$B$782,J$119)+'СЕТ СН'!$I$11+СВЦЭМ!$D$10+'СЕТ СН'!$I$5-'СЕТ СН'!$I$21</f>
        <v>4093.1070599100003</v>
      </c>
      <c r="K132" s="36">
        <f>SUMIFS(СВЦЭМ!$D$39:$D$782,СВЦЭМ!$A$39:$A$782,$A132,СВЦЭМ!$B$39:$B$782,K$119)+'СЕТ СН'!$I$11+СВЦЭМ!$D$10+'СЕТ СН'!$I$5-'СЕТ СН'!$I$21</f>
        <v>4091.1590441799999</v>
      </c>
      <c r="L132" s="36">
        <f>SUMIFS(СВЦЭМ!$D$39:$D$782,СВЦЭМ!$A$39:$A$782,$A132,СВЦЭМ!$B$39:$B$782,L$119)+'СЕТ СН'!$I$11+СВЦЭМ!$D$10+'СЕТ СН'!$I$5-'СЕТ СН'!$I$21</f>
        <v>4146.7130860400002</v>
      </c>
      <c r="M132" s="36">
        <f>SUMIFS(СВЦЭМ!$D$39:$D$782,СВЦЭМ!$A$39:$A$782,$A132,СВЦЭМ!$B$39:$B$782,M$119)+'СЕТ СН'!$I$11+СВЦЭМ!$D$10+'СЕТ СН'!$I$5-'СЕТ СН'!$I$21</f>
        <v>4218.5379664100001</v>
      </c>
      <c r="N132" s="36">
        <f>SUMIFS(СВЦЭМ!$D$39:$D$782,СВЦЭМ!$A$39:$A$782,$A132,СВЦЭМ!$B$39:$B$782,N$119)+'СЕТ СН'!$I$11+СВЦЭМ!$D$10+'СЕТ СН'!$I$5-'СЕТ СН'!$I$21</f>
        <v>4117.1208904599998</v>
      </c>
      <c r="O132" s="36">
        <f>SUMIFS(СВЦЭМ!$D$39:$D$782,СВЦЭМ!$A$39:$A$782,$A132,СВЦЭМ!$B$39:$B$782,O$119)+'СЕТ СН'!$I$11+СВЦЭМ!$D$10+'СЕТ СН'!$I$5-'СЕТ СН'!$I$21</f>
        <v>4112.4407166999999</v>
      </c>
      <c r="P132" s="36">
        <f>SUMIFS(СВЦЭМ!$D$39:$D$782,СВЦЭМ!$A$39:$A$782,$A132,СВЦЭМ!$B$39:$B$782,P$119)+'СЕТ СН'!$I$11+СВЦЭМ!$D$10+'СЕТ СН'!$I$5-'СЕТ СН'!$I$21</f>
        <v>4092.98917996</v>
      </c>
      <c r="Q132" s="36">
        <f>SUMIFS(СВЦЭМ!$D$39:$D$782,СВЦЭМ!$A$39:$A$782,$A132,СВЦЭМ!$B$39:$B$782,Q$119)+'СЕТ СН'!$I$11+СВЦЭМ!$D$10+'СЕТ СН'!$I$5-'СЕТ СН'!$I$21</f>
        <v>4086.7696130300001</v>
      </c>
      <c r="R132" s="36">
        <f>SUMIFS(СВЦЭМ!$D$39:$D$782,СВЦЭМ!$A$39:$A$782,$A132,СВЦЭМ!$B$39:$B$782,R$119)+'СЕТ СН'!$I$11+СВЦЭМ!$D$10+'СЕТ СН'!$I$5-'СЕТ СН'!$I$21</f>
        <v>4090.5634936500001</v>
      </c>
      <c r="S132" s="36">
        <f>SUMIFS(СВЦЭМ!$D$39:$D$782,СВЦЭМ!$A$39:$A$782,$A132,СВЦЭМ!$B$39:$B$782,S$119)+'СЕТ СН'!$I$11+СВЦЭМ!$D$10+'СЕТ СН'!$I$5-'СЕТ СН'!$I$21</f>
        <v>4077.3212717200004</v>
      </c>
      <c r="T132" s="36">
        <f>SUMIFS(СВЦЭМ!$D$39:$D$782,СВЦЭМ!$A$39:$A$782,$A132,СВЦЭМ!$B$39:$B$782,T$119)+'СЕТ СН'!$I$11+СВЦЭМ!$D$10+'СЕТ СН'!$I$5-'СЕТ СН'!$I$21</f>
        <v>4136.7340704500002</v>
      </c>
      <c r="U132" s="36">
        <f>SUMIFS(СВЦЭМ!$D$39:$D$782,СВЦЭМ!$A$39:$A$782,$A132,СВЦЭМ!$B$39:$B$782,U$119)+'СЕТ СН'!$I$11+СВЦЭМ!$D$10+'СЕТ СН'!$I$5-'СЕТ СН'!$I$21</f>
        <v>4155.5920451800002</v>
      </c>
      <c r="V132" s="36">
        <f>SUMIFS(СВЦЭМ!$D$39:$D$782,СВЦЭМ!$A$39:$A$782,$A132,СВЦЭМ!$B$39:$B$782,V$119)+'СЕТ СН'!$I$11+СВЦЭМ!$D$10+'СЕТ СН'!$I$5-'СЕТ СН'!$I$21</f>
        <v>4157.7648165099999</v>
      </c>
      <c r="W132" s="36">
        <f>SUMIFS(СВЦЭМ!$D$39:$D$782,СВЦЭМ!$A$39:$A$782,$A132,СВЦЭМ!$B$39:$B$782,W$119)+'СЕТ СН'!$I$11+СВЦЭМ!$D$10+'СЕТ СН'!$I$5-'СЕТ СН'!$I$21</f>
        <v>4161.7803545400002</v>
      </c>
      <c r="X132" s="36">
        <f>SUMIFS(СВЦЭМ!$D$39:$D$782,СВЦЭМ!$A$39:$A$782,$A132,СВЦЭМ!$B$39:$B$782,X$119)+'СЕТ СН'!$I$11+СВЦЭМ!$D$10+'СЕТ СН'!$I$5-'СЕТ СН'!$I$21</f>
        <v>4139.9974938200003</v>
      </c>
      <c r="Y132" s="36">
        <f>SUMIFS(СВЦЭМ!$D$39:$D$782,СВЦЭМ!$A$39:$A$782,$A132,СВЦЭМ!$B$39:$B$782,Y$119)+'СЕТ СН'!$I$11+СВЦЭМ!$D$10+'СЕТ СН'!$I$5-'СЕТ СН'!$I$21</f>
        <v>4091.6372893900002</v>
      </c>
    </row>
    <row r="133" spans="1:25" ht="15.75" x14ac:dyDescent="0.2">
      <c r="A133" s="35">
        <f t="shared" si="3"/>
        <v>44391</v>
      </c>
      <c r="B133" s="36">
        <f>SUMIFS(СВЦЭМ!$D$39:$D$782,СВЦЭМ!$A$39:$A$782,$A133,СВЦЭМ!$B$39:$B$782,B$119)+'СЕТ СН'!$I$11+СВЦЭМ!$D$10+'СЕТ СН'!$I$5-'СЕТ СН'!$I$21</f>
        <v>4149.5884801800003</v>
      </c>
      <c r="C133" s="36">
        <f>SUMIFS(СВЦЭМ!$D$39:$D$782,СВЦЭМ!$A$39:$A$782,$A133,СВЦЭМ!$B$39:$B$782,C$119)+'СЕТ СН'!$I$11+СВЦЭМ!$D$10+'СЕТ СН'!$I$5-'СЕТ СН'!$I$21</f>
        <v>4229.3510490400004</v>
      </c>
      <c r="D133" s="36">
        <f>SUMIFS(СВЦЭМ!$D$39:$D$782,СВЦЭМ!$A$39:$A$782,$A133,СВЦЭМ!$B$39:$B$782,D$119)+'СЕТ СН'!$I$11+СВЦЭМ!$D$10+'СЕТ СН'!$I$5-'СЕТ СН'!$I$21</f>
        <v>4275.4224296299999</v>
      </c>
      <c r="E133" s="36">
        <f>SUMIFS(СВЦЭМ!$D$39:$D$782,СВЦЭМ!$A$39:$A$782,$A133,СВЦЭМ!$B$39:$B$782,E$119)+'СЕТ СН'!$I$11+СВЦЭМ!$D$10+'СЕТ СН'!$I$5-'СЕТ СН'!$I$21</f>
        <v>4261.69897442</v>
      </c>
      <c r="F133" s="36">
        <f>SUMIFS(СВЦЭМ!$D$39:$D$782,СВЦЭМ!$A$39:$A$782,$A133,СВЦЭМ!$B$39:$B$782,F$119)+'СЕТ СН'!$I$11+СВЦЭМ!$D$10+'СЕТ СН'!$I$5-'СЕТ СН'!$I$21</f>
        <v>4269.8862787799999</v>
      </c>
      <c r="G133" s="36">
        <f>SUMIFS(СВЦЭМ!$D$39:$D$782,СВЦЭМ!$A$39:$A$782,$A133,СВЦЭМ!$B$39:$B$782,G$119)+'СЕТ СН'!$I$11+СВЦЭМ!$D$10+'СЕТ СН'!$I$5-'СЕТ СН'!$I$21</f>
        <v>4270.6043838900005</v>
      </c>
      <c r="H133" s="36">
        <f>SUMIFS(СВЦЭМ!$D$39:$D$782,СВЦЭМ!$A$39:$A$782,$A133,СВЦЭМ!$B$39:$B$782,H$119)+'СЕТ СН'!$I$11+СВЦЭМ!$D$10+'СЕТ СН'!$I$5-'СЕТ СН'!$I$21</f>
        <v>4240.8176767000004</v>
      </c>
      <c r="I133" s="36">
        <f>SUMIFS(СВЦЭМ!$D$39:$D$782,СВЦЭМ!$A$39:$A$782,$A133,СВЦЭМ!$B$39:$B$782,I$119)+'СЕТ СН'!$I$11+СВЦЭМ!$D$10+'СЕТ СН'!$I$5-'СЕТ СН'!$I$21</f>
        <v>4219.82685993</v>
      </c>
      <c r="J133" s="36">
        <f>SUMIFS(СВЦЭМ!$D$39:$D$782,СВЦЭМ!$A$39:$A$782,$A133,СВЦЭМ!$B$39:$B$782,J$119)+'СЕТ СН'!$I$11+СВЦЭМ!$D$10+'СЕТ СН'!$I$5-'СЕТ СН'!$I$21</f>
        <v>4232.1830945800002</v>
      </c>
      <c r="K133" s="36">
        <f>SUMIFS(СВЦЭМ!$D$39:$D$782,СВЦЭМ!$A$39:$A$782,$A133,СВЦЭМ!$B$39:$B$782,K$119)+'СЕТ СН'!$I$11+СВЦЭМ!$D$10+'СЕТ СН'!$I$5-'СЕТ СН'!$I$21</f>
        <v>4255.6558966100001</v>
      </c>
      <c r="L133" s="36">
        <f>SUMIFS(СВЦЭМ!$D$39:$D$782,СВЦЭМ!$A$39:$A$782,$A133,СВЦЭМ!$B$39:$B$782,L$119)+'СЕТ СН'!$I$11+СВЦЭМ!$D$10+'СЕТ СН'!$I$5-'СЕТ СН'!$I$21</f>
        <v>4259.1631349700001</v>
      </c>
      <c r="M133" s="36">
        <f>SUMIFS(СВЦЭМ!$D$39:$D$782,СВЦЭМ!$A$39:$A$782,$A133,СВЦЭМ!$B$39:$B$782,M$119)+'СЕТ СН'!$I$11+СВЦЭМ!$D$10+'СЕТ СН'!$I$5-'СЕТ СН'!$I$21</f>
        <v>4271.5696979900003</v>
      </c>
      <c r="N133" s="36">
        <f>SUMIFS(СВЦЭМ!$D$39:$D$782,СВЦЭМ!$A$39:$A$782,$A133,СВЦЭМ!$B$39:$B$782,N$119)+'СЕТ СН'!$I$11+СВЦЭМ!$D$10+'СЕТ СН'!$I$5-'СЕТ СН'!$I$21</f>
        <v>4283.8079994899999</v>
      </c>
      <c r="O133" s="36">
        <f>SUMIFS(СВЦЭМ!$D$39:$D$782,СВЦЭМ!$A$39:$A$782,$A133,СВЦЭМ!$B$39:$B$782,O$119)+'СЕТ СН'!$I$11+СВЦЭМ!$D$10+'СЕТ СН'!$I$5-'СЕТ СН'!$I$21</f>
        <v>4286.2808585900002</v>
      </c>
      <c r="P133" s="36">
        <f>SUMIFS(СВЦЭМ!$D$39:$D$782,СВЦЭМ!$A$39:$A$782,$A133,СВЦЭМ!$B$39:$B$782,P$119)+'СЕТ СН'!$I$11+СВЦЭМ!$D$10+'СЕТ СН'!$I$5-'СЕТ СН'!$I$21</f>
        <v>4283.0347462700001</v>
      </c>
      <c r="Q133" s="36">
        <f>SUMIFS(СВЦЭМ!$D$39:$D$782,СВЦЭМ!$A$39:$A$782,$A133,СВЦЭМ!$B$39:$B$782,Q$119)+'СЕТ СН'!$I$11+СВЦЭМ!$D$10+'СЕТ СН'!$I$5-'СЕТ СН'!$I$21</f>
        <v>4285.4217807100003</v>
      </c>
      <c r="R133" s="36">
        <f>SUMIFS(СВЦЭМ!$D$39:$D$782,СВЦЭМ!$A$39:$A$782,$A133,СВЦЭМ!$B$39:$B$782,R$119)+'СЕТ СН'!$I$11+СВЦЭМ!$D$10+'СЕТ СН'!$I$5-'СЕТ СН'!$I$21</f>
        <v>4281.4256160700006</v>
      </c>
      <c r="S133" s="36">
        <f>SUMIFS(СВЦЭМ!$D$39:$D$782,СВЦЭМ!$A$39:$A$782,$A133,СВЦЭМ!$B$39:$B$782,S$119)+'СЕТ СН'!$I$11+СВЦЭМ!$D$10+'СЕТ СН'!$I$5-'СЕТ СН'!$I$21</f>
        <v>4264.5290206700001</v>
      </c>
      <c r="T133" s="36">
        <f>SUMIFS(СВЦЭМ!$D$39:$D$782,СВЦЭМ!$A$39:$A$782,$A133,СВЦЭМ!$B$39:$B$782,T$119)+'СЕТ СН'!$I$11+СВЦЭМ!$D$10+'СЕТ СН'!$I$5-'СЕТ СН'!$I$21</f>
        <v>4244.5336027000003</v>
      </c>
      <c r="U133" s="36">
        <f>SUMIFS(СВЦЭМ!$D$39:$D$782,СВЦЭМ!$A$39:$A$782,$A133,СВЦЭМ!$B$39:$B$782,U$119)+'СЕТ СН'!$I$11+СВЦЭМ!$D$10+'СЕТ СН'!$I$5-'СЕТ СН'!$I$21</f>
        <v>4233.5078534100003</v>
      </c>
      <c r="V133" s="36">
        <f>SUMIFS(СВЦЭМ!$D$39:$D$782,СВЦЭМ!$A$39:$A$782,$A133,СВЦЭМ!$B$39:$B$782,V$119)+'СЕТ СН'!$I$11+СВЦЭМ!$D$10+'СЕТ СН'!$I$5-'СЕТ СН'!$I$21</f>
        <v>4227.3580001099999</v>
      </c>
      <c r="W133" s="36">
        <f>SUMIFS(СВЦЭМ!$D$39:$D$782,СВЦЭМ!$A$39:$A$782,$A133,СВЦЭМ!$B$39:$B$782,W$119)+'СЕТ СН'!$I$11+СВЦЭМ!$D$10+'СЕТ СН'!$I$5-'СЕТ СН'!$I$21</f>
        <v>4238.9198255199999</v>
      </c>
      <c r="X133" s="36">
        <f>SUMIFS(СВЦЭМ!$D$39:$D$782,СВЦЭМ!$A$39:$A$782,$A133,СВЦЭМ!$B$39:$B$782,X$119)+'СЕТ СН'!$I$11+СВЦЭМ!$D$10+'СЕТ СН'!$I$5-'СЕТ СН'!$I$21</f>
        <v>4212.5708810699998</v>
      </c>
      <c r="Y133" s="36">
        <f>SUMIFS(СВЦЭМ!$D$39:$D$782,СВЦЭМ!$A$39:$A$782,$A133,СВЦЭМ!$B$39:$B$782,Y$119)+'СЕТ СН'!$I$11+СВЦЭМ!$D$10+'СЕТ СН'!$I$5-'СЕТ СН'!$I$21</f>
        <v>4184.8357201099998</v>
      </c>
    </row>
    <row r="134" spans="1:25" ht="15.75" x14ac:dyDescent="0.2">
      <c r="A134" s="35">
        <f t="shared" si="3"/>
        <v>44392</v>
      </c>
      <c r="B134" s="36">
        <f>SUMIFS(СВЦЭМ!$D$39:$D$782,СВЦЭМ!$A$39:$A$782,$A134,СВЦЭМ!$B$39:$B$782,B$119)+'СЕТ СН'!$I$11+СВЦЭМ!$D$10+'СЕТ СН'!$I$5-'СЕТ СН'!$I$21</f>
        <v>4224.0914064799999</v>
      </c>
      <c r="C134" s="36">
        <f>SUMIFS(СВЦЭМ!$D$39:$D$782,СВЦЭМ!$A$39:$A$782,$A134,СВЦЭМ!$B$39:$B$782,C$119)+'СЕТ СН'!$I$11+СВЦЭМ!$D$10+'СЕТ СН'!$I$5-'СЕТ СН'!$I$21</f>
        <v>4305.5492201699999</v>
      </c>
      <c r="D134" s="36">
        <f>SUMIFS(СВЦЭМ!$D$39:$D$782,СВЦЭМ!$A$39:$A$782,$A134,СВЦЭМ!$B$39:$B$782,D$119)+'СЕТ СН'!$I$11+СВЦЭМ!$D$10+'СЕТ СН'!$I$5-'СЕТ СН'!$I$21</f>
        <v>4353.6330765599996</v>
      </c>
      <c r="E134" s="36">
        <f>SUMIFS(СВЦЭМ!$D$39:$D$782,СВЦЭМ!$A$39:$A$782,$A134,СВЦЭМ!$B$39:$B$782,E$119)+'СЕТ СН'!$I$11+СВЦЭМ!$D$10+'СЕТ СН'!$I$5-'СЕТ СН'!$I$21</f>
        <v>4371.2629821400005</v>
      </c>
      <c r="F134" s="36">
        <f>SUMIFS(СВЦЭМ!$D$39:$D$782,СВЦЭМ!$A$39:$A$782,$A134,СВЦЭМ!$B$39:$B$782,F$119)+'СЕТ СН'!$I$11+СВЦЭМ!$D$10+'СЕТ СН'!$I$5-'СЕТ СН'!$I$21</f>
        <v>4366.3242527500006</v>
      </c>
      <c r="G134" s="36">
        <f>SUMIFS(СВЦЭМ!$D$39:$D$782,СВЦЭМ!$A$39:$A$782,$A134,СВЦЭМ!$B$39:$B$782,G$119)+'СЕТ СН'!$I$11+СВЦЭМ!$D$10+'СЕТ СН'!$I$5-'СЕТ СН'!$I$21</f>
        <v>4345.17787684</v>
      </c>
      <c r="H134" s="36">
        <f>SUMIFS(СВЦЭМ!$D$39:$D$782,СВЦЭМ!$A$39:$A$782,$A134,СВЦЭМ!$B$39:$B$782,H$119)+'СЕТ СН'!$I$11+СВЦЭМ!$D$10+'СЕТ СН'!$I$5-'СЕТ СН'!$I$21</f>
        <v>4297.6908335799999</v>
      </c>
      <c r="I134" s="36">
        <f>SUMIFS(СВЦЭМ!$D$39:$D$782,СВЦЭМ!$A$39:$A$782,$A134,СВЦЭМ!$B$39:$B$782,I$119)+'СЕТ СН'!$I$11+СВЦЭМ!$D$10+'СЕТ СН'!$I$5-'СЕТ СН'!$I$21</f>
        <v>4208.3517963499999</v>
      </c>
      <c r="J134" s="36">
        <f>SUMIFS(СВЦЭМ!$D$39:$D$782,СВЦЭМ!$A$39:$A$782,$A134,СВЦЭМ!$B$39:$B$782,J$119)+'СЕТ СН'!$I$11+СВЦЭМ!$D$10+'СЕТ СН'!$I$5-'СЕТ СН'!$I$21</f>
        <v>4128.0357000900003</v>
      </c>
      <c r="K134" s="36">
        <f>SUMIFS(СВЦЭМ!$D$39:$D$782,СВЦЭМ!$A$39:$A$782,$A134,СВЦЭМ!$B$39:$B$782,K$119)+'СЕТ СН'!$I$11+СВЦЭМ!$D$10+'СЕТ СН'!$I$5-'СЕТ СН'!$I$21</f>
        <v>4141.8186640700005</v>
      </c>
      <c r="L134" s="36">
        <f>SUMIFS(СВЦЭМ!$D$39:$D$782,СВЦЭМ!$A$39:$A$782,$A134,СВЦЭМ!$B$39:$B$782,L$119)+'СЕТ СН'!$I$11+СВЦЭМ!$D$10+'СЕТ СН'!$I$5-'СЕТ СН'!$I$21</f>
        <v>4164.0103149400002</v>
      </c>
      <c r="M134" s="36">
        <f>SUMIFS(СВЦЭМ!$D$39:$D$782,СВЦЭМ!$A$39:$A$782,$A134,СВЦЭМ!$B$39:$B$782,M$119)+'СЕТ СН'!$I$11+СВЦЭМ!$D$10+'СЕТ СН'!$I$5-'СЕТ СН'!$I$21</f>
        <v>4129.3092828899998</v>
      </c>
      <c r="N134" s="36">
        <f>SUMIFS(СВЦЭМ!$D$39:$D$782,СВЦЭМ!$A$39:$A$782,$A134,СВЦЭМ!$B$39:$B$782,N$119)+'СЕТ СН'!$I$11+СВЦЭМ!$D$10+'СЕТ СН'!$I$5-'СЕТ СН'!$I$21</f>
        <v>4173.26264696</v>
      </c>
      <c r="O134" s="36">
        <f>SUMIFS(СВЦЭМ!$D$39:$D$782,СВЦЭМ!$A$39:$A$782,$A134,СВЦЭМ!$B$39:$B$782,O$119)+'СЕТ СН'!$I$11+СВЦЭМ!$D$10+'СЕТ СН'!$I$5-'СЕТ СН'!$I$21</f>
        <v>4168.2848562300005</v>
      </c>
      <c r="P134" s="36">
        <f>SUMIFS(СВЦЭМ!$D$39:$D$782,СВЦЭМ!$A$39:$A$782,$A134,СВЦЭМ!$B$39:$B$782,P$119)+'СЕТ СН'!$I$11+СВЦЭМ!$D$10+'СЕТ СН'!$I$5-'СЕТ СН'!$I$21</f>
        <v>4173.1211646600004</v>
      </c>
      <c r="Q134" s="36">
        <f>SUMIFS(СВЦЭМ!$D$39:$D$782,СВЦЭМ!$A$39:$A$782,$A134,СВЦЭМ!$B$39:$B$782,Q$119)+'СЕТ СН'!$I$11+СВЦЭМ!$D$10+'СЕТ СН'!$I$5-'СЕТ СН'!$I$21</f>
        <v>4194.5256472399997</v>
      </c>
      <c r="R134" s="36">
        <f>SUMIFS(СВЦЭМ!$D$39:$D$782,СВЦЭМ!$A$39:$A$782,$A134,СВЦЭМ!$B$39:$B$782,R$119)+'СЕТ СН'!$I$11+СВЦЭМ!$D$10+'СЕТ СН'!$I$5-'СЕТ СН'!$I$21</f>
        <v>4184.2824760599997</v>
      </c>
      <c r="S134" s="36">
        <f>SUMIFS(СВЦЭМ!$D$39:$D$782,СВЦЭМ!$A$39:$A$782,$A134,СВЦЭМ!$B$39:$B$782,S$119)+'СЕТ СН'!$I$11+СВЦЭМ!$D$10+'СЕТ СН'!$I$5-'СЕТ СН'!$I$21</f>
        <v>4158.47199817</v>
      </c>
      <c r="T134" s="36">
        <f>SUMIFS(СВЦЭМ!$D$39:$D$782,СВЦЭМ!$A$39:$A$782,$A134,СВЦЭМ!$B$39:$B$782,T$119)+'СЕТ СН'!$I$11+СВЦЭМ!$D$10+'СЕТ СН'!$I$5-'СЕТ СН'!$I$21</f>
        <v>4155.8315321999999</v>
      </c>
      <c r="U134" s="36">
        <f>SUMIFS(СВЦЭМ!$D$39:$D$782,СВЦЭМ!$A$39:$A$782,$A134,СВЦЭМ!$B$39:$B$782,U$119)+'СЕТ СН'!$I$11+СВЦЭМ!$D$10+'СЕТ СН'!$I$5-'СЕТ СН'!$I$21</f>
        <v>4186.2703904</v>
      </c>
      <c r="V134" s="36">
        <f>SUMIFS(СВЦЭМ!$D$39:$D$782,СВЦЭМ!$A$39:$A$782,$A134,СВЦЭМ!$B$39:$B$782,V$119)+'СЕТ СН'!$I$11+СВЦЭМ!$D$10+'СЕТ СН'!$I$5-'СЕТ СН'!$I$21</f>
        <v>4179.7817256500002</v>
      </c>
      <c r="W134" s="36">
        <f>SUMIFS(СВЦЭМ!$D$39:$D$782,СВЦЭМ!$A$39:$A$782,$A134,СВЦЭМ!$B$39:$B$782,W$119)+'СЕТ СН'!$I$11+СВЦЭМ!$D$10+'СЕТ СН'!$I$5-'СЕТ СН'!$I$21</f>
        <v>4208.5063171600004</v>
      </c>
      <c r="X134" s="36">
        <f>SUMIFS(СВЦЭМ!$D$39:$D$782,СВЦЭМ!$A$39:$A$782,$A134,СВЦЭМ!$B$39:$B$782,X$119)+'СЕТ СН'!$I$11+СВЦЭМ!$D$10+'СЕТ СН'!$I$5-'СЕТ СН'!$I$21</f>
        <v>4165.9501059100003</v>
      </c>
      <c r="Y134" s="36">
        <f>SUMIFS(СВЦЭМ!$D$39:$D$782,СВЦЭМ!$A$39:$A$782,$A134,СВЦЭМ!$B$39:$B$782,Y$119)+'СЕТ СН'!$I$11+СВЦЭМ!$D$10+'СЕТ СН'!$I$5-'СЕТ СН'!$I$21</f>
        <v>4141.4206656400002</v>
      </c>
    </row>
    <row r="135" spans="1:25" ht="15.75" x14ac:dyDescent="0.2">
      <c r="A135" s="35">
        <f t="shared" si="3"/>
        <v>44393</v>
      </c>
      <c r="B135" s="36">
        <f>SUMIFS(СВЦЭМ!$D$39:$D$782,СВЦЭМ!$A$39:$A$782,$A135,СВЦЭМ!$B$39:$B$782,B$119)+'СЕТ СН'!$I$11+СВЦЭМ!$D$10+'СЕТ СН'!$I$5-'СЕТ СН'!$I$21</f>
        <v>4146.50351202</v>
      </c>
      <c r="C135" s="36">
        <f>SUMIFS(СВЦЭМ!$D$39:$D$782,СВЦЭМ!$A$39:$A$782,$A135,СВЦЭМ!$B$39:$B$782,C$119)+'СЕТ СН'!$I$11+СВЦЭМ!$D$10+'СЕТ СН'!$I$5-'СЕТ СН'!$I$21</f>
        <v>4217.9196390300003</v>
      </c>
      <c r="D135" s="36">
        <f>SUMIFS(СВЦЭМ!$D$39:$D$782,СВЦЭМ!$A$39:$A$782,$A135,СВЦЭМ!$B$39:$B$782,D$119)+'СЕТ СН'!$I$11+СВЦЭМ!$D$10+'СЕТ СН'!$I$5-'СЕТ СН'!$I$21</f>
        <v>4271.4886108800001</v>
      </c>
      <c r="E135" s="36">
        <f>SUMIFS(СВЦЭМ!$D$39:$D$782,СВЦЭМ!$A$39:$A$782,$A135,СВЦЭМ!$B$39:$B$782,E$119)+'СЕТ СН'!$I$11+СВЦЭМ!$D$10+'СЕТ СН'!$I$5-'СЕТ СН'!$I$21</f>
        <v>4284.6988060399999</v>
      </c>
      <c r="F135" s="36">
        <f>SUMIFS(СВЦЭМ!$D$39:$D$782,СВЦЭМ!$A$39:$A$782,$A135,СВЦЭМ!$B$39:$B$782,F$119)+'СЕТ СН'!$I$11+СВЦЭМ!$D$10+'СЕТ СН'!$I$5-'СЕТ СН'!$I$21</f>
        <v>4288.8857063300002</v>
      </c>
      <c r="G135" s="36">
        <f>SUMIFS(СВЦЭМ!$D$39:$D$782,СВЦЭМ!$A$39:$A$782,$A135,СВЦЭМ!$B$39:$B$782,G$119)+'СЕТ СН'!$I$11+СВЦЭМ!$D$10+'СЕТ СН'!$I$5-'СЕТ СН'!$I$21</f>
        <v>4270.9289465700003</v>
      </c>
      <c r="H135" s="36">
        <f>SUMIFS(СВЦЭМ!$D$39:$D$782,СВЦЭМ!$A$39:$A$782,$A135,СВЦЭМ!$B$39:$B$782,H$119)+'СЕТ СН'!$I$11+СВЦЭМ!$D$10+'СЕТ СН'!$I$5-'СЕТ СН'!$I$21</f>
        <v>4235.9100841099998</v>
      </c>
      <c r="I135" s="36">
        <f>SUMIFS(СВЦЭМ!$D$39:$D$782,СВЦЭМ!$A$39:$A$782,$A135,СВЦЭМ!$B$39:$B$782,I$119)+'СЕТ СН'!$I$11+СВЦЭМ!$D$10+'СЕТ СН'!$I$5-'СЕТ СН'!$I$21</f>
        <v>4176.5343206500002</v>
      </c>
      <c r="J135" s="36">
        <f>SUMIFS(СВЦЭМ!$D$39:$D$782,СВЦЭМ!$A$39:$A$782,$A135,СВЦЭМ!$B$39:$B$782,J$119)+'СЕТ СН'!$I$11+СВЦЭМ!$D$10+'СЕТ СН'!$I$5-'СЕТ СН'!$I$21</f>
        <v>4117.9731174799999</v>
      </c>
      <c r="K135" s="36">
        <f>SUMIFS(СВЦЭМ!$D$39:$D$782,СВЦЭМ!$A$39:$A$782,$A135,СВЦЭМ!$B$39:$B$782,K$119)+'СЕТ СН'!$I$11+СВЦЭМ!$D$10+'СЕТ СН'!$I$5-'СЕТ СН'!$I$21</f>
        <v>4164.78735323</v>
      </c>
      <c r="L135" s="36">
        <f>SUMIFS(СВЦЭМ!$D$39:$D$782,СВЦЭМ!$A$39:$A$782,$A135,СВЦЭМ!$B$39:$B$782,L$119)+'СЕТ СН'!$I$11+СВЦЭМ!$D$10+'СЕТ СН'!$I$5-'СЕТ СН'!$I$21</f>
        <v>4182.7952277900004</v>
      </c>
      <c r="M135" s="36">
        <f>SUMIFS(СВЦЭМ!$D$39:$D$782,СВЦЭМ!$A$39:$A$782,$A135,СВЦЭМ!$B$39:$B$782,M$119)+'СЕТ СН'!$I$11+СВЦЭМ!$D$10+'СЕТ СН'!$I$5-'СЕТ СН'!$I$21</f>
        <v>4114.4884087700002</v>
      </c>
      <c r="N135" s="36">
        <f>SUMIFS(СВЦЭМ!$D$39:$D$782,СВЦЭМ!$A$39:$A$782,$A135,СВЦЭМ!$B$39:$B$782,N$119)+'СЕТ СН'!$I$11+СВЦЭМ!$D$10+'СЕТ СН'!$I$5-'СЕТ СН'!$I$21</f>
        <v>4060.6463431000002</v>
      </c>
      <c r="O135" s="36">
        <f>SUMIFS(СВЦЭМ!$D$39:$D$782,СВЦЭМ!$A$39:$A$782,$A135,СВЦЭМ!$B$39:$B$782,O$119)+'СЕТ СН'!$I$11+СВЦЭМ!$D$10+'СЕТ СН'!$I$5-'СЕТ СН'!$I$21</f>
        <v>4076.0750595400004</v>
      </c>
      <c r="P135" s="36">
        <f>SUMIFS(СВЦЭМ!$D$39:$D$782,СВЦЭМ!$A$39:$A$782,$A135,СВЦЭМ!$B$39:$B$782,P$119)+'СЕТ СН'!$I$11+СВЦЭМ!$D$10+'СЕТ СН'!$I$5-'СЕТ СН'!$I$21</f>
        <v>4082.8017962700001</v>
      </c>
      <c r="Q135" s="36">
        <f>SUMIFS(СВЦЭМ!$D$39:$D$782,СВЦЭМ!$A$39:$A$782,$A135,СВЦЭМ!$B$39:$B$782,Q$119)+'СЕТ СН'!$I$11+СВЦЭМ!$D$10+'СЕТ СН'!$I$5-'СЕТ СН'!$I$21</f>
        <v>4081.8666708300002</v>
      </c>
      <c r="R135" s="36">
        <f>SUMIFS(СВЦЭМ!$D$39:$D$782,СВЦЭМ!$A$39:$A$782,$A135,СВЦЭМ!$B$39:$B$782,R$119)+'СЕТ СН'!$I$11+СВЦЭМ!$D$10+'СЕТ СН'!$I$5-'СЕТ СН'!$I$21</f>
        <v>4070.0511224800002</v>
      </c>
      <c r="S135" s="36">
        <f>SUMIFS(СВЦЭМ!$D$39:$D$782,СВЦЭМ!$A$39:$A$782,$A135,СВЦЭМ!$B$39:$B$782,S$119)+'СЕТ СН'!$I$11+СВЦЭМ!$D$10+'СЕТ СН'!$I$5-'СЕТ СН'!$I$21</f>
        <v>4131.6545484400003</v>
      </c>
      <c r="T135" s="36">
        <f>SUMIFS(СВЦЭМ!$D$39:$D$782,СВЦЭМ!$A$39:$A$782,$A135,СВЦЭМ!$B$39:$B$782,T$119)+'СЕТ СН'!$I$11+СВЦЭМ!$D$10+'СЕТ СН'!$I$5-'СЕТ СН'!$I$21</f>
        <v>4135.7810039000005</v>
      </c>
      <c r="U135" s="36">
        <f>SUMIFS(СВЦЭМ!$D$39:$D$782,СВЦЭМ!$A$39:$A$782,$A135,СВЦЭМ!$B$39:$B$782,U$119)+'СЕТ СН'!$I$11+СВЦЭМ!$D$10+'СЕТ СН'!$I$5-'СЕТ СН'!$I$21</f>
        <v>4145.6607633399999</v>
      </c>
      <c r="V135" s="36">
        <f>SUMIFS(СВЦЭМ!$D$39:$D$782,СВЦЭМ!$A$39:$A$782,$A135,СВЦЭМ!$B$39:$B$782,V$119)+'СЕТ СН'!$I$11+СВЦЭМ!$D$10+'СЕТ СН'!$I$5-'СЕТ СН'!$I$21</f>
        <v>4142.9901633400004</v>
      </c>
      <c r="W135" s="36">
        <f>SUMIFS(СВЦЭМ!$D$39:$D$782,СВЦЭМ!$A$39:$A$782,$A135,СВЦЭМ!$B$39:$B$782,W$119)+'СЕТ СН'!$I$11+СВЦЭМ!$D$10+'СЕТ СН'!$I$5-'СЕТ СН'!$I$21</f>
        <v>4171.1817362600004</v>
      </c>
      <c r="X135" s="36">
        <f>SUMIFS(СВЦЭМ!$D$39:$D$782,СВЦЭМ!$A$39:$A$782,$A135,СВЦЭМ!$B$39:$B$782,X$119)+'СЕТ СН'!$I$11+СВЦЭМ!$D$10+'СЕТ СН'!$I$5-'СЕТ СН'!$I$21</f>
        <v>4154.0980875400001</v>
      </c>
      <c r="Y135" s="36">
        <f>SUMIFS(СВЦЭМ!$D$39:$D$782,СВЦЭМ!$A$39:$A$782,$A135,СВЦЭМ!$B$39:$B$782,Y$119)+'СЕТ СН'!$I$11+СВЦЭМ!$D$10+'СЕТ СН'!$I$5-'СЕТ СН'!$I$21</f>
        <v>4089.2496336000004</v>
      </c>
    </row>
    <row r="136" spans="1:25" ht="15.75" x14ac:dyDescent="0.2">
      <c r="A136" s="35">
        <f t="shared" si="3"/>
        <v>44394</v>
      </c>
      <c r="B136" s="36">
        <f>SUMIFS(СВЦЭМ!$D$39:$D$782,СВЦЭМ!$A$39:$A$782,$A136,СВЦЭМ!$B$39:$B$782,B$119)+'СЕТ СН'!$I$11+СВЦЭМ!$D$10+'СЕТ СН'!$I$5-'СЕТ СН'!$I$21</f>
        <v>4125.7702608199997</v>
      </c>
      <c r="C136" s="36">
        <f>SUMIFS(СВЦЭМ!$D$39:$D$782,СВЦЭМ!$A$39:$A$782,$A136,СВЦЭМ!$B$39:$B$782,C$119)+'СЕТ СН'!$I$11+СВЦЭМ!$D$10+'СЕТ СН'!$I$5-'СЕТ СН'!$I$21</f>
        <v>4200.0824560700003</v>
      </c>
      <c r="D136" s="36">
        <f>SUMIFS(СВЦЭМ!$D$39:$D$782,СВЦЭМ!$A$39:$A$782,$A136,СВЦЭМ!$B$39:$B$782,D$119)+'СЕТ СН'!$I$11+СВЦЭМ!$D$10+'СЕТ СН'!$I$5-'СЕТ СН'!$I$21</f>
        <v>4239.5037792000003</v>
      </c>
      <c r="E136" s="36">
        <f>SUMIFS(СВЦЭМ!$D$39:$D$782,СВЦЭМ!$A$39:$A$782,$A136,СВЦЭМ!$B$39:$B$782,E$119)+'СЕТ СН'!$I$11+СВЦЭМ!$D$10+'СЕТ СН'!$I$5-'СЕТ СН'!$I$21</f>
        <v>4250.7501614600005</v>
      </c>
      <c r="F136" s="36">
        <f>SUMIFS(СВЦЭМ!$D$39:$D$782,СВЦЭМ!$A$39:$A$782,$A136,СВЦЭМ!$B$39:$B$782,F$119)+'СЕТ СН'!$I$11+СВЦЭМ!$D$10+'СЕТ СН'!$I$5-'СЕТ СН'!$I$21</f>
        <v>4253.7079482899999</v>
      </c>
      <c r="G136" s="36">
        <f>SUMIFS(СВЦЭМ!$D$39:$D$782,СВЦЭМ!$A$39:$A$782,$A136,СВЦЭМ!$B$39:$B$782,G$119)+'СЕТ СН'!$I$11+СВЦЭМ!$D$10+'СЕТ СН'!$I$5-'СЕТ СН'!$I$21</f>
        <v>4246.0936559500005</v>
      </c>
      <c r="H136" s="36">
        <f>SUMIFS(СВЦЭМ!$D$39:$D$782,СВЦЭМ!$A$39:$A$782,$A136,СВЦЭМ!$B$39:$B$782,H$119)+'СЕТ СН'!$I$11+СВЦЭМ!$D$10+'СЕТ СН'!$I$5-'СЕТ СН'!$I$21</f>
        <v>4240.5702281200001</v>
      </c>
      <c r="I136" s="36">
        <f>SUMIFS(СВЦЭМ!$D$39:$D$782,СВЦЭМ!$A$39:$A$782,$A136,СВЦЭМ!$B$39:$B$782,I$119)+'СЕТ СН'!$I$11+СВЦЭМ!$D$10+'СЕТ СН'!$I$5-'СЕТ СН'!$I$21</f>
        <v>4187.7028858600006</v>
      </c>
      <c r="J136" s="36">
        <f>SUMIFS(СВЦЭМ!$D$39:$D$782,СВЦЭМ!$A$39:$A$782,$A136,СВЦЭМ!$B$39:$B$782,J$119)+'СЕТ СН'!$I$11+СВЦЭМ!$D$10+'СЕТ СН'!$I$5-'СЕТ СН'!$I$21</f>
        <v>4144.00744442</v>
      </c>
      <c r="K136" s="36">
        <f>SUMIFS(СВЦЭМ!$D$39:$D$782,СВЦЭМ!$A$39:$A$782,$A136,СВЦЭМ!$B$39:$B$782,K$119)+'СЕТ СН'!$I$11+СВЦЭМ!$D$10+'СЕТ СН'!$I$5-'СЕТ СН'!$I$21</f>
        <v>4108.0641844299998</v>
      </c>
      <c r="L136" s="36">
        <f>SUMIFS(СВЦЭМ!$D$39:$D$782,СВЦЭМ!$A$39:$A$782,$A136,СВЦЭМ!$B$39:$B$782,L$119)+'СЕТ СН'!$I$11+СВЦЭМ!$D$10+'СЕТ СН'!$I$5-'СЕТ СН'!$I$21</f>
        <v>4139.37771324</v>
      </c>
      <c r="M136" s="36">
        <f>SUMIFS(СВЦЭМ!$D$39:$D$782,СВЦЭМ!$A$39:$A$782,$A136,СВЦЭМ!$B$39:$B$782,M$119)+'СЕТ СН'!$I$11+СВЦЭМ!$D$10+'СЕТ СН'!$I$5-'СЕТ СН'!$I$21</f>
        <v>4092.5253482100002</v>
      </c>
      <c r="N136" s="36">
        <f>SUMIFS(СВЦЭМ!$D$39:$D$782,СВЦЭМ!$A$39:$A$782,$A136,СВЦЭМ!$B$39:$B$782,N$119)+'СЕТ СН'!$I$11+СВЦЭМ!$D$10+'СЕТ СН'!$I$5-'СЕТ СН'!$I$21</f>
        <v>4106.6310902300002</v>
      </c>
      <c r="O136" s="36">
        <f>SUMIFS(СВЦЭМ!$D$39:$D$782,СВЦЭМ!$A$39:$A$782,$A136,СВЦЭМ!$B$39:$B$782,O$119)+'СЕТ СН'!$I$11+СВЦЭМ!$D$10+'СЕТ СН'!$I$5-'СЕТ СН'!$I$21</f>
        <v>4121.8178702900004</v>
      </c>
      <c r="P136" s="36">
        <f>SUMIFS(СВЦЭМ!$D$39:$D$782,СВЦЭМ!$A$39:$A$782,$A136,СВЦЭМ!$B$39:$B$782,P$119)+'СЕТ СН'!$I$11+СВЦЭМ!$D$10+'СЕТ СН'!$I$5-'СЕТ СН'!$I$21</f>
        <v>4154.37446765</v>
      </c>
      <c r="Q136" s="36">
        <f>SUMIFS(СВЦЭМ!$D$39:$D$782,СВЦЭМ!$A$39:$A$782,$A136,СВЦЭМ!$B$39:$B$782,Q$119)+'СЕТ СН'!$I$11+СВЦЭМ!$D$10+'СЕТ СН'!$I$5-'СЕТ СН'!$I$21</f>
        <v>4172.6694873100005</v>
      </c>
      <c r="R136" s="36">
        <f>SUMIFS(СВЦЭМ!$D$39:$D$782,СВЦЭМ!$A$39:$A$782,$A136,СВЦЭМ!$B$39:$B$782,R$119)+'СЕТ СН'!$I$11+СВЦЭМ!$D$10+'СЕТ СН'!$I$5-'СЕТ СН'!$I$21</f>
        <v>4155.7939661099999</v>
      </c>
      <c r="S136" s="36">
        <f>SUMIFS(СВЦЭМ!$D$39:$D$782,СВЦЭМ!$A$39:$A$782,$A136,СВЦЭМ!$B$39:$B$782,S$119)+'СЕТ СН'!$I$11+СВЦЭМ!$D$10+'СЕТ СН'!$I$5-'СЕТ СН'!$I$21</f>
        <v>4126.6467247</v>
      </c>
      <c r="T136" s="36">
        <f>SUMIFS(СВЦЭМ!$D$39:$D$782,СВЦЭМ!$A$39:$A$782,$A136,СВЦЭМ!$B$39:$B$782,T$119)+'СЕТ СН'!$I$11+СВЦЭМ!$D$10+'СЕТ СН'!$I$5-'СЕТ СН'!$I$21</f>
        <v>4156.2739988000003</v>
      </c>
      <c r="U136" s="36">
        <f>SUMIFS(СВЦЭМ!$D$39:$D$782,СВЦЭМ!$A$39:$A$782,$A136,СВЦЭМ!$B$39:$B$782,U$119)+'СЕТ СН'!$I$11+СВЦЭМ!$D$10+'СЕТ СН'!$I$5-'СЕТ СН'!$I$21</f>
        <v>4162.8413432500001</v>
      </c>
      <c r="V136" s="36">
        <f>SUMIFS(СВЦЭМ!$D$39:$D$782,СВЦЭМ!$A$39:$A$782,$A136,СВЦЭМ!$B$39:$B$782,V$119)+'СЕТ СН'!$I$11+СВЦЭМ!$D$10+'СЕТ СН'!$I$5-'СЕТ СН'!$I$21</f>
        <v>4157.3461616499999</v>
      </c>
      <c r="W136" s="36">
        <f>SUMIFS(СВЦЭМ!$D$39:$D$782,СВЦЭМ!$A$39:$A$782,$A136,СВЦЭМ!$B$39:$B$782,W$119)+'СЕТ СН'!$I$11+СВЦЭМ!$D$10+'СЕТ СН'!$I$5-'СЕТ СН'!$I$21</f>
        <v>4168.8718002900005</v>
      </c>
      <c r="X136" s="36">
        <f>SUMIFS(СВЦЭМ!$D$39:$D$782,СВЦЭМ!$A$39:$A$782,$A136,СВЦЭМ!$B$39:$B$782,X$119)+'СЕТ СН'!$I$11+СВЦЭМ!$D$10+'СЕТ СН'!$I$5-'СЕТ СН'!$I$21</f>
        <v>4148.5910303199998</v>
      </c>
      <c r="Y136" s="36">
        <f>SUMIFS(СВЦЭМ!$D$39:$D$782,СВЦЭМ!$A$39:$A$782,$A136,СВЦЭМ!$B$39:$B$782,Y$119)+'СЕТ СН'!$I$11+СВЦЭМ!$D$10+'СЕТ СН'!$I$5-'СЕТ СН'!$I$21</f>
        <v>4107.16615576</v>
      </c>
    </row>
    <row r="137" spans="1:25" ht="15.75" x14ac:dyDescent="0.2">
      <c r="A137" s="35">
        <f t="shared" si="3"/>
        <v>44395</v>
      </c>
      <c r="B137" s="36">
        <f>SUMIFS(СВЦЭМ!$D$39:$D$782,СВЦЭМ!$A$39:$A$782,$A137,СВЦЭМ!$B$39:$B$782,B$119)+'СЕТ СН'!$I$11+СВЦЭМ!$D$10+'СЕТ СН'!$I$5-'СЕТ СН'!$I$21</f>
        <v>4129.0918342000004</v>
      </c>
      <c r="C137" s="36">
        <f>SUMIFS(СВЦЭМ!$D$39:$D$782,СВЦЭМ!$A$39:$A$782,$A137,СВЦЭМ!$B$39:$B$782,C$119)+'СЕТ СН'!$I$11+СВЦЭМ!$D$10+'СЕТ СН'!$I$5-'СЕТ СН'!$I$21</f>
        <v>4188.0737736199999</v>
      </c>
      <c r="D137" s="36">
        <f>SUMIFS(СВЦЭМ!$D$39:$D$782,СВЦЭМ!$A$39:$A$782,$A137,СВЦЭМ!$B$39:$B$782,D$119)+'СЕТ СН'!$I$11+СВЦЭМ!$D$10+'СЕТ СН'!$I$5-'СЕТ СН'!$I$21</f>
        <v>4226.6037823900006</v>
      </c>
      <c r="E137" s="36">
        <f>SUMIFS(СВЦЭМ!$D$39:$D$782,СВЦЭМ!$A$39:$A$782,$A137,СВЦЭМ!$B$39:$B$782,E$119)+'СЕТ СН'!$I$11+СВЦЭМ!$D$10+'СЕТ СН'!$I$5-'СЕТ СН'!$I$21</f>
        <v>4238.0172557799997</v>
      </c>
      <c r="F137" s="36">
        <f>SUMIFS(СВЦЭМ!$D$39:$D$782,СВЦЭМ!$A$39:$A$782,$A137,СВЦЭМ!$B$39:$B$782,F$119)+'СЕТ СН'!$I$11+СВЦЭМ!$D$10+'СЕТ СН'!$I$5-'СЕТ СН'!$I$21</f>
        <v>4250.2297235900005</v>
      </c>
      <c r="G137" s="36">
        <f>SUMIFS(СВЦЭМ!$D$39:$D$782,СВЦЭМ!$A$39:$A$782,$A137,СВЦЭМ!$B$39:$B$782,G$119)+'СЕТ СН'!$I$11+СВЦЭМ!$D$10+'СЕТ СН'!$I$5-'СЕТ СН'!$I$21</f>
        <v>4251.76691854</v>
      </c>
      <c r="H137" s="36">
        <f>SUMIFS(СВЦЭМ!$D$39:$D$782,СВЦЭМ!$A$39:$A$782,$A137,СВЦЭМ!$B$39:$B$782,H$119)+'СЕТ СН'!$I$11+СВЦЭМ!$D$10+'СЕТ СН'!$I$5-'СЕТ СН'!$I$21</f>
        <v>4237.9854786300002</v>
      </c>
      <c r="I137" s="36">
        <f>SUMIFS(СВЦЭМ!$D$39:$D$782,СВЦЭМ!$A$39:$A$782,$A137,СВЦЭМ!$B$39:$B$782,I$119)+'СЕТ СН'!$I$11+СВЦЭМ!$D$10+'СЕТ СН'!$I$5-'СЕТ СН'!$I$21</f>
        <v>4183.7526401800005</v>
      </c>
      <c r="J137" s="36">
        <f>SUMIFS(СВЦЭМ!$D$39:$D$782,СВЦЭМ!$A$39:$A$782,$A137,СВЦЭМ!$B$39:$B$782,J$119)+'СЕТ СН'!$I$11+СВЦЭМ!$D$10+'СЕТ СН'!$I$5-'СЕТ СН'!$I$21</f>
        <v>4111.8838211399998</v>
      </c>
      <c r="K137" s="36">
        <f>SUMIFS(СВЦЭМ!$D$39:$D$782,СВЦЭМ!$A$39:$A$782,$A137,СВЦЭМ!$B$39:$B$782,K$119)+'СЕТ СН'!$I$11+СВЦЭМ!$D$10+'СЕТ СН'!$I$5-'СЕТ СН'!$I$21</f>
        <v>4091.8187364</v>
      </c>
      <c r="L137" s="36">
        <f>SUMIFS(СВЦЭМ!$D$39:$D$782,СВЦЭМ!$A$39:$A$782,$A137,СВЦЭМ!$B$39:$B$782,L$119)+'СЕТ СН'!$I$11+СВЦЭМ!$D$10+'СЕТ СН'!$I$5-'СЕТ СН'!$I$21</f>
        <v>4086.5709487800004</v>
      </c>
      <c r="M137" s="36">
        <f>SUMIFS(СВЦЭМ!$D$39:$D$782,СВЦЭМ!$A$39:$A$782,$A137,СВЦЭМ!$B$39:$B$782,M$119)+'СЕТ СН'!$I$11+СВЦЭМ!$D$10+'СЕТ СН'!$I$5-'СЕТ СН'!$I$21</f>
        <v>4100.1808780400006</v>
      </c>
      <c r="N137" s="36">
        <f>SUMIFS(СВЦЭМ!$D$39:$D$782,СВЦЭМ!$A$39:$A$782,$A137,СВЦЭМ!$B$39:$B$782,N$119)+'СЕТ СН'!$I$11+СВЦЭМ!$D$10+'СЕТ СН'!$I$5-'СЕТ СН'!$I$21</f>
        <v>4114.9757475200004</v>
      </c>
      <c r="O137" s="36">
        <f>SUMIFS(СВЦЭМ!$D$39:$D$782,СВЦЭМ!$A$39:$A$782,$A137,СВЦЭМ!$B$39:$B$782,O$119)+'СЕТ СН'!$I$11+СВЦЭМ!$D$10+'СЕТ СН'!$I$5-'СЕТ СН'!$I$21</f>
        <v>4121.6570900100005</v>
      </c>
      <c r="P137" s="36">
        <f>SUMIFS(СВЦЭМ!$D$39:$D$782,СВЦЭМ!$A$39:$A$782,$A137,СВЦЭМ!$B$39:$B$782,P$119)+'СЕТ СН'!$I$11+СВЦЭМ!$D$10+'СЕТ СН'!$I$5-'СЕТ СН'!$I$21</f>
        <v>4129.45493429</v>
      </c>
      <c r="Q137" s="36">
        <f>SUMIFS(СВЦЭМ!$D$39:$D$782,СВЦЭМ!$A$39:$A$782,$A137,СВЦЭМ!$B$39:$B$782,Q$119)+'СЕТ СН'!$I$11+СВЦЭМ!$D$10+'СЕТ СН'!$I$5-'СЕТ СН'!$I$21</f>
        <v>4142.4039691799999</v>
      </c>
      <c r="R137" s="36">
        <f>SUMIFS(СВЦЭМ!$D$39:$D$782,СВЦЭМ!$A$39:$A$782,$A137,СВЦЭМ!$B$39:$B$782,R$119)+'СЕТ СН'!$I$11+СВЦЭМ!$D$10+'СЕТ СН'!$I$5-'СЕТ СН'!$I$21</f>
        <v>4124.4814413499998</v>
      </c>
      <c r="S137" s="36">
        <f>SUMIFS(СВЦЭМ!$D$39:$D$782,СВЦЭМ!$A$39:$A$782,$A137,СВЦЭМ!$B$39:$B$782,S$119)+'СЕТ СН'!$I$11+СВЦЭМ!$D$10+'СЕТ СН'!$I$5-'СЕТ СН'!$I$21</f>
        <v>4131.1069875700005</v>
      </c>
      <c r="T137" s="36">
        <f>SUMIFS(СВЦЭМ!$D$39:$D$782,СВЦЭМ!$A$39:$A$782,$A137,СВЦЭМ!$B$39:$B$782,T$119)+'СЕТ СН'!$I$11+СВЦЭМ!$D$10+'СЕТ СН'!$I$5-'СЕТ СН'!$I$21</f>
        <v>4131.5687069699998</v>
      </c>
      <c r="U137" s="36">
        <f>SUMIFS(СВЦЭМ!$D$39:$D$782,СВЦЭМ!$A$39:$A$782,$A137,СВЦЭМ!$B$39:$B$782,U$119)+'СЕТ СН'!$I$11+СВЦЭМ!$D$10+'СЕТ СН'!$I$5-'СЕТ СН'!$I$21</f>
        <v>4100.80359632</v>
      </c>
      <c r="V137" s="36">
        <f>SUMIFS(СВЦЭМ!$D$39:$D$782,СВЦЭМ!$A$39:$A$782,$A137,СВЦЭМ!$B$39:$B$782,V$119)+'СЕТ СН'!$I$11+СВЦЭМ!$D$10+'СЕТ СН'!$I$5-'СЕТ СН'!$I$21</f>
        <v>4098.4599604100003</v>
      </c>
      <c r="W137" s="36">
        <f>SUMIFS(СВЦЭМ!$D$39:$D$782,СВЦЭМ!$A$39:$A$782,$A137,СВЦЭМ!$B$39:$B$782,W$119)+'СЕТ СН'!$I$11+СВЦЭМ!$D$10+'СЕТ СН'!$I$5-'СЕТ СН'!$I$21</f>
        <v>4069.1608224700003</v>
      </c>
      <c r="X137" s="36">
        <f>SUMIFS(СВЦЭМ!$D$39:$D$782,СВЦЭМ!$A$39:$A$782,$A137,СВЦЭМ!$B$39:$B$782,X$119)+'СЕТ СН'!$I$11+СВЦЭМ!$D$10+'СЕТ СН'!$I$5-'СЕТ СН'!$I$21</f>
        <v>4091.2412847100004</v>
      </c>
      <c r="Y137" s="36">
        <f>SUMIFS(СВЦЭМ!$D$39:$D$782,СВЦЭМ!$A$39:$A$782,$A137,СВЦЭМ!$B$39:$B$782,Y$119)+'СЕТ СН'!$I$11+СВЦЭМ!$D$10+'СЕТ СН'!$I$5-'СЕТ СН'!$I$21</f>
        <v>4149.5166274200001</v>
      </c>
    </row>
    <row r="138" spans="1:25" ht="15.75" x14ac:dyDescent="0.2">
      <c r="A138" s="35">
        <f t="shared" si="3"/>
        <v>44396</v>
      </c>
      <c r="B138" s="36">
        <f>SUMIFS(СВЦЭМ!$D$39:$D$782,СВЦЭМ!$A$39:$A$782,$A138,СВЦЭМ!$B$39:$B$782,B$119)+'СЕТ СН'!$I$11+СВЦЭМ!$D$10+'СЕТ СН'!$I$5-'СЕТ СН'!$I$21</f>
        <v>4232.38512188</v>
      </c>
      <c r="C138" s="36">
        <f>SUMIFS(СВЦЭМ!$D$39:$D$782,СВЦЭМ!$A$39:$A$782,$A138,СВЦЭМ!$B$39:$B$782,C$119)+'СЕТ СН'!$I$11+СВЦЭМ!$D$10+'СЕТ СН'!$I$5-'СЕТ СН'!$I$21</f>
        <v>4291.4021772400001</v>
      </c>
      <c r="D138" s="36">
        <f>SUMIFS(СВЦЭМ!$D$39:$D$782,СВЦЭМ!$A$39:$A$782,$A138,СВЦЭМ!$B$39:$B$782,D$119)+'СЕТ СН'!$I$11+СВЦЭМ!$D$10+'СЕТ СН'!$I$5-'СЕТ СН'!$I$21</f>
        <v>4315.4044938400002</v>
      </c>
      <c r="E138" s="36">
        <f>SUMIFS(СВЦЭМ!$D$39:$D$782,СВЦЭМ!$A$39:$A$782,$A138,СВЦЭМ!$B$39:$B$782,E$119)+'СЕТ СН'!$I$11+СВЦЭМ!$D$10+'СЕТ СН'!$I$5-'СЕТ СН'!$I$21</f>
        <v>4310.1912394999999</v>
      </c>
      <c r="F138" s="36">
        <f>SUMIFS(СВЦЭМ!$D$39:$D$782,СВЦЭМ!$A$39:$A$782,$A138,СВЦЭМ!$B$39:$B$782,F$119)+'СЕТ СН'!$I$11+СВЦЭМ!$D$10+'СЕТ СН'!$I$5-'СЕТ СН'!$I$21</f>
        <v>4309.6607323999997</v>
      </c>
      <c r="G138" s="36">
        <f>SUMIFS(СВЦЭМ!$D$39:$D$782,СВЦЭМ!$A$39:$A$782,$A138,СВЦЭМ!$B$39:$B$782,G$119)+'СЕТ СН'!$I$11+СВЦЭМ!$D$10+'СЕТ СН'!$I$5-'СЕТ СН'!$I$21</f>
        <v>4298.1081101899999</v>
      </c>
      <c r="H138" s="36">
        <f>SUMIFS(СВЦЭМ!$D$39:$D$782,СВЦЭМ!$A$39:$A$782,$A138,СВЦЭМ!$B$39:$B$782,H$119)+'СЕТ СН'!$I$11+СВЦЭМ!$D$10+'СЕТ СН'!$I$5-'СЕТ СН'!$I$21</f>
        <v>4322.3388504200002</v>
      </c>
      <c r="I138" s="36">
        <f>SUMIFS(СВЦЭМ!$D$39:$D$782,СВЦЭМ!$A$39:$A$782,$A138,СВЦЭМ!$B$39:$B$782,I$119)+'СЕТ СН'!$I$11+СВЦЭМ!$D$10+'СЕТ СН'!$I$5-'СЕТ СН'!$I$21</f>
        <v>4247.10184192</v>
      </c>
      <c r="J138" s="36">
        <f>SUMIFS(СВЦЭМ!$D$39:$D$782,СВЦЭМ!$A$39:$A$782,$A138,СВЦЭМ!$B$39:$B$782,J$119)+'СЕТ СН'!$I$11+СВЦЭМ!$D$10+'СЕТ СН'!$I$5-'СЕТ СН'!$I$21</f>
        <v>4183.7793945499998</v>
      </c>
      <c r="K138" s="36">
        <f>SUMIFS(СВЦЭМ!$D$39:$D$782,СВЦЭМ!$A$39:$A$782,$A138,СВЦЭМ!$B$39:$B$782,K$119)+'СЕТ СН'!$I$11+СВЦЭМ!$D$10+'СЕТ СН'!$I$5-'СЕТ СН'!$I$21</f>
        <v>4135.6851429300004</v>
      </c>
      <c r="L138" s="36">
        <f>SUMIFS(СВЦЭМ!$D$39:$D$782,СВЦЭМ!$A$39:$A$782,$A138,СВЦЭМ!$B$39:$B$782,L$119)+'СЕТ СН'!$I$11+СВЦЭМ!$D$10+'СЕТ СН'!$I$5-'СЕТ СН'!$I$21</f>
        <v>4107.6719048900004</v>
      </c>
      <c r="M138" s="36">
        <f>SUMIFS(СВЦЭМ!$D$39:$D$782,СВЦЭМ!$A$39:$A$782,$A138,СВЦЭМ!$B$39:$B$782,M$119)+'СЕТ СН'!$I$11+СВЦЭМ!$D$10+'СЕТ СН'!$I$5-'СЕТ СН'!$I$21</f>
        <v>4130.4589496799999</v>
      </c>
      <c r="N138" s="36">
        <f>SUMIFS(СВЦЭМ!$D$39:$D$782,СВЦЭМ!$A$39:$A$782,$A138,СВЦЭМ!$B$39:$B$782,N$119)+'СЕТ СН'!$I$11+СВЦЭМ!$D$10+'СЕТ СН'!$I$5-'СЕТ СН'!$I$21</f>
        <v>4142.6991986399998</v>
      </c>
      <c r="O138" s="36">
        <f>SUMIFS(СВЦЭМ!$D$39:$D$782,СВЦЭМ!$A$39:$A$782,$A138,СВЦЭМ!$B$39:$B$782,O$119)+'СЕТ СН'!$I$11+СВЦЭМ!$D$10+'СЕТ СН'!$I$5-'СЕТ СН'!$I$21</f>
        <v>4154.8232397900001</v>
      </c>
      <c r="P138" s="36">
        <f>SUMIFS(СВЦЭМ!$D$39:$D$782,СВЦЭМ!$A$39:$A$782,$A138,СВЦЭМ!$B$39:$B$782,P$119)+'СЕТ СН'!$I$11+СВЦЭМ!$D$10+'СЕТ СН'!$I$5-'СЕТ СН'!$I$21</f>
        <v>4137.3748753199998</v>
      </c>
      <c r="Q138" s="36">
        <f>SUMIFS(СВЦЭМ!$D$39:$D$782,СВЦЭМ!$A$39:$A$782,$A138,СВЦЭМ!$B$39:$B$782,Q$119)+'СЕТ СН'!$I$11+СВЦЭМ!$D$10+'СЕТ СН'!$I$5-'СЕТ СН'!$I$21</f>
        <v>4129.19316033</v>
      </c>
      <c r="R138" s="36">
        <f>SUMIFS(СВЦЭМ!$D$39:$D$782,СВЦЭМ!$A$39:$A$782,$A138,СВЦЭМ!$B$39:$B$782,R$119)+'СЕТ СН'!$I$11+СВЦЭМ!$D$10+'СЕТ СН'!$I$5-'СЕТ СН'!$I$21</f>
        <v>4119.364552</v>
      </c>
      <c r="S138" s="36">
        <f>SUMIFS(СВЦЭМ!$D$39:$D$782,СВЦЭМ!$A$39:$A$782,$A138,СВЦЭМ!$B$39:$B$782,S$119)+'СЕТ СН'!$I$11+СВЦЭМ!$D$10+'СЕТ СН'!$I$5-'СЕТ СН'!$I$21</f>
        <v>4105.1886743900004</v>
      </c>
      <c r="T138" s="36">
        <f>SUMIFS(СВЦЭМ!$D$39:$D$782,СВЦЭМ!$A$39:$A$782,$A138,СВЦЭМ!$B$39:$B$782,T$119)+'СЕТ СН'!$I$11+СВЦЭМ!$D$10+'СЕТ СН'!$I$5-'СЕТ СН'!$I$21</f>
        <v>4097.7981181599998</v>
      </c>
      <c r="U138" s="36">
        <f>SUMIFS(СВЦЭМ!$D$39:$D$782,СВЦЭМ!$A$39:$A$782,$A138,СВЦЭМ!$B$39:$B$782,U$119)+'СЕТ СН'!$I$11+СВЦЭМ!$D$10+'СЕТ СН'!$I$5-'СЕТ СН'!$I$21</f>
        <v>4107.2166549399999</v>
      </c>
      <c r="V138" s="36">
        <f>SUMIFS(СВЦЭМ!$D$39:$D$782,СВЦЭМ!$A$39:$A$782,$A138,СВЦЭМ!$B$39:$B$782,V$119)+'СЕТ СН'!$I$11+СВЦЭМ!$D$10+'СЕТ СН'!$I$5-'СЕТ СН'!$I$21</f>
        <v>4104.8775489400005</v>
      </c>
      <c r="W138" s="36">
        <f>SUMIFS(СВЦЭМ!$D$39:$D$782,СВЦЭМ!$A$39:$A$782,$A138,СВЦЭМ!$B$39:$B$782,W$119)+'СЕТ СН'!$I$11+СВЦЭМ!$D$10+'СЕТ СН'!$I$5-'СЕТ СН'!$I$21</f>
        <v>4119.1736448199999</v>
      </c>
      <c r="X138" s="36">
        <f>SUMIFS(СВЦЭМ!$D$39:$D$782,СВЦЭМ!$A$39:$A$782,$A138,СВЦЭМ!$B$39:$B$782,X$119)+'СЕТ СН'!$I$11+СВЦЭМ!$D$10+'СЕТ СН'!$I$5-'СЕТ СН'!$I$21</f>
        <v>4112.0905170599999</v>
      </c>
      <c r="Y138" s="36">
        <f>SUMIFS(СВЦЭМ!$D$39:$D$782,СВЦЭМ!$A$39:$A$782,$A138,СВЦЭМ!$B$39:$B$782,Y$119)+'СЕТ СН'!$I$11+СВЦЭМ!$D$10+'СЕТ СН'!$I$5-'СЕТ СН'!$I$21</f>
        <v>4145.8297428900005</v>
      </c>
    </row>
    <row r="139" spans="1:25" ht="15.75" x14ac:dyDescent="0.2">
      <c r="A139" s="35">
        <f t="shared" si="3"/>
        <v>44397</v>
      </c>
      <c r="B139" s="36">
        <f>SUMIFS(СВЦЭМ!$D$39:$D$782,СВЦЭМ!$A$39:$A$782,$A139,СВЦЭМ!$B$39:$B$782,B$119)+'СЕТ СН'!$I$11+СВЦЭМ!$D$10+'СЕТ СН'!$I$5-'СЕТ СН'!$I$21</f>
        <v>4197.9487538700005</v>
      </c>
      <c r="C139" s="36">
        <f>SUMIFS(СВЦЭМ!$D$39:$D$782,СВЦЭМ!$A$39:$A$782,$A139,СВЦЭМ!$B$39:$B$782,C$119)+'СЕТ СН'!$I$11+СВЦЭМ!$D$10+'СЕТ СН'!$I$5-'СЕТ СН'!$I$21</f>
        <v>4282.1568058700004</v>
      </c>
      <c r="D139" s="36">
        <f>SUMIFS(СВЦЭМ!$D$39:$D$782,СВЦЭМ!$A$39:$A$782,$A139,СВЦЭМ!$B$39:$B$782,D$119)+'СЕТ СН'!$I$11+СВЦЭМ!$D$10+'СЕТ СН'!$I$5-'СЕТ СН'!$I$21</f>
        <v>4329.6245102800003</v>
      </c>
      <c r="E139" s="36">
        <f>SUMIFS(СВЦЭМ!$D$39:$D$782,СВЦЭМ!$A$39:$A$782,$A139,СВЦЭМ!$B$39:$B$782,E$119)+'СЕТ СН'!$I$11+СВЦЭМ!$D$10+'СЕТ СН'!$I$5-'СЕТ СН'!$I$21</f>
        <v>4343.0838573700003</v>
      </c>
      <c r="F139" s="36">
        <f>SUMIFS(СВЦЭМ!$D$39:$D$782,СВЦЭМ!$A$39:$A$782,$A139,СВЦЭМ!$B$39:$B$782,F$119)+'СЕТ СН'!$I$11+СВЦЭМ!$D$10+'СЕТ СН'!$I$5-'СЕТ СН'!$I$21</f>
        <v>4349.3245032699997</v>
      </c>
      <c r="G139" s="36">
        <f>SUMIFS(СВЦЭМ!$D$39:$D$782,СВЦЭМ!$A$39:$A$782,$A139,СВЦЭМ!$B$39:$B$782,G$119)+'СЕТ СН'!$I$11+СВЦЭМ!$D$10+'СЕТ СН'!$I$5-'СЕТ СН'!$I$21</f>
        <v>4320.5627581500003</v>
      </c>
      <c r="H139" s="36">
        <f>SUMIFS(СВЦЭМ!$D$39:$D$782,СВЦЭМ!$A$39:$A$782,$A139,СВЦЭМ!$B$39:$B$782,H$119)+'СЕТ СН'!$I$11+СВЦЭМ!$D$10+'СЕТ СН'!$I$5-'СЕТ СН'!$I$21</f>
        <v>4267.9672156200004</v>
      </c>
      <c r="I139" s="36">
        <f>SUMIFS(СВЦЭМ!$D$39:$D$782,СВЦЭМ!$A$39:$A$782,$A139,СВЦЭМ!$B$39:$B$782,I$119)+'СЕТ СН'!$I$11+СВЦЭМ!$D$10+'СЕТ СН'!$I$5-'СЕТ СН'!$I$21</f>
        <v>4187.1643910299999</v>
      </c>
      <c r="J139" s="36">
        <f>SUMIFS(СВЦЭМ!$D$39:$D$782,СВЦЭМ!$A$39:$A$782,$A139,СВЦЭМ!$B$39:$B$782,J$119)+'СЕТ СН'!$I$11+СВЦЭМ!$D$10+'СЕТ СН'!$I$5-'СЕТ СН'!$I$21</f>
        <v>4114.9575461200002</v>
      </c>
      <c r="K139" s="36">
        <f>SUMIFS(СВЦЭМ!$D$39:$D$782,СВЦЭМ!$A$39:$A$782,$A139,СВЦЭМ!$B$39:$B$782,K$119)+'СЕТ СН'!$I$11+СВЦЭМ!$D$10+'СЕТ СН'!$I$5-'СЕТ СН'!$I$21</f>
        <v>4096.7813689200002</v>
      </c>
      <c r="L139" s="36">
        <f>SUMIFS(СВЦЭМ!$D$39:$D$782,СВЦЭМ!$A$39:$A$782,$A139,СВЦЭМ!$B$39:$B$782,L$119)+'СЕТ СН'!$I$11+СВЦЭМ!$D$10+'СЕТ СН'!$I$5-'СЕТ СН'!$I$21</f>
        <v>4090.2064499300004</v>
      </c>
      <c r="M139" s="36">
        <f>SUMIFS(СВЦЭМ!$D$39:$D$782,СВЦЭМ!$A$39:$A$782,$A139,СВЦЭМ!$B$39:$B$782,M$119)+'СЕТ СН'!$I$11+СВЦЭМ!$D$10+'СЕТ СН'!$I$5-'СЕТ СН'!$I$21</f>
        <v>4077.9236990899999</v>
      </c>
      <c r="N139" s="36">
        <f>SUMIFS(СВЦЭМ!$D$39:$D$782,СВЦЭМ!$A$39:$A$782,$A139,СВЦЭМ!$B$39:$B$782,N$119)+'СЕТ СН'!$I$11+СВЦЭМ!$D$10+'СЕТ СН'!$I$5-'СЕТ СН'!$I$21</f>
        <v>4107.1532208300005</v>
      </c>
      <c r="O139" s="36">
        <f>SUMIFS(СВЦЭМ!$D$39:$D$782,СВЦЭМ!$A$39:$A$782,$A139,СВЦЭМ!$B$39:$B$782,O$119)+'СЕТ СН'!$I$11+СВЦЭМ!$D$10+'СЕТ СН'!$I$5-'СЕТ СН'!$I$21</f>
        <v>4099.1446361799999</v>
      </c>
      <c r="P139" s="36">
        <f>SUMIFS(СВЦЭМ!$D$39:$D$782,СВЦЭМ!$A$39:$A$782,$A139,СВЦЭМ!$B$39:$B$782,P$119)+'СЕТ СН'!$I$11+СВЦЭМ!$D$10+'СЕТ СН'!$I$5-'СЕТ СН'!$I$21</f>
        <v>4114.4950053600005</v>
      </c>
      <c r="Q139" s="36">
        <f>SUMIFS(СВЦЭМ!$D$39:$D$782,СВЦЭМ!$A$39:$A$782,$A139,СВЦЭМ!$B$39:$B$782,Q$119)+'СЕТ СН'!$I$11+СВЦЭМ!$D$10+'СЕТ СН'!$I$5-'СЕТ СН'!$I$21</f>
        <v>4098.0559695000002</v>
      </c>
      <c r="R139" s="36">
        <f>SUMIFS(СВЦЭМ!$D$39:$D$782,СВЦЭМ!$A$39:$A$782,$A139,СВЦЭМ!$B$39:$B$782,R$119)+'СЕТ СН'!$I$11+СВЦЭМ!$D$10+'СЕТ СН'!$I$5-'СЕТ СН'!$I$21</f>
        <v>4112.0585323400001</v>
      </c>
      <c r="S139" s="36">
        <f>SUMIFS(СВЦЭМ!$D$39:$D$782,СВЦЭМ!$A$39:$A$782,$A139,СВЦЭМ!$B$39:$B$782,S$119)+'СЕТ СН'!$I$11+СВЦЭМ!$D$10+'СЕТ СН'!$I$5-'СЕТ СН'!$I$21</f>
        <v>4078.09972659</v>
      </c>
      <c r="T139" s="36">
        <f>SUMIFS(СВЦЭМ!$D$39:$D$782,СВЦЭМ!$A$39:$A$782,$A139,СВЦЭМ!$B$39:$B$782,T$119)+'СЕТ СН'!$I$11+СВЦЭМ!$D$10+'СЕТ СН'!$I$5-'СЕТ СН'!$I$21</f>
        <v>4122.2021056700005</v>
      </c>
      <c r="U139" s="36">
        <f>SUMIFS(СВЦЭМ!$D$39:$D$782,СВЦЭМ!$A$39:$A$782,$A139,СВЦЭМ!$B$39:$B$782,U$119)+'СЕТ СН'!$I$11+СВЦЭМ!$D$10+'СЕТ СН'!$I$5-'СЕТ СН'!$I$21</f>
        <v>4133.0124646700006</v>
      </c>
      <c r="V139" s="36">
        <f>SUMIFS(СВЦЭМ!$D$39:$D$782,СВЦЭМ!$A$39:$A$782,$A139,СВЦЭМ!$B$39:$B$782,V$119)+'СЕТ СН'!$I$11+СВЦЭМ!$D$10+'СЕТ СН'!$I$5-'СЕТ СН'!$I$21</f>
        <v>4131.2090252300004</v>
      </c>
      <c r="W139" s="36">
        <f>SUMIFS(СВЦЭМ!$D$39:$D$782,СВЦЭМ!$A$39:$A$782,$A139,СВЦЭМ!$B$39:$B$782,W$119)+'СЕТ СН'!$I$11+СВЦЭМ!$D$10+'СЕТ СН'!$I$5-'СЕТ СН'!$I$21</f>
        <v>4159.1640685900002</v>
      </c>
      <c r="X139" s="36">
        <f>SUMIFS(СВЦЭМ!$D$39:$D$782,СВЦЭМ!$A$39:$A$782,$A139,СВЦЭМ!$B$39:$B$782,X$119)+'СЕТ СН'!$I$11+СВЦЭМ!$D$10+'СЕТ СН'!$I$5-'СЕТ СН'!$I$21</f>
        <v>4139.2064155200005</v>
      </c>
      <c r="Y139" s="36">
        <f>SUMIFS(СВЦЭМ!$D$39:$D$782,СВЦЭМ!$A$39:$A$782,$A139,СВЦЭМ!$B$39:$B$782,Y$119)+'СЕТ СН'!$I$11+СВЦЭМ!$D$10+'СЕТ СН'!$I$5-'СЕТ СН'!$I$21</f>
        <v>4139.8616824500004</v>
      </c>
    </row>
    <row r="140" spans="1:25" ht="15.75" x14ac:dyDescent="0.2">
      <c r="A140" s="35">
        <f t="shared" si="3"/>
        <v>44398</v>
      </c>
      <c r="B140" s="36">
        <f>SUMIFS(СВЦЭМ!$D$39:$D$782,СВЦЭМ!$A$39:$A$782,$A140,СВЦЭМ!$B$39:$B$782,B$119)+'СЕТ СН'!$I$11+СВЦЭМ!$D$10+'СЕТ СН'!$I$5-'СЕТ СН'!$I$21</f>
        <v>4312.29614485</v>
      </c>
      <c r="C140" s="36">
        <f>SUMIFS(СВЦЭМ!$D$39:$D$782,СВЦЭМ!$A$39:$A$782,$A140,СВЦЭМ!$B$39:$B$782,C$119)+'СЕТ СН'!$I$11+СВЦЭМ!$D$10+'СЕТ СН'!$I$5-'СЕТ СН'!$I$21</f>
        <v>4391.3778890800004</v>
      </c>
      <c r="D140" s="36">
        <f>SUMIFS(СВЦЭМ!$D$39:$D$782,СВЦЭМ!$A$39:$A$782,$A140,СВЦЭМ!$B$39:$B$782,D$119)+'СЕТ СН'!$I$11+СВЦЭМ!$D$10+'СЕТ СН'!$I$5-'СЕТ СН'!$I$21</f>
        <v>4463.3460333399998</v>
      </c>
      <c r="E140" s="36">
        <f>SUMIFS(СВЦЭМ!$D$39:$D$782,СВЦЭМ!$A$39:$A$782,$A140,СВЦЭМ!$B$39:$B$782,E$119)+'СЕТ СН'!$I$11+СВЦЭМ!$D$10+'СЕТ СН'!$I$5-'СЕТ СН'!$I$21</f>
        <v>4477.26107572</v>
      </c>
      <c r="F140" s="36">
        <f>SUMIFS(СВЦЭМ!$D$39:$D$782,СВЦЭМ!$A$39:$A$782,$A140,СВЦЭМ!$B$39:$B$782,F$119)+'СЕТ СН'!$I$11+СВЦЭМ!$D$10+'СЕТ СН'!$I$5-'СЕТ СН'!$I$21</f>
        <v>4478.9636134000002</v>
      </c>
      <c r="G140" s="36">
        <f>SUMIFS(СВЦЭМ!$D$39:$D$782,СВЦЭМ!$A$39:$A$782,$A140,СВЦЭМ!$B$39:$B$782,G$119)+'СЕТ СН'!$I$11+СВЦЭМ!$D$10+'СЕТ СН'!$I$5-'СЕТ СН'!$I$21</f>
        <v>4459.8404023200001</v>
      </c>
      <c r="H140" s="36">
        <f>SUMIFS(СВЦЭМ!$D$39:$D$782,СВЦЭМ!$A$39:$A$782,$A140,СВЦЭМ!$B$39:$B$782,H$119)+'СЕТ СН'!$I$11+СВЦЭМ!$D$10+'СЕТ СН'!$I$5-'СЕТ СН'!$I$21</f>
        <v>4435.4427723700001</v>
      </c>
      <c r="I140" s="36">
        <f>SUMIFS(СВЦЭМ!$D$39:$D$782,СВЦЭМ!$A$39:$A$782,$A140,СВЦЭМ!$B$39:$B$782,I$119)+'СЕТ СН'!$I$11+СВЦЭМ!$D$10+'СЕТ СН'!$I$5-'СЕТ СН'!$I$21</f>
        <v>4342.4871880700002</v>
      </c>
      <c r="J140" s="36">
        <f>SUMIFS(СВЦЭМ!$D$39:$D$782,СВЦЭМ!$A$39:$A$782,$A140,СВЦЭМ!$B$39:$B$782,J$119)+'СЕТ СН'!$I$11+СВЦЭМ!$D$10+'СЕТ СН'!$I$5-'СЕТ СН'!$I$21</f>
        <v>4276.17021148</v>
      </c>
      <c r="K140" s="36">
        <f>SUMIFS(СВЦЭМ!$D$39:$D$782,СВЦЭМ!$A$39:$A$782,$A140,СВЦЭМ!$B$39:$B$782,K$119)+'СЕТ СН'!$I$11+СВЦЭМ!$D$10+'СЕТ СН'!$I$5-'СЕТ СН'!$I$21</f>
        <v>4219.1020899000005</v>
      </c>
      <c r="L140" s="36">
        <f>SUMIFS(СВЦЭМ!$D$39:$D$782,СВЦЭМ!$A$39:$A$782,$A140,СВЦЭМ!$B$39:$B$782,L$119)+'СЕТ СН'!$I$11+СВЦЭМ!$D$10+'СЕТ СН'!$I$5-'СЕТ СН'!$I$21</f>
        <v>4168.3104543500003</v>
      </c>
      <c r="M140" s="36">
        <f>SUMIFS(СВЦЭМ!$D$39:$D$782,СВЦЭМ!$A$39:$A$782,$A140,СВЦЭМ!$B$39:$B$782,M$119)+'СЕТ СН'!$I$11+СВЦЭМ!$D$10+'СЕТ СН'!$I$5-'СЕТ СН'!$I$21</f>
        <v>4175.5739697500003</v>
      </c>
      <c r="N140" s="36">
        <f>SUMIFS(СВЦЭМ!$D$39:$D$782,СВЦЭМ!$A$39:$A$782,$A140,СВЦЭМ!$B$39:$B$782,N$119)+'СЕТ СН'!$I$11+СВЦЭМ!$D$10+'СЕТ СН'!$I$5-'СЕТ СН'!$I$21</f>
        <v>4214.0723736999998</v>
      </c>
      <c r="O140" s="36">
        <f>SUMIFS(СВЦЭМ!$D$39:$D$782,СВЦЭМ!$A$39:$A$782,$A140,СВЦЭМ!$B$39:$B$782,O$119)+'СЕТ СН'!$I$11+СВЦЭМ!$D$10+'СЕТ СН'!$I$5-'СЕТ СН'!$I$21</f>
        <v>4212.2720668500006</v>
      </c>
      <c r="P140" s="36">
        <f>SUMIFS(СВЦЭМ!$D$39:$D$782,СВЦЭМ!$A$39:$A$782,$A140,СВЦЭМ!$B$39:$B$782,P$119)+'СЕТ СН'!$I$11+СВЦЭМ!$D$10+'СЕТ СН'!$I$5-'СЕТ СН'!$I$21</f>
        <v>4229.3002150100001</v>
      </c>
      <c r="Q140" s="36">
        <f>SUMIFS(СВЦЭМ!$D$39:$D$782,СВЦЭМ!$A$39:$A$782,$A140,СВЦЭМ!$B$39:$B$782,Q$119)+'СЕТ СН'!$I$11+СВЦЭМ!$D$10+'СЕТ СН'!$I$5-'СЕТ СН'!$I$21</f>
        <v>4203.48013128</v>
      </c>
      <c r="R140" s="36">
        <f>SUMIFS(СВЦЭМ!$D$39:$D$782,СВЦЭМ!$A$39:$A$782,$A140,СВЦЭМ!$B$39:$B$782,R$119)+'СЕТ СН'!$I$11+СВЦЭМ!$D$10+'СЕТ СН'!$I$5-'СЕТ СН'!$I$21</f>
        <v>4204.8498237200001</v>
      </c>
      <c r="S140" s="36">
        <f>SUMIFS(СВЦЭМ!$D$39:$D$782,СВЦЭМ!$A$39:$A$782,$A140,СВЦЭМ!$B$39:$B$782,S$119)+'СЕТ СН'!$I$11+СВЦЭМ!$D$10+'СЕТ СН'!$I$5-'СЕТ СН'!$I$21</f>
        <v>4193.05857982</v>
      </c>
      <c r="T140" s="36">
        <f>SUMIFS(СВЦЭМ!$D$39:$D$782,СВЦЭМ!$A$39:$A$782,$A140,СВЦЭМ!$B$39:$B$782,T$119)+'СЕТ СН'!$I$11+СВЦЭМ!$D$10+'СЕТ СН'!$I$5-'СЕТ СН'!$I$21</f>
        <v>4175.75837434</v>
      </c>
      <c r="U140" s="36">
        <f>SUMIFS(СВЦЭМ!$D$39:$D$782,СВЦЭМ!$A$39:$A$782,$A140,СВЦЭМ!$B$39:$B$782,U$119)+'СЕТ СН'!$I$11+СВЦЭМ!$D$10+'СЕТ СН'!$I$5-'СЕТ СН'!$I$21</f>
        <v>4196.4228246299999</v>
      </c>
      <c r="V140" s="36">
        <f>SUMIFS(СВЦЭМ!$D$39:$D$782,СВЦЭМ!$A$39:$A$782,$A140,СВЦЭМ!$B$39:$B$782,V$119)+'СЕТ СН'!$I$11+СВЦЭМ!$D$10+'СЕТ СН'!$I$5-'СЕТ СН'!$I$21</f>
        <v>4205.5358052900001</v>
      </c>
      <c r="W140" s="36">
        <f>SUMIFS(СВЦЭМ!$D$39:$D$782,СВЦЭМ!$A$39:$A$782,$A140,СВЦЭМ!$B$39:$B$782,W$119)+'СЕТ СН'!$I$11+СВЦЭМ!$D$10+'СЕТ СН'!$I$5-'СЕТ СН'!$I$21</f>
        <v>4187.1847503200006</v>
      </c>
      <c r="X140" s="36">
        <f>SUMIFS(СВЦЭМ!$D$39:$D$782,СВЦЭМ!$A$39:$A$782,$A140,СВЦЭМ!$B$39:$B$782,X$119)+'СЕТ СН'!$I$11+СВЦЭМ!$D$10+'СЕТ СН'!$I$5-'СЕТ СН'!$I$21</f>
        <v>4225.1335148200005</v>
      </c>
      <c r="Y140" s="36">
        <f>SUMIFS(СВЦЭМ!$D$39:$D$782,СВЦЭМ!$A$39:$A$782,$A140,СВЦЭМ!$B$39:$B$782,Y$119)+'СЕТ СН'!$I$11+СВЦЭМ!$D$10+'СЕТ СН'!$I$5-'СЕТ СН'!$I$21</f>
        <v>4276.6852695100006</v>
      </c>
    </row>
    <row r="141" spans="1:25" ht="15.75" x14ac:dyDescent="0.2">
      <c r="A141" s="35">
        <f t="shared" si="3"/>
        <v>44399</v>
      </c>
      <c r="B141" s="36">
        <f>SUMIFS(СВЦЭМ!$D$39:$D$782,СВЦЭМ!$A$39:$A$782,$A141,СВЦЭМ!$B$39:$B$782,B$119)+'СЕТ СН'!$I$11+СВЦЭМ!$D$10+'СЕТ СН'!$I$5-'СЕТ СН'!$I$21</f>
        <v>4209.7535625999999</v>
      </c>
      <c r="C141" s="36">
        <f>SUMIFS(СВЦЭМ!$D$39:$D$782,СВЦЭМ!$A$39:$A$782,$A141,СВЦЭМ!$B$39:$B$782,C$119)+'СЕТ СН'!$I$11+СВЦЭМ!$D$10+'СЕТ СН'!$I$5-'СЕТ СН'!$I$21</f>
        <v>4273.5099656700004</v>
      </c>
      <c r="D141" s="36">
        <f>SUMIFS(СВЦЭМ!$D$39:$D$782,СВЦЭМ!$A$39:$A$782,$A141,СВЦЭМ!$B$39:$B$782,D$119)+'СЕТ СН'!$I$11+СВЦЭМ!$D$10+'СЕТ СН'!$I$5-'СЕТ СН'!$I$21</f>
        <v>4268.4266829099997</v>
      </c>
      <c r="E141" s="36">
        <f>SUMIFS(СВЦЭМ!$D$39:$D$782,СВЦЭМ!$A$39:$A$782,$A141,СВЦЭМ!$B$39:$B$782,E$119)+'СЕТ СН'!$I$11+СВЦЭМ!$D$10+'СЕТ СН'!$I$5-'СЕТ СН'!$I$21</f>
        <v>4293.60527017</v>
      </c>
      <c r="F141" s="36">
        <f>SUMIFS(СВЦЭМ!$D$39:$D$782,СВЦЭМ!$A$39:$A$782,$A141,СВЦЭМ!$B$39:$B$782,F$119)+'СЕТ СН'!$I$11+СВЦЭМ!$D$10+'СЕТ СН'!$I$5-'СЕТ СН'!$I$21</f>
        <v>4289.6575744800002</v>
      </c>
      <c r="G141" s="36">
        <f>SUMIFS(СВЦЭМ!$D$39:$D$782,СВЦЭМ!$A$39:$A$782,$A141,СВЦЭМ!$B$39:$B$782,G$119)+'СЕТ СН'!$I$11+СВЦЭМ!$D$10+'СЕТ СН'!$I$5-'СЕТ СН'!$I$21</f>
        <v>4275.4542684999997</v>
      </c>
      <c r="H141" s="36">
        <f>SUMIFS(СВЦЭМ!$D$39:$D$782,СВЦЭМ!$A$39:$A$782,$A141,СВЦЭМ!$B$39:$B$782,H$119)+'СЕТ СН'!$I$11+СВЦЭМ!$D$10+'СЕТ СН'!$I$5-'СЕТ СН'!$I$21</f>
        <v>4225.9050503200006</v>
      </c>
      <c r="I141" s="36">
        <f>SUMIFS(СВЦЭМ!$D$39:$D$782,СВЦЭМ!$A$39:$A$782,$A141,СВЦЭМ!$B$39:$B$782,I$119)+'СЕТ СН'!$I$11+СВЦЭМ!$D$10+'СЕТ СН'!$I$5-'СЕТ СН'!$I$21</f>
        <v>4169.6789251</v>
      </c>
      <c r="J141" s="36">
        <f>SUMIFS(СВЦЭМ!$D$39:$D$782,СВЦЭМ!$A$39:$A$782,$A141,СВЦЭМ!$B$39:$B$782,J$119)+'СЕТ СН'!$I$11+СВЦЭМ!$D$10+'СЕТ СН'!$I$5-'СЕТ СН'!$I$21</f>
        <v>4098.9004100299999</v>
      </c>
      <c r="K141" s="36">
        <f>SUMIFS(СВЦЭМ!$D$39:$D$782,СВЦЭМ!$A$39:$A$782,$A141,СВЦЭМ!$B$39:$B$782,K$119)+'СЕТ СН'!$I$11+СВЦЭМ!$D$10+'СЕТ СН'!$I$5-'СЕТ СН'!$I$21</f>
        <v>4073.5367233100001</v>
      </c>
      <c r="L141" s="36">
        <f>SUMIFS(СВЦЭМ!$D$39:$D$782,СВЦЭМ!$A$39:$A$782,$A141,СВЦЭМ!$B$39:$B$782,L$119)+'СЕТ СН'!$I$11+СВЦЭМ!$D$10+'СЕТ СН'!$I$5-'СЕТ СН'!$I$21</f>
        <v>4096.6178506900005</v>
      </c>
      <c r="M141" s="36">
        <f>SUMIFS(СВЦЭМ!$D$39:$D$782,СВЦЭМ!$A$39:$A$782,$A141,СВЦЭМ!$B$39:$B$782,M$119)+'СЕТ СН'!$I$11+СВЦЭМ!$D$10+'СЕТ СН'!$I$5-'СЕТ СН'!$I$21</f>
        <v>4057.13413459</v>
      </c>
      <c r="N141" s="36">
        <f>SUMIFS(СВЦЭМ!$D$39:$D$782,СВЦЭМ!$A$39:$A$782,$A141,СВЦЭМ!$B$39:$B$782,N$119)+'СЕТ СН'!$I$11+СВЦЭМ!$D$10+'СЕТ СН'!$I$5-'СЕТ СН'!$I$21</f>
        <v>4061.5928061100003</v>
      </c>
      <c r="O141" s="36">
        <f>SUMIFS(СВЦЭМ!$D$39:$D$782,СВЦЭМ!$A$39:$A$782,$A141,СВЦЭМ!$B$39:$B$782,O$119)+'СЕТ СН'!$I$11+СВЦЭМ!$D$10+'СЕТ СН'!$I$5-'СЕТ СН'!$I$21</f>
        <v>4060.23094907</v>
      </c>
      <c r="P141" s="36">
        <f>SUMIFS(СВЦЭМ!$D$39:$D$782,СВЦЭМ!$A$39:$A$782,$A141,СВЦЭМ!$B$39:$B$782,P$119)+'СЕТ СН'!$I$11+СВЦЭМ!$D$10+'СЕТ СН'!$I$5-'СЕТ СН'!$I$21</f>
        <v>4059.47750782</v>
      </c>
      <c r="Q141" s="36">
        <f>SUMIFS(СВЦЭМ!$D$39:$D$782,СВЦЭМ!$A$39:$A$782,$A141,СВЦЭМ!$B$39:$B$782,Q$119)+'СЕТ СН'!$I$11+СВЦЭМ!$D$10+'СЕТ СН'!$I$5-'СЕТ СН'!$I$21</f>
        <v>4057.9719635500001</v>
      </c>
      <c r="R141" s="36">
        <f>SUMIFS(СВЦЭМ!$D$39:$D$782,СВЦЭМ!$A$39:$A$782,$A141,СВЦЭМ!$B$39:$B$782,R$119)+'СЕТ СН'!$I$11+СВЦЭМ!$D$10+'СЕТ СН'!$I$5-'СЕТ СН'!$I$21</f>
        <v>4083.7155928900002</v>
      </c>
      <c r="S141" s="36">
        <f>SUMIFS(СВЦЭМ!$D$39:$D$782,СВЦЭМ!$A$39:$A$782,$A141,СВЦЭМ!$B$39:$B$782,S$119)+'СЕТ СН'!$I$11+СВЦЭМ!$D$10+'СЕТ СН'!$I$5-'СЕТ СН'!$I$21</f>
        <v>4052.7085795200001</v>
      </c>
      <c r="T141" s="36">
        <f>SUMIFS(СВЦЭМ!$D$39:$D$782,СВЦЭМ!$A$39:$A$782,$A141,СВЦЭМ!$B$39:$B$782,T$119)+'СЕТ СН'!$I$11+СВЦЭМ!$D$10+'СЕТ СН'!$I$5-'СЕТ СН'!$I$21</f>
        <v>4128.1086360200006</v>
      </c>
      <c r="U141" s="36">
        <f>SUMIFS(СВЦЭМ!$D$39:$D$782,СВЦЭМ!$A$39:$A$782,$A141,СВЦЭМ!$B$39:$B$782,U$119)+'СЕТ СН'!$I$11+СВЦЭМ!$D$10+'СЕТ СН'!$I$5-'СЕТ СН'!$I$21</f>
        <v>4140.0581831700001</v>
      </c>
      <c r="V141" s="36">
        <f>SUMIFS(СВЦЭМ!$D$39:$D$782,СВЦЭМ!$A$39:$A$782,$A141,СВЦЭМ!$B$39:$B$782,V$119)+'СЕТ СН'!$I$11+СВЦЭМ!$D$10+'СЕТ СН'!$I$5-'СЕТ СН'!$I$21</f>
        <v>4135.47905782</v>
      </c>
      <c r="W141" s="36">
        <f>SUMIFS(СВЦЭМ!$D$39:$D$782,СВЦЭМ!$A$39:$A$782,$A141,СВЦЭМ!$B$39:$B$782,W$119)+'СЕТ СН'!$I$11+СВЦЭМ!$D$10+'СЕТ СН'!$I$5-'СЕТ СН'!$I$21</f>
        <v>4153.1065271100006</v>
      </c>
      <c r="X141" s="36">
        <f>SUMIFS(СВЦЭМ!$D$39:$D$782,СВЦЭМ!$A$39:$A$782,$A141,СВЦЭМ!$B$39:$B$782,X$119)+'СЕТ СН'!$I$11+СВЦЭМ!$D$10+'СЕТ СН'!$I$5-'СЕТ СН'!$I$21</f>
        <v>4126.8772791700003</v>
      </c>
      <c r="Y141" s="36">
        <f>SUMIFS(СВЦЭМ!$D$39:$D$782,СВЦЭМ!$A$39:$A$782,$A141,СВЦЭМ!$B$39:$B$782,Y$119)+'СЕТ СН'!$I$11+СВЦЭМ!$D$10+'СЕТ СН'!$I$5-'СЕТ СН'!$I$21</f>
        <v>4104.9227397499999</v>
      </c>
    </row>
    <row r="142" spans="1:25" ht="15.75" x14ac:dyDescent="0.2">
      <c r="A142" s="35">
        <f t="shared" si="3"/>
        <v>44400</v>
      </c>
      <c r="B142" s="36">
        <f>SUMIFS(СВЦЭМ!$D$39:$D$782,СВЦЭМ!$A$39:$A$782,$A142,СВЦЭМ!$B$39:$B$782,B$119)+'СЕТ СН'!$I$11+СВЦЭМ!$D$10+'СЕТ СН'!$I$5-'СЕТ СН'!$I$21</f>
        <v>4138.8088806900005</v>
      </c>
      <c r="C142" s="36">
        <f>SUMIFS(СВЦЭМ!$D$39:$D$782,СВЦЭМ!$A$39:$A$782,$A142,СВЦЭМ!$B$39:$B$782,C$119)+'СЕТ СН'!$I$11+СВЦЭМ!$D$10+'СЕТ СН'!$I$5-'СЕТ СН'!$I$21</f>
        <v>4190.2425321199999</v>
      </c>
      <c r="D142" s="36">
        <f>SUMIFS(СВЦЭМ!$D$39:$D$782,СВЦЭМ!$A$39:$A$782,$A142,СВЦЭМ!$B$39:$B$782,D$119)+'СЕТ СН'!$I$11+СВЦЭМ!$D$10+'СЕТ СН'!$I$5-'СЕТ СН'!$I$21</f>
        <v>4211.5822915099998</v>
      </c>
      <c r="E142" s="36">
        <f>SUMIFS(СВЦЭМ!$D$39:$D$782,СВЦЭМ!$A$39:$A$782,$A142,СВЦЭМ!$B$39:$B$782,E$119)+'СЕТ СН'!$I$11+СВЦЭМ!$D$10+'СЕТ СН'!$I$5-'СЕТ СН'!$I$21</f>
        <v>4251.3397088600004</v>
      </c>
      <c r="F142" s="36">
        <f>SUMIFS(СВЦЭМ!$D$39:$D$782,СВЦЭМ!$A$39:$A$782,$A142,СВЦЭМ!$B$39:$B$782,F$119)+'СЕТ СН'!$I$11+СВЦЭМ!$D$10+'СЕТ СН'!$I$5-'СЕТ СН'!$I$21</f>
        <v>4247.9010237100001</v>
      </c>
      <c r="G142" s="36">
        <f>SUMIFS(СВЦЭМ!$D$39:$D$782,СВЦЭМ!$A$39:$A$782,$A142,СВЦЭМ!$B$39:$B$782,G$119)+'СЕТ СН'!$I$11+СВЦЭМ!$D$10+'СЕТ СН'!$I$5-'СЕТ СН'!$I$21</f>
        <v>4220.5922466800002</v>
      </c>
      <c r="H142" s="36">
        <f>SUMIFS(СВЦЭМ!$D$39:$D$782,СВЦЭМ!$A$39:$A$782,$A142,СВЦЭМ!$B$39:$B$782,H$119)+'СЕТ СН'!$I$11+СВЦЭМ!$D$10+'СЕТ СН'!$I$5-'СЕТ СН'!$I$21</f>
        <v>4177.4911758799999</v>
      </c>
      <c r="I142" s="36">
        <f>SUMIFS(СВЦЭМ!$D$39:$D$782,СВЦЭМ!$A$39:$A$782,$A142,СВЦЭМ!$B$39:$B$782,I$119)+'СЕТ СН'!$I$11+СВЦЭМ!$D$10+'СЕТ СН'!$I$5-'СЕТ СН'!$I$21</f>
        <v>4071.47618375</v>
      </c>
      <c r="J142" s="36">
        <f>SUMIFS(СВЦЭМ!$D$39:$D$782,СВЦЭМ!$A$39:$A$782,$A142,СВЦЭМ!$B$39:$B$782,J$119)+'СЕТ СН'!$I$11+СВЦЭМ!$D$10+'СЕТ СН'!$I$5-'СЕТ СН'!$I$21</f>
        <v>4059.6049522800004</v>
      </c>
      <c r="K142" s="36">
        <f>SUMIFS(СВЦЭМ!$D$39:$D$782,СВЦЭМ!$A$39:$A$782,$A142,СВЦЭМ!$B$39:$B$782,K$119)+'СЕТ СН'!$I$11+СВЦЭМ!$D$10+'СЕТ СН'!$I$5-'СЕТ СН'!$I$21</f>
        <v>4081.5989566400003</v>
      </c>
      <c r="L142" s="36">
        <f>SUMIFS(СВЦЭМ!$D$39:$D$782,СВЦЭМ!$A$39:$A$782,$A142,СВЦЭМ!$B$39:$B$782,L$119)+'СЕТ СН'!$I$11+СВЦЭМ!$D$10+'СЕТ СН'!$I$5-'СЕТ СН'!$I$21</f>
        <v>4103.9375628400003</v>
      </c>
      <c r="M142" s="36">
        <f>SUMIFS(СВЦЭМ!$D$39:$D$782,СВЦЭМ!$A$39:$A$782,$A142,СВЦЭМ!$B$39:$B$782,M$119)+'СЕТ СН'!$I$11+СВЦЭМ!$D$10+'СЕТ СН'!$I$5-'СЕТ СН'!$I$21</f>
        <v>4093.0712471100001</v>
      </c>
      <c r="N142" s="36">
        <f>SUMIFS(СВЦЭМ!$D$39:$D$782,СВЦЭМ!$A$39:$A$782,$A142,СВЦЭМ!$B$39:$B$782,N$119)+'СЕТ СН'!$I$11+СВЦЭМ!$D$10+'СЕТ СН'!$I$5-'СЕТ СН'!$I$21</f>
        <v>4090.4083130200002</v>
      </c>
      <c r="O142" s="36">
        <f>SUMIFS(СВЦЭМ!$D$39:$D$782,СВЦЭМ!$A$39:$A$782,$A142,СВЦЭМ!$B$39:$B$782,O$119)+'СЕТ СН'!$I$11+СВЦЭМ!$D$10+'СЕТ СН'!$I$5-'СЕТ СН'!$I$21</f>
        <v>4070.2507277100003</v>
      </c>
      <c r="P142" s="36">
        <f>SUMIFS(СВЦЭМ!$D$39:$D$782,СВЦЭМ!$A$39:$A$782,$A142,СВЦЭМ!$B$39:$B$782,P$119)+'СЕТ СН'!$I$11+СВЦЭМ!$D$10+'СЕТ СН'!$I$5-'СЕТ СН'!$I$21</f>
        <v>4072.65728519</v>
      </c>
      <c r="Q142" s="36">
        <f>SUMIFS(СВЦЭМ!$D$39:$D$782,СВЦЭМ!$A$39:$A$782,$A142,СВЦЭМ!$B$39:$B$782,Q$119)+'СЕТ СН'!$I$11+СВЦЭМ!$D$10+'СЕТ СН'!$I$5-'СЕТ СН'!$I$21</f>
        <v>4068.0025272800003</v>
      </c>
      <c r="R142" s="36">
        <f>SUMIFS(СВЦЭМ!$D$39:$D$782,СВЦЭМ!$A$39:$A$782,$A142,СВЦЭМ!$B$39:$B$782,R$119)+'СЕТ СН'!$I$11+СВЦЭМ!$D$10+'СЕТ СН'!$I$5-'СЕТ СН'!$I$21</f>
        <v>4075.1234087000003</v>
      </c>
      <c r="S142" s="36">
        <f>SUMIFS(СВЦЭМ!$D$39:$D$782,СВЦЭМ!$A$39:$A$782,$A142,СВЦЭМ!$B$39:$B$782,S$119)+'СЕТ СН'!$I$11+СВЦЭМ!$D$10+'СЕТ СН'!$I$5-'СЕТ СН'!$I$21</f>
        <v>4093.9641385800001</v>
      </c>
      <c r="T142" s="36">
        <f>SUMIFS(СВЦЭМ!$D$39:$D$782,СВЦЭМ!$A$39:$A$782,$A142,СВЦЭМ!$B$39:$B$782,T$119)+'СЕТ СН'!$I$11+СВЦЭМ!$D$10+'СЕТ СН'!$I$5-'СЕТ СН'!$I$21</f>
        <v>4106.5297208600005</v>
      </c>
      <c r="U142" s="36">
        <f>SUMIFS(СВЦЭМ!$D$39:$D$782,СВЦЭМ!$A$39:$A$782,$A142,СВЦЭМ!$B$39:$B$782,U$119)+'СЕТ СН'!$I$11+СВЦЭМ!$D$10+'СЕТ СН'!$I$5-'СЕТ СН'!$I$21</f>
        <v>4102.3700672100003</v>
      </c>
      <c r="V142" s="36">
        <f>SUMIFS(СВЦЭМ!$D$39:$D$782,СВЦЭМ!$A$39:$A$782,$A142,СВЦЭМ!$B$39:$B$782,V$119)+'СЕТ СН'!$I$11+СВЦЭМ!$D$10+'СЕТ СН'!$I$5-'СЕТ СН'!$I$21</f>
        <v>4092.6340316300002</v>
      </c>
      <c r="W142" s="36">
        <f>SUMIFS(СВЦЭМ!$D$39:$D$782,СВЦЭМ!$A$39:$A$782,$A142,СВЦЭМ!$B$39:$B$782,W$119)+'СЕТ СН'!$I$11+СВЦЭМ!$D$10+'СЕТ СН'!$I$5-'СЕТ СН'!$I$21</f>
        <v>4109.8416861200003</v>
      </c>
      <c r="X142" s="36">
        <f>SUMIFS(СВЦЭМ!$D$39:$D$782,СВЦЭМ!$A$39:$A$782,$A142,СВЦЭМ!$B$39:$B$782,X$119)+'СЕТ СН'!$I$11+СВЦЭМ!$D$10+'СЕТ СН'!$I$5-'СЕТ СН'!$I$21</f>
        <v>4113.7713653400006</v>
      </c>
      <c r="Y142" s="36">
        <f>SUMIFS(СВЦЭМ!$D$39:$D$782,СВЦЭМ!$A$39:$A$782,$A142,СВЦЭМ!$B$39:$B$782,Y$119)+'СЕТ СН'!$I$11+СВЦЭМ!$D$10+'СЕТ СН'!$I$5-'СЕТ СН'!$I$21</f>
        <v>4094.3936366600001</v>
      </c>
    </row>
    <row r="143" spans="1:25" ht="15.75" x14ac:dyDescent="0.2">
      <c r="A143" s="35">
        <f t="shared" si="3"/>
        <v>44401</v>
      </c>
      <c r="B143" s="36">
        <f>SUMIFS(СВЦЭМ!$D$39:$D$782,СВЦЭМ!$A$39:$A$782,$A143,СВЦЭМ!$B$39:$B$782,B$119)+'СЕТ СН'!$I$11+СВЦЭМ!$D$10+'СЕТ СН'!$I$5-'СЕТ СН'!$I$21</f>
        <v>4143.4342795000002</v>
      </c>
      <c r="C143" s="36">
        <f>SUMIFS(СВЦЭМ!$D$39:$D$782,СВЦЭМ!$A$39:$A$782,$A143,СВЦЭМ!$B$39:$B$782,C$119)+'СЕТ СН'!$I$11+СВЦЭМ!$D$10+'СЕТ СН'!$I$5-'СЕТ СН'!$I$21</f>
        <v>4117.5921236100003</v>
      </c>
      <c r="D143" s="36">
        <f>SUMIFS(СВЦЭМ!$D$39:$D$782,СВЦЭМ!$A$39:$A$782,$A143,СВЦЭМ!$B$39:$B$782,D$119)+'СЕТ СН'!$I$11+СВЦЭМ!$D$10+'СЕТ СН'!$I$5-'СЕТ СН'!$I$21</f>
        <v>4205.6930572399997</v>
      </c>
      <c r="E143" s="36">
        <f>SUMIFS(СВЦЭМ!$D$39:$D$782,СВЦЭМ!$A$39:$A$782,$A143,СВЦЭМ!$B$39:$B$782,E$119)+'СЕТ СН'!$I$11+СВЦЭМ!$D$10+'СЕТ СН'!$I$5-'СЕТ СН'!$I$21</f>
        <v>4221.0511448699999</v>
      </c>
      <c r="F143" s="36">
        <f>SUMIFS(СВЦЭМ!$D$39:$D$782,СВЦЭМ!$A$39:$A$782,$A143,СВЦЭМ!$B$39:$B$782,F$119)+'СЕТ СН'!$I$11+СВЦЭМ!$D$10+'СЕТ СН'!$I$5-'СЕТ СН'!$I$21</f>
        <v>4211.1352120900001</v>
      </c>
      <c r="G143" s="36">
        <f>SUMIFS(СВЦЭМ!$D$39:$D$782,СВЦЭМ!$A$39:$A$782,$A143,СВЦЭМ!$B$39:$B$782,G$119)+'СЕТ СН'!$I$11+СВЦЭМ!$D$10+'СЕТ СН'!$I$5-'СЕТ СН'!$I$21</f>
        <v>4194.2059708400002</v>
      </c>
      <c r="H143" s="36">
        <f>SUMIFS(СВЦЭМ!$D$39:$D$782,СВЦЭМ!$A$39:$A$782,$A143,СВЦЭМ!$B$39:$B$782,H$119)+'СЕТ СН'!$I$11+СВЦЭМ!$D$10+'СЕТ СН'!$I$5-'СЕТ СН'!$I$21</f>
        <v>4186.6623975500006</v>
      </c>
      <c r="I143" s="36">
        <f>SUMIFS(СВЦЭМ!$D$39:$D$782,СВЦЭМ!$A$39:$A$782,$A143,СВЦЭМ!$B$39:$B$782,I$119)+'СЕТ СН'!$I$11+СВЦЭМ!$D$10+'СЕТ СН'!$I$5-'СЕТ СН'!$I$21</f>
        <v>4101.7928509000003</v>
      </c>
      <c r="J143" s="36">
        <f>SUMIFS(СВЦЭМ!$D$39:$D$782,СВЦЭМ!$A$39:$A$782,$A143,СВЦЭМ!$B$39:$B$782,J$119)+'СЕТ СН'!$I$11+СВЦЭМ!$D$10+'СЕТ СН'!$I$5-'СЕТ СН'!$I$21</f>
        <v>4084.1718173300001</v>
      </c>
      <c r="K143" s="36">
        <f>SUMIFS(СВЦЭМ!$D$39:$D$782,СВЦЭМ!$A$39:$A$782,$A143,СВЦЭМ!$B$39:$B$782,K$119)+'СЕТ СН'!$I$11+СВЦЭМ!$D$10+'СЕТ СН'!$I$5-'СЕТ СН'!$I$21</f>
        <v>4061.5159638700002</v>
      </c>
      <c r="L143" s="36">
        <f>SUMIFS(СВЦЭМ!$D$39:$D$782,СВЦЭМ!$A$39:$A$782,$A143,СВЦЭМ!$B$39:$B$782,L$119)+'СЕТ СН'!$I$11+СВЦЭМ!$D$10+'СЕТ СН'!$I$5-'СЕТ СН'!$I$21</f>
        <v>4091.1340861100002</v>
      </c>
      <c r="M143" s="36">
        <f>SUMIFS(СВЦЭМ!$D$39:$D$782,СВЦЭМ!$A$39:$A$782,$A143,СВЦЭМ!$B$39:$B$782,M$119)+'СЕТ СН'!$I$11+СВЦЭМ!$D$10+'СЕТ СН'!$I$5-'СЕТ СН'!$I$21</f>
        <v>4073.2888141000003</v>
      </c>
      <c r="N143" s="36">
        <f>SUMIFS(СВЦЭМ!$D$39:$D$782,СВЦЭМ!$A$39:$A$782,$A143,СВЦЭМ!$B$39:$B$782,N$119)+'СЕТ СН'!$I$11+СВЦЭМ!$D$10+'СЕТ СН'!$I$5-'СЕТ СН'!$I$21</f>
        <v>4074.8838458099999</v>
      </c>
      <c r="O143" s="36">
        <f>SUMIFS(СВЦЭМ!$D$39:$D$782,СВЦЭМ!$A$39:$A$782,$A143,СВЦЭМ!$B$39:$B$782,O$119)+'СЕТ СН'!$I$11+СВЦЭМ!$D$10+'СЕТ СН'!$I$5-'СЕТ СН'!$I$21</f>
        <v>4109.0335405300002</v>
      </c>
      <c r="P143" s="36">
        <f>SUMIFS(СВЦЭМ!$D$39:$D$782,СВЦЭМ!$A$39:$A$782,$A143,СВЦЭМ!$B$39:$B$782,P$119)+'СЕТ СН'!$I$11+СВЦЭМ!$D$10+'СЕТ СН'!$I$5-'СЕТ СН'!$I$21</f>
        <v>4125.7698413200005</v>
      </c>
      <c r="Q143" s="36">
        <f>SUMIFS(СВЦЭМ!$D$39:$D$782,СВЦЭМ!$A$39:$A$782,$A143,СВЦЭМ!$B$39:$B$782,Q$119)+'СЕТ СН'!$I$11+СВЦЭМ!$D$10+'СЕТ СН'!$I$5-'СЕТ СН'!$I$21</f>
        <v>4115.7481217900004</v>
      </c>
      <c r="R143" s="36">
        <f>SUMIFS(СВЦЭМ!$D$39:$D$782,СВЦЭМ!$A$39:$A$782,$A143,СВЦЭМ!$B$39:$B$782,R$119)+'СЕТ СН'!$I$11+СВЦЭМ!$D$10+'СЕТ СН'!$I$5-'СЕТ СН'!$I$21</f>
        <v>4100.6520942500001</v>
      </c>
      <c r="S143" s="36">
        <f>SUMIFS(СВЦЭМ!$D$39:$D$782,СВЦЭМ!$A$39:$A$782,$A143,СВЦЭМ!$B$39:$B$782,S$119)+'СЕТ СН'!$I$11+СВЦЭМ!$D$10+'СЕТ СН'!$I$5-'СЕТ СН'!$I$21</f>
        <v>4048.4433792</v>
      </c>
      <c r="T143" s="36">
        <f>SUMIFS(СВЦЭМ!$D$39:$D$782,СВЦЭМ!$A$39:$A$782,$A143,СВЦЭМ!$B$39:$B$782,T$119)+'СЕТ СН'!$I$11+СВЦЭМ!$D$10+'СЕТ СН'!$I$5-'СЕТ СН'!$I$21</f>
        <v>4072.4145151900002</v>
      </c>
      <c r="U143" s="36">
        <f>SUMIFS(СВЦЭМ!$D$39:$D$782,СВЦЭМ!$A$39:$A$782,$A143,СВЦЭМ!$B$39:$B$782,U$119)+'СЕТ СН'!$I$11+СВЦЭМ!$D$10+'СЕТ СН'!$I$5-'СЕТ СН'!$I$21</f>
        <v>4035.24130547</v>
      </c>
      <c r="V143" s="36">
        <f>SUMIFS(СВЦЭМ!$D$39:$D$782,СВЦЭМ!$A$39:$A$782,$A143,СВЦЭМ!$B$39:$B$782,V$119)+'СЕТ СН'!$I$11+СВЦЭМ!$D$10+'СЕТ СН'!$I$5-'СЕТ СН'!$I$21</f>
        <v>4035.38694906</v>
      </c>
      <c r="W143" s="36">
        <f>SUMIFS(СВЦЭМ!$D$39:$D$782,СВЦЭМ!$A$39:$A$782,$A143,СВЦЭМ!$B$39:$B$782,W$119)+'СЕТ СН'!$I$11+СВЦЭМ!$D$10+'СЕТ СН'!$I$5-'СЕТ СН'!$I$21</f>
        <v>4054.2245974100001</v>
      </c>
      <c r="X143" s="36">
        <f>SUMIFS(СВЦЭМ!$D$39:$D$782,СВЦЭМ!$A$39:$A$782,$A143,СВЦЭМ!$B$39:$B$782,X$119)+'СЕТ СН'!$I$11+СВЦЭМ!$D$10+'СЕТ СН'!$I$5-'СЕТ СН'!$I$21</f>
        <v>4098.1233997400004</v>
      </c>
      <c r="Y143" s="36">
        <f>SUMIFS(СВЦЭМ!$D$39:$D$782,СВЦЭМ!$A$39:$A$782,$A143,СВЦЭМ!$B$39:$B$782,Y$119)+'СЕТ СН'!$I$11+СВЦЭМ!$D$10+'СЕТ СН'!$I$5-'СЕТ СН'!$I$21</f>
        <v>4108.6118870999999</v>
      </c>
    </row>
    <row r="144" spans="1:25" ht="15.75" x14ac:dyDescent="0.2">
      <c r="A144" s="35">
        <f t="shared" si="3"/>
        <v>44402</v>
      </c>
      <c r="B144" s="36">
        <f>SUMIFS(СВЦЭМ!$D$39:$D$782,СВЦЭМ!$A$39:$A$782,$A144,СВЦЭМ!$B$39:$B$782,B$119)+'СЕТ СН'!$I$11+СВЦЭМ!$D$10+'СЕТ СН'!$I$5-'СЕТ СН'!$I$21</f>
        <v>4079.3693557700003</v>
      </c>
      <c r="C144" s="36">
        <f>SUMIFS(СВЦЭМ!$D$39:$D$782,СВЦЭМ!$A$39:$A$782,$A144,СВЦЭМ!$B$39:$B$782,C$119)+'СЕТ СН'!$I$11+СВЦЭМ!$D$10+'СЕТ СН'!$I$5-'СЕТ СН'!$I$21</f>
        <v>4149.1131776299999</v>
      </c>
      <c r="D144" s="36">
        <f>SUMIFS(СВЦЭМ!$D$39:$D$782,СВЦЭМ!$A$39:$A$782,$A144,СВЦЭМ!$B$39:$B$782,D$119)+'СЕТ СН'!$I$11+СВЦЭМ!$D$10+'СЕТ СН'!$I$5-'СЕТ СН'!$I$21</f>
        <v>4187.6718450200005</v>
      </c>
      <c r="E144" s="36">
        <f>SUMIFS(СВЦЭМ!$D$39:$D$782,СВЦЭМ!$A$39:$A$782,$A144,СВЦЭМ!$B$39:$B$782,E$119)+'СЕТ СН'!$I$11+СВЦЭМ!$D$10+'СЕТ СН'!$I$5-'СЕТ СН'!$I$21</f>
        <v>4204.8522374100003</v>
      </c>
      <c r="F144" s="36">
        <f>SUMIFS(СВЦЭМ!$D$39:$D$782,СВЦЭМ!$A$39:$A$782,$A144,СВЦЭМ!$B$39:$B$782,F$119)+'СЕТ СН'!$I$11+СВЦЭМ!$D$10+'СЕТ СН'!$I$5-'СЕТ СН'!$I$21</f>
        <v>4211.3660452499998</v>
      </c>
      <c r="G144" s="36">
        <f>SUMIFS(СВЦЭМ!$D$39:$D$782,СВЦЭМ!$A$39:$A$782,$A144,СВЦЭМ!$B$39:$B$782,G$119)+'СЕТ СН'!$I$11+СВЦЭМ!$D$10+'СЕТ СН'!$I$5-'СЕТ СН'!$I$21</f>
        <v>4201.4164937700007</v>
      </c>
      <c r="H144" s="36">
        <f>SUMIFS(СВЦЭМ!$D$39:$D$782,СВЦЭМ!$A$39:$A$782,$A144,СВЦЭМ!$B$39:$B$782,H$119)+'СЕТ СН'!$I$11+СВЦЭМ!$D$10+'СЕТ СН'!$I$5-'СЕТ СН'!$I$21</f>
        <v>4180.7755866000007</v>
      </c>
      <c r="I144" s="36">
        <f>SUMIFS(СВЦЭМ!$D$39:$D$782,СВЦЭМ!$A$39:$A$782,$A144,СВЦЭМ!$B$39:$B$782,I$119)+'СЕТ СН'!$I$11+СВЦЭМ!$D$10+'СЕТ СН'!$I$5-'СЕТ СН'!$I$21</f>
        <v>4124.6450050900003</v>
      </c>
      <c r="J144" s="36">
        <f>SUMIFS(СВЦЭМ!$D$39:$D$782,СВЦЭМ!$A$39:$A$782,$A144,СВЦЭМ!$B$39:$B$782,J$119)+'СЕТ СН'!$I$11+СВЦЭМ!$D$10+'СЕТ СН'!$I$5-'СЕТ СН'!$I$21</f>
        <v>4058.1644894600004</v>
      </c>
      <c r="K144" s="36">
        <f>SUMIFS(СВЦЭМ!$D$39:$D$782,СВЦЭМ!$A$39:$A$782,$A144,СВЦЭМ!$B$39:$B$782,K$119)+'СЕТ СН'!$I$11+СВЦЭМ!$D$10+'СЕТ СН'!$I$5-'СЕТ СН'!$I$21</f>
        <v>4027.0758872700003</v>
      </c>
      <c r="L144" s="36">
        <f>SUMIFS(СВЦЭМ!$D$39:$D$782,СВЦЭМ!$A$39:$A$782,$A144,СВЦЭМ!$B$39:$B$782,L$119)+'СЕТ СН'!$I$11+СВЦЭМ!$D$10+'СЕТ СН'!$I$5-'СЕТ СН'!$I$21</f>
        <v>4025.06449836</v>
      </c>
      <c r="M144" s="36">
        <f>SUMIFS(СВЦЭМ!$D$39:$D$782,СВЦЭМ!$A$39:$A$782,$A144,СВЦЭМ!$B$39:$B$782,M$119)+'СЕТ СН'!$I$11+СВЦЭМ!$D$10+'СЕТ СН'!$I$5-'СЕТ СН'!$I$21</f>
        <v>4038.0218116100004</v>
      </c>
      <c r="N144" s="36">
        <f>SUMIFS(СВЦЭМ!$D$39:$D$782,СВЦЭМ!$A$39:$A$782,$A144,СВЦЭМ!$B$39:$B$782,N$119)+'СЕТ СН'!$I$11+СВЦЭМ!$D$10+'СЕТ СН'!$I$5-'СЕТ СН'!$I$21</f>
        <v>4089.4931847400003</v>
      </c>
      <c r="O144" s="36">
        <f>SUMIFS(СВЦЭМ!$D$39:$D$782,СВЦЭМ!$A$39:$A$782,$A144,СВЦЭМ!$B$39:$B$782,O$119)+'СЕТ СН'!$I$11+СВЦЭМ!$D$10+'СЕТ СН'!$I$5-'СЕТ СН'!$I$21</f>
        <v>4129.58416098</v>
      </c>
      <c r="P144" s="36">
        <f>SUMIFS(СВЦЭМ!$D$39:$D$782,СВЦЭМ!$A$39:$A$782,$A144,СВЦЭМ!$B$39:$B$782,P$119)+'СЕТ СН'!$I$11+СВЦЭМ!$D$10+'СЕТ СН'!$I$5-'СЕТ СН'!$I$21</f>
        <v>4129.7474022500001</v>
      </c>
      <c r="Q144" s="36">
        <f>SUMIFS(СВЦЭМ!$D$39:$D$782,СВЦЭМ!$A$39:$A$782,$A144,СВЦЭМ!$B$39:$B$782,Q$119)+'СЕТ СН'!$I$11+СВЦЭМ!$D$10+'СЕТ СН'!$I$5-'СЕТ СН'!$I$21</f>
        <v>4136.4447203999998</v>
      </c>
      <c r="R144" s="36">
        <f>SUMIFS(СВЦЭМ!$D$39:$D$782,СВЦЭМ!$A$39:$A$782,$A144,СВЦЭМ!$B$39:$B$782,R$119)+'СЕТ СН'!$I$11+СВЦЭМ!$D$10+'СЕТ СН'!$I$5-'СЕТ СН'!$I$21</f>
        <v>4094.9143588200004</v>
      </c>
      <c r="S144" s="36">
        <f>SUMIFS(СВЦЭМ!$D$39:$D$782,СВЦЭМ!$A$39:$A$782,$A144,СВЦЭМ!$B$39:$B$782,S$119)+'СЕТ СН'!$I$11+СВЦЭМ!$D$10+'СЕТ СН'!$I$5-'СЕТ СН'!$I$21</f>
        <v>4072.2151580100003</v>
      </c>
      <c r="T144" s="36">
        <f>SUMIFS(СВЦЭМ!$D$39:$D$782,СВЦЭМ!$A$39:$A$782,$A144,СВЦЭМ!$B$39:$B$782,T$119)+'СЕТ СН'!$I$11+СВЦЭМ!$D$10+'СЕТ СН'!$I$5-'СЕТ СН'!$I$21</f>
        <v>4040.0613327700003</v>
      </c>
      <c r="U144" s="36">
        <f>SUMIFS(СВЦЭМ!$D$39:$D$782,СВЦЭМ!$A$39:$A$782,$A144,СВЦЭМ!$B$39:$B$782,U$119)+'СЕТ СН'!$I$11+СВЦЭМ!$D$10+'СЕТ СН'!$I$5-'СЕТ СН'!$I$21</f>
        <v>4036.14166054</v>
      </c>
      <c r="V144" s="36">
        <f>SUMIFS(СВЦЭМ!$D$39:$D$782,СВЦЭМ!$A$39:$A$782,$A144,СВЦЭМ!$B$39:$B$782,V$119)+'СЕТ СН'!$I$11+СВЦЭМ!$D$10+'СЕТ СН'!$I$5-'СЕТ СН'!$I$21</f>
        <v>4039.6230304600003</v>
      </c>
      <c r="W144" s="36">
        <f>SUMIFS(СВЦЭМ!$D$39:$D$782,СВЦЭМ!$A$39:$A$782,$A144,СВЦЭМ!$B$39:$B$782,W$119)+'СЕТ СН'!$I$11+СВЦЭМ!$D$10+'СЕТ СН'!$I$5-'СЕТ СН'!$I$21</f>
        <v>4081.8889155500001</v>
      </c>
      <c r="X144" s="36">
        <f>SUMIFS(СВЦЭМ!$D$39:$D$782,СВЦЭМ!$A$39:$A$782,$A144,СВЦЭМ!$B$39:$B$782,X$119)+'СЕТ СН'!$I$11+СВЦЭМ!$D$10+'СЕТ СН'!$I$5-'СЕТ СН'!$I$21</f>
        <v>4045.63596671</v>
      </c>
      <c r="Y144" s="36">
        <f>SUMIFS(СВЦЭМ!$D$39:$D$782,СВЦЭМ!$A$39:$A$782,$A144,СВЦЭМ!$B$39:$B$782,Y$119)+'СЕТ СН'!$I$11+СВЦЭМ!$D$10+'СЕТ СН'!$I$5-'СЕТ СН'!$I$21</f>
        <v>4064.2533271500001</v>
      </c>
    </row>
    <row r="145" spans="1:27" ht="15.75" x14ac:dyDescent="0.2">
      <c r="A145" s="35">
        <f t="shared" si="3"/>
        <v>44403</v>
      </c>
      <c r="B145" s="36">
        <f>SUMIFS(СВЦЭМ!$D$39:$D$782,СВЦЭМ!$A$39:$A$782,$A145,СВЦЭМ!$B$39:$B$782,B$119)+'СЕТ СН'!$I$11+СВЦЭМ!$D$10+'СЕТ СН'!$I$5-'СЕТ СН'!$I$21</f>
        <v>4089.0788019400002</v>
      </c>
      <c r="C145" s="36">
        <f>SUMIFS(СВЦЭМ!$D$39:$D$782,СВЦЭМ!$A$39:$A$782,$A145,СВЦЭМ!$B$39:$B$782,C$119)+'СЕТ СН'!$I$11+СВЦЭМ!$D$10+'СЕТ СН'!$I$5-'СЕТ СН'!$I$21</f>
        <v>4155.5782189600004</v>
      </c>
      <c r="D145" s="36">
        <f>SUMIFS(СВЦЭМ!$D$39:$D$782,СВЦЭМ!$A$39:$A$782,$A145,СВЦЭМ!$B$39:$B$782,D$119)+'СЕТ СН'!$I$11+СВЦЭМ!$D$10+'СЕТ СН'!$I$5-'СЕТ СН'!$I$21</f>
        <v>4184.5820632699997</v>
      </c>
      <c r="E145" s="36">
        <f>SUMIFS(СВЦЭМ!$D$39:$D$782,СВЦЭМ!$A$39:$A$782,$A145,СВЦЭМ!$B$39:$B$782,E$119)+'СЕТ СН'!$I$11+СВЦЭМ!$D$10+'СЕТ СН'!$I$5-'СЕТ СН'!$I$21</f>
        <v>4184.1752821999999</v>
      </c>
      <c r="F145" s="36">
        <f>SUMIFS(СВЦЭМ!$D$39:$D$782,СВЦЭМ!$A$39:$A$782,$A145,СВЦЭМ!$B$39:$B$782,F$119)+'СЕТ СН'!$I$11+СВЦЭМ!$D$10+'СЕТ СН'!$I$5-'СЕТ СН'!$I$21</f>
        <v>4188.6017194200003</v>
      </c>
      <c r="G145" s="36">
        <f>SUMIFS(СВЦЭМ!$D$39:$D$782,СВЦЭМ!$A$39:$A$782,$A145,СВЦЭМ!$B$39:$B$782,G$119)+'СЕТ СН'!$I$11+СВЦЭМ!$D$10+'СЕТ СН'!$I$5-'СЕТ СН'!$I$21</f>
        <v>4175.8013506400002</v>
      </c>
      <c r="H145" s="36">
        <f>SUMIFS(СВЦЭМ!$D$39:$D$782,СВЦЭМ!$A$39:$A$782,$A145,СВЦЭМ!$B$39:$B$782,H$119)+'СЕТ СН'!$I$11+СВЦЭМ!$D$10+'СЕТ СН'!$I$5-'СЕТ СН'!$I$21</f>
        <v>4164.4489863500003</v>
      </c>
      <c r="I145" s="36">
        <f>SUMIFS(СВЦЭМ!$D$39:$D$782,СВЦЭМ!$A$39:$A$782,$A145,СВЦЭМ!$B$39:$B$782,I$119)+'СЕТ СН'!$I$11+СВЦЭМ!$D$10+'СЕТ СН'!$I$5-'СЕТ СН'!$I$21</f>
        <v>4103.3403488200001</v>
      </c>
      <c r="J145" s="36">
        <f>SUMIFS(СВЦЭМ!$D$39:$D$782,СВЦЭМ!$A$39:$A$782,$A145,СВЦЭМ!$B$39:$B$782,J$119)+'СЕТ СН'!$I$11+СВЦЭМ!$D$10+'СЕТ СН'!$I$5-'СЕТ СН'!$I$21</f>
        <v>4057.2116020900003</v>
      </c>
      <c r="K145" s="36">
        <f>SUMIFS(СВЦЭМ!$D$39:$D$782,СВЦЭМ!$A$39:$A$782,$A145,СВЦЭМ!$B$39:$B$782,K$119)+'СЕТ СН'!$I$11+СВЦЭМ!$D$10+'СЕТ СН'!$I$5-'СЕТ СН'!$I$21</f>
        <v>4108.9289136000007</v>
      </c>
      <c r="L145" s="36">
        <f>SUMIFS(СВЦЭМ!$D$39:$D$782,СВЦЭМ!$A$39:$A$782,$A145,СВЦЭМ!$B$39:$B$782,L$119)+'СЕТ СН'!$I$11+СВЦЭМ!$D$10+'СЕТ СН'!$I$5-'СЕТ СН'!$I$21</f>
        <v>4139.8246218599998</v>
      </c>
      <c r="M145" s="36">
        <f>SUMIFS(СВЦЭМ!$D$39:$D$782,СВЦЭМ!$A$39:$A$782,$A145,СВЦЭМ!$B$39:$B$782,M$119)+'СЕТ СН'!$I$11+СВЦЭМ!$D$10+'СЕТ СН'!$I$5-'СЕТ СН'!$I$21</f>
        <v>4114.5526311700005</v>
      </c>
      <c r="N145" s="36">
        <f>SUMIFS(СВЦЭМ!$D$39:$D$782,СВЦЭМ!$A$39:$A$782,$A145,СВЦЭМ!$B$39:$B$782,N$119)+'СЕТ СН'!$I$11+СВЦЭМ!$D$10+'СЕТ СН'!$I$5-'СЕТ СН'!$I$21</f>
        <v>4158.8882733099999</v>
      </c>
      <c r="O145" s="36">
        <f>SUMIFS(СВЦЭМ!$D$39:$D$782,СВЦЭМ!$A$39:$A$782,$A145,СВЦЭМ!$B$39:$B$782,O$119)+'СЕТ СН'!$I$11+СВЦЭМ!$D$10+'СЕТ СН'!$I$5-'СЕТ СН'!$I$21</f>
        <v>4143.9812603500004</v>
      </c>
      <c r="P145" s="36">
        <f>SUMIFS(СВЦЭМ!$D$39:$D$782,СВЦЭМ!$A$39:$A$782,$A145,СВЦЭМ!$B$39:$B$782,P$119)+'СЕТ СН'!$I$11+СВЦЭМ!$D$10+'СЕТ СН'!$I$5-'СЕТ СН'!$I$21</f>
        <v>4147.4358616099998</v>
      </c>
      <c r="Q145" s="36">
        <f>SUMIFS(СВЦЭМ!$D$39:$D$782,СВЦЭМ!$A$39:$A$782,$A145,СВЦЭМ!$B$39:$B$782,Q$119)+'СЕТ СН'!$I$11+СВЦЭМ!$D$10+'СЕТ СН'!$I$5-'СЕТ СН'!$I$21</f>
        <v>4142.8793850299999</v>
      </c>
      <c r="R145" s="36">
        <f>SUMIFS(СВЦЭМ!$D$39:$D$782,СВЦЭМ!$A$39:$A$782,$A145,СВЦЭМ!$B$39:$B$782,R$119)+'СЕТ СН'!$I$11+СВЦЭМ!$D$10+'СЕТ СН'!$I$5-'СЕТ СН'!$I$21</f>
        <v>4152.25655026</v>
      </c>
      <c r="S145" s="36">
        <f>SUMIFS(СВЦЭМ!$D$39:$D$782,СВЦЭМ!$A$39:$A$782,$A145,СВЦЭМ!$B$39:$B$782,S$119)+'СЕТ СН'!$I$11+СВЦЭМ!$D$10+'СЕТ СН'!$I$5-'СЕТ СН'!$I$21</f>
        <v>4078.2775031400001</v>
      </c>
      <c r="T145" s="36">
        <f>SUMIFS(СВЦЭМ!$D$39:$D$782,СВЦЭМ!$A$39:$A$782,$A145,СВЦЭМ!$B$39:$B$782,T$119)+'СЕТ СН'!$I$11+СВЦЭМ!$D$10+'СЕТ СН'!$I$5-'СЕТ СН'!$I$21</f>
        <v>4058.0746013100002</v>
      </c>
      <c r="U145" s="36">
        <f>SUMIFS(СВЦЭМ!$D$39:$D$782,СВЦЭМ!$A$39:$A$782,$A145,СВЦЭМ!$B$39:$B$782,U$119)+'СЕТ СН'!$I$11+СВЦЭМ!$D$10+'СЕТ СН'!$I$5-'СЕТ СН'!$I$21</f>
        <v>4061.7840232000003</v>
      </c>
      <c r="V145" s="36">
        <f>SUMIFS(СВЦЭМ!$D$39:$D$782,СВЦЭМ!$A$39:$A$782,$A145,СВЦЭМ!$B$39:$B$782,V$119)+'СЕТ СН'!$I$11+СВЦЭМ!$D$10+'СЕТ СН'!$I$5-'СЕТ СН'!$I$21</f>
        <v>4053.5529515500002</v>
      </c>
      <c r="W145" s="36">
        <f>SUMIFS(СВЦЭМ!$D$39:$D$782,СВЦЭМ!$A$39:$A$782,$A145,СВЦЭМ!$B$39:$B$782,W$119)+'СЕТ СН'!$I$11+СВЦЭМ!$D$10+'СЕТ СН'!$I$5-'СЕТ СН'!$I$21</f>
        <v>4103.1674916500006</v>
      </c>
      <c r="X145" s="36">
        <f>SUMIFS(СВЦЭМ!$D$39:$D$782,СВЦЭМ!$A$39:$A$782,$A145,СВЦЭМ!$B$39:$B$782,X$119)+'СЕТ СН'!$I$11+СВЦЭМ!$D$10+'СЕТ СН'!$I$5-'СЕТ СН'!$I$21</f>
        <v>4072.5225291400002</v>
      </c>
      <c r="Y145" s="36">
        <f>SUMIFS(СВЦЭМ!$D$39:$D$782,СВЦЭМ!$A$39:$A$782,$A145,СВЦЭМ!$B$39:$B$782,Y$119)+'СЕТ СН'!$I$11+СВЦЭМ!$D$10+'СЕТ СН'!$I$5-'СЕТ СН'!$I$21</f>
        <v>4016.7238808900001</v>
      </c>
    </row>
    <row r="146" spans="1:27" ht="15.75" x14ac:dyDescent="0.2">
      <c r="A146" s="35">
        <f t="shared" si="3"/>
        <v>44404</v>
      </c>
      <c r="B146" s="36">
        <f>SUMIFS(СВЦЭМ!$D$39:$D$782,СВЦЭМ!$A$39:$A$782,$A146,СВЦЭМ!$B$39:$B$782,B$119)+'СЕТ СН'!$I$11+СВЦЭМ!$D$10+'СЕТ СН'!$I$5-'СЕТ СН'!$I$21</f>
        <v>4212.1408720999998</v>
      </c>
      <c r="C146" s="36">
        <f>SUMIFS(СВЦЭМ!$D$39:$D$782,СВЦЭМ!$A$39:$A$782,$A146,СВЦЭМ!$B$39:$B$782,C$119)+'СЕТ СН'!$I$11+СВЦЭМ!$D$10+'СЕТ СН'!$I$5-'СЕТ СН'!$I$21</f>
        <v>4256.3625654000007</v>
      </c>
      <c r="D146" s="36">
        <f>SUMIFS(СВЦЭМ!$D$39:$D$782,СВЦЭМ!$A$39:$A$782,$A146,СВЦЭМ!$B$39:$B$782,D$119)+'СЕТ СН'!$I$11+СВЦЭМ!$D$10+'СЕТ СН'!$I$5-'СЕТ СН'!$I$21</f>
        <v>4296.7817019200002</v>
      </c>
      <c r="E146" s="36">
        <f>SUMIFS(СВЦЭМ!$D$39:$D$782,СВЦЭМ!$A$39:$A$782,$A146,СВЦЭМ!$B$39:$B$782,E$119)+'СЕТ СН'!$I$11+СВЦЭМ!$D$10+'СЕТ СН'!$I$5-'СЕТ СН'!$I$21</f>
        <v>4305.4770068500002</v>
      </c>
      <c r="F146" s="36">
        <f>SUMIFS(СВЦЭМ!$D$39:$D$782,СВЦЭМ!$A$39:$A$782,$A146,СВЦЭМ!$B$39:$B$782,F$119)+'СЕТ СН'!$I$11+СВЦЭМ!$D$10+'СЕТ СН'!$I$5-'СЕТ СН'!$I$21</f>
        <v>4305.8483738499999</v>
      </c>
      <c r="G146" s="36">
        <f>SUMIFS(СВЦЭМ!$D$39:$D$782,СВЦЭМ!$A$39:$A$782,$A146,СВЦЭМ!$B$39:$B$782,G$119)+'СЕТ СН'!$I$11+СВЦЭМ!$D$10+'СЕТ СН'!$I$5-'СЕТ СН'!$I$21</f>
        <v>4285.8214086099997</v>
      </c>
      <c r="H146" s="36">
        <f>SUMIFS(СВЦЭМ!$D$39:$D$782,СВЦЭМ!$A$39:$A$782,$A146,СВЦЭМ!$B$39:$B$782,H$119)+'СЕТ СН'!$I$11+СВЦЭМ!$D$10+'СЕТ СН'!$I$5-'СЕТ СН'!$I$21</f>
        <v>4258.5765589100001</v>
      </c>
      <c r="I146" s="36">
        <f>SUMIFS(СВЦЭМ!$D$39:$D$782,СВЦЭМ!$A$39:$A$782,$A146,СВЦЭМ!$B$39:$B$782,I$119)+'СЕТ СН'!$I$11+СВЦЭМ!$D$10+'СЕТ СН'!$I$5-'СЕТ СН'!$I$21</f>
        <v>4204.1855746299998</v>
      </c>
      <c r="J146" s="36">
        <f>SUMIFS(СВЦЭМ!$D$39:$D$782,СВЦЭМ!$A$39:$A$782,$A146,СВЦЭМ!$B$39:$B$782,J$119)+'СЕТ СН'!$I$11+СВЦЭМ!$D$10+'СЕТ СН'!$I$5-'СЕТ СН'!$I$21</f>
        <v>4157.8168574800002</v>
      </c>
      <c r="K146" s="36">
        <f>SUMIFS(СВЦЭМ!$D$39:$D$782,СВЦЭМ!$A$39:$A$782,$A146,СВЦЭМ!$B$39:$B$782,K$119)+'СЕТ СН'!$I$11+СВЦЭМ!$D$10+'СЕТ СН'!$I$5-'СЕТ СН'!$I$21</f>
        <v>4101.2568502200002</v>
      </c>
      <c r="L146" s="36">
        <f>SUMIFS(СВЦЭМ!$D$39:$D$782,СВЦЭМ!$A$39:$A$782,$A146,СВЦЭМ!$B$39:$B$782,L$119)+'СЕТ СН'!$I$11+СВЦЭМ!$D$10+'СЕТ СН'!$I$5-'СЕТ СН'!$I$21</f>
        <v>4105.8542978000005</v>
      </c>
      <c r="M146" s="36">
        <f>SUMIFS(СВЦЭМ!$D$39:$D$782,СВЦЭМ!$A$39:$A$782,$A146,СВЦЭМ!$B$39:$B$782,M$119)+'СЕТ СН'!$I$11+СВЦЭМ!$D$10+'СЕТ СН'!$I$5-'СЕТ СН'!$I$21</f>
        <v>4158.8374709999998</v>
      </c>
      <c r="N146" s="36">
        <f>SUMIFS(СВЦЭМ!$D$39:$D$782,СВЦЭМ!$A$39:$A$782,$A146,СВЦЭМ!$B$39:$B$782,N$119)+'СЕТ СН'!$I$11+СВЦЭМ!$D$10+'СЕТ СН'!$I$5-'СЕТ СН'!$I$21</f>
        <v>4191.9384769899998</v>
      </c>
      <c r="O146" s="36">
        <f>SUMIFS(СВЦЭМ!$D$39:$D$782,СВЦЭМ!$A$39:$A$782,$A146,СВЦЭМ!$B$39:$B$782,O$119)+'СЕТ СН'!$I$11+СВЦЭМ!$D$10+'СЕТ СН'!$I$5-'СЕТ СН'!$I$21</f>
        <v>4181.02779431</v>
      </c>
      <c r="P146" s="36">
        <f>SUMIFS(СВЦЭМ!$D$39:$D$782,СВЦЭМ!$A$39:$A$782,$A146,СВЦЭМ!$B$39:$B$782,P$119)+'СЕТ СН'!$I$11+СВЦЭМ!$D$10+'СЕТ СН'!$I$5-'СЕТ СН'!$I$21</f>
        <v>4185.1125710100005</v>
      </c>
      <c r="Q146" s="36">
        <f>SUMIFS(СВЦЭМ!$D$39:$D$782,СВЦЭМ!$A$39:$A$782,$A146,СВЦЭМ!$B$39:$B$782,Q$119)+'СЕТ СН'!$I$11+СВЦЭМ!$D$10+'СЕТ СН'!$I$5-'СЕТ СН'!$I$21</f>
        <v>4188.2702751300003</v>
      </c>
      <c r="R146" s="36">
        <f>SUMIFS(СВЦЭМ!$D$39:$D$782,СВЦЭМ!$A$39:$A$782,$A146,СВЦЭМ!$B$39:$B$782,R$119)+'СЕТ СН'!$I$11+СВЦЭМ!$D$10+'СЕТ СН'!$I$5-'СЕТ СН'!$I$21</f>
        <v>4178.4751354300006</v>
      </c>
      <c r="S146" s="36">
        <f>SUMIFS(СВЦЭМ!$D$39:$D$782,СВЦЭМ!$A$39:$A$782,$A146,СВЦЭМ!$B$39:$B$782,S$119)+'СЕТ СН'!$I$11+СВЦЭМ!$D$10+'СЕТ СН'!$I$5-'СЕТ СН'!$I$21</f>
        <v>4177.1822424600005</v>
      </c>
      <c r="T146" s="36">
        <f>SUMIFS(СВЦЭМ!$D$39:$D$782,СВЦЭМ!$A$39:$A$782,$A146,СВЦЭМ!$B$39:$B$782,T$119)+'СЕТ СН'!$I$11+СВЦЭМ!$D$10+'СЕТ СН'!$I$5-'СЕТ СН'!$I$21</f>
        <v>4154.8765215800004</v>
      </c>
      <c r="U146" s="36">
        <f>SUMIFS(СВЦЭМ!$D$39:$D$782,СВЦЭМ!$A$39:$A$782,$A146,СВЦЭМ!$B$39:$B$782,U$119)+'СЕТ СН'!$I$11+СВЦЭМ!$D$10+'СЕТ СН'!$I$5-'СЕТ СН'!$I$21</f>
        <v>4137.9599649600004</v>
      </c>
      <c r="V146" s="36">
        <f>SUMIFS(СВЦЭМ!$D$39:$D$782,СВЦЭМ!$A$39:$A$782,$A146,СВЦЭМ!$B$39:$B$782,V$119)+'СЕТ СН'!$I$11+СВЦЭМ!$D$10+'СЕТ СН'!$I$5-'СЕТ СН'!$I$21</f>
        <v>4094.2144786700001</v>
      </c>
      <c r="W146" s="36">
        <f>SUMIFS(СВЦЭМ!$D$39:$D$782,СВЦЭМ!$A$39:$A$782,$A146,СВЦЭМ!$B$39:$B$782,W$119)+'СЕТ СН'!$I$11+СВЦЭМ!$D$10+'СЕТ СН'!$I$5-'СЕТ СН'!$I$21</f>
        <v>4104.5088334800002</v>
      </c>
      <c r="X146" s="36">
        <f>SUMIFS(СВЦЭМ!$D$39:$D$782,СВЦЭМ!$A$39:$A$782,$A146,СВЦЭМ!$B$39:$B$782,X$119)+'СЕТ СН'!$I$11+СВЦЭМ!$D$10+'СЕТ СН'!$I$5-'СЕТ СН'!$I$21</f>
        <v>4119.7876552500002</v>
      </c>
      <c r="Y146" s="36">
        <f>SUMIFS(СВЦЭМ!$D$39:$D$782,СВЦЭМ!$A$39:$A$782,$A146,СВЦЭМ!$B$39:$B$782,Y$119)+'СЕТ СН'!$I$11+СВЦЭМ!$D$10+'СЕТ СН'!$I$5-'СЕТ СН'!$I$21</f>
        <v>4176.1963200400005</v>
      </c>
    </row>
    <row r="147" spans="1:27" ht="15.75" x14ac:dyDescent="0.2">
      <c r="A147" s="35">
        <f t="shared" si="3"/>
        <v>44405</v>
      </c>
      <c r="B147" s="36">
        <f>SUMIFS(СВЦЭМ!$D$39:$D$782,СВЦЭМ!$A$39:$A$782,$A147,СВЦЭМ!$B$39:$B$782,B$119)+'СЕТ СН'!$I$11+СВЦЭМ!$D$10+'СЕТ СН'!$I$5-'СЕТ СН'!$I$21</f>
        <v>4230.5091102900005</v>
      </c>
      <c r="C147" s="36">
        <f>SUMIFS(СВЦЭМ!$D$39:$D$782,СВЦЭМ!$A$39:$A$782,$A147,СВЦЭМ!$B$39:$B$782,C$119)+'СЕТ СН'!$I$11+СВЦЭМ!$D$10+'СЕТ СН'!$I$5-'СЕТ СН'!$I$21</f>
        <v>4220.3972046199997</v>
      </c>
      <c r="D147" s="36">
        <f>SUMIFS(СВЦЭМ!$D$39:$D$782,СВЦЭМ!$A$39:$A$782,$A147,СВЦЭМ!$B$39:$B$782,D$119)+'СЕТ СН'!$I$11+СВЦЭМ!$D$10+'СЕТ СН'!$I$5-'СЕТ СН'!$I$21</f>
        <v>4267.2526793500001</v>
      </c>
      <c r="E147" s="36">
        <f>SUMIFS(СВЦЭМ!$D$39:$D$782,СВЦЭМ!$A$39:$A$782,$A147,СВЦЭМ!$B$39:$B$782,E$119)+'СЕТ СН'!$I$11+СВЦЭМ!$D$10+'СЕТ СН'!$I$5-'СЕТ СН'!$I$21</f>
        <v>4273.5389008700004</v>
      </c>
      <c r="F147" s="36">
        <f>SUMIFS(СВЦЭМ!$D$39:$D$782,СВЦЭМ!$A$39:$A$782,$A147,СВЦЭМ!$B$39:$B$782,F$119)+'СЕТ СН'!$I$11+СВЦЭМ!$D$10+'СЕТ СН'!$I$5-'СЕТ СН'!$I$21</f>
        <v>4266.8534685599998</v>
      </c>
      <c r="G147" s="36">
        <f>SUMIFS(СВЦЭМ!$D$39:$D$782,СВЦЭМ!$A$39:$A$782,$A147,СВЦЭМ!$B$39:$B$782,G$119)+'СЕТ СН'!$I$11+СВЦЭМ!$D$10+'СЕТ СН'!$I$5-'СЕТ СН'!$I$21</f>
        <v>4257.3072348700007</v>
      </c>
      <c r="H147" s="36">
        <f>SUMIFS(СВЦЭМ!$D$39:$D$782,СВЦЭМ!$A$39:$A$782,$A147,СВЦЭМ!$B$39:$B$782,H$119)+'СЕТ СН'!$I$11+СВЦЭМ!$D$10+'СЕТ СН'!$I$5-'СЕТ СН'!$I$21</f>
        <v>4247.2549944100001</v>
      </c>
      <c r="I147" s="36">
        <f>SUMIFS(СВЦЭМ!$D$39:$D$782,СВЦЭМ!$A$39:$A$782,$A147,СВЦЭМ!$B$39:$B$782,I$119)+'СЕТ СН'!$I$11+СВЦЭМ!$D$10+'СЕТ СН'!$I$5-'СЕТ СН'!$I$21</f>
        <v>4204.0118820300004</v>
      </c>
      <c r="J147" s="36">
        <f>SUMIFS(СВЦЭМ!$D$39:$D$782,СВЦЭМ!$A$39:$A$782,$A147,СВЦЭМ!$B$39:$B$782,J$119)+'СЕТ СН'!$I$11+СВЦЭМ!$D$10+'СЕТ СН'!$I$5-'СЕТ СН'!$I$21</f>
        <v>4159.4095007100004</v>
      </c>
      <c r="K147" s="36">
        <f>SUMIFS(СВЦЭМ!$D$39:$D$782,СВЦЭМ!$A$39:$A$782,$A147,СВЦЭМ!$B$39:$B$782,K$119)+'СЕТ СН'!$I$11+СВЦЭМ!$D$10+'СЕТ СН'!$I$5-'СЕТ СН'!$I$21</f>
        <v>4177.9505180699998</v>
      </c>
      <c r="L147" s="36">
        <f>SUMIFS(СВЦЭМ!$D$39:$D$782,СВЦЭМ!$A$39:$A$782,$A147,СВЦЭМ!$B$39:$B$782,L$119)+'СЕТ СН'!$I$11+СВЦЭМ!$D$10+'СЕТ СН'!$I$5-'СЕТ СН'!$I$21</f>
        <v>4152.4496497400005</v>
      </c>
      <c r="M147" s="36">
        <f>SUMIFS(СВЦЭМ!$D$39:$D$782,СВЦЭМ!$A$39:$A$782,$A147,СВЦЭМ!$B$39:$B$782,M$119)+'СЕТ СН'!$I$11+СВЦЭМ!$D$10+'СЕТ СН'!$I$5-'СЕТ СН'!$I$21</f>
        <v>4153.4816475300004</v>
      </c>
      <c r="N147" s="36">
        <f>SUMIFS(СВЦЭМ!$D$39:$D$782,СВЦЭМ!$A$39:$A$782,$A147,СВЦЭМ!$B$39:$B$782,N$119)+'СЕТ СН'!$I$11+СВЦЭМ!$D$10+'СЕТ СН'!$I$5-'СЕТ СН'!$I$21</f>
        <v>4158.0061895899998</v>
      </c>
      <c r="O147" s="36">
        <f>SUMIFS(СВЦЭМ!$D$39:$D$782,СВЦЭМ!$A$39:$A$782,$A147,СВЦЭМ!$B$39:$B$782,O$119)+'СЕТ СН'!$I$11+СВЦЭМ!$D$10+'СЕТ СН'!$I$5-'СЕТ СН'!$I$21</f>
        <v>4161.8828894400003</v>
      </c>
      <c r="P147" s="36">
        <f>SUMIFS(СВЦЭМ!$D$39:$D$782,СВЦЭМ!$A$39:$A$782,$A147,СВЦЭМ!$B$39:$B$782,P$119)+'СЕТ СН'!$I$11+СВЦЭМ!$D$10+'СЕТ СН'!$I$5-'СЕТ СН'!$I$21</f>
        <v>4207.5762288699998</v>
      </c>
      <c r="Q147" s="36">
        <f>SUMIFS(СВЦЭМ!$D$39:$D$782,СВЦЭМ!$A$39:$A$782,$A147,СВЦЭМ!$B$39:$B$782,Q$119)+'СЕТ СН'!$I$11+СВЦЭМ!$D$10+'СЕТ СН'!$I$5-'СЕТ СН'!$I$21</f>
        <v>4200.5265858600005</v>
      </c>
      <c r="R147" s="36">
        <f>SUMIFS(СВЦЭМ!$D$39:$D$782,СВЦЭМ!$A$39:$A$782,$A147,СВЦЭМ!$B$39:$B$782,R$119)+'СЕТ СН'!$I$11+СВЦЭМ!$D$10+'СЕТ СН'!$I$5-'СЕТ СН'!$I$21</f>
        <v>4195.7441186200003</v>
      </c>
      <c r="S147" s="36">
        <f>SUMIFS(СВЦЭМ!$D$39:$D$782,СВЦЭМ!$A$39:$A$782,$A147,СВЦЭМ!$B$39:$B$782,S$119)+'СЕТ СН'!$I$11+СВЦЭМ!$D$10+'СЕТ СН'!$I$5-'СЕТ СН'!$I$21</f>
        <v>4193.9857757400005</v>
      </c>
      <c r="T147" s="36">
        <f>SUMIFS(СВЦЭМ!$D$39:$D$782,СВЦЭМ!$A$39:$A$782,$A147,СВЦЭМ!$B$39:$B$782,T$119)+'СЕТ СН'!$I$11+СВЦЭМ!$D$10+'СЕТ СН'!$I$5-'СЕТ СН'!$I$21</f>
        <v>4190.7276722900006</v>
      </c>
      <c r="U147" s="36">
        <f>SUMIFS(СВЦЭМ!$D$39:$D$782,СВЦЭМ!$A$39:$A$782,$A147,СВЦЭМ!$B$39:$B$782,U$119)+'СЕТ СН'!$I$11+СВЦЭМ!$D$10+'СЕТ СН'!$I$5-'СЕТ СН'!$I$21</f>
        <v>4184.0621692300001</v>
      </c>
      <c r="V147" s="36">
        <f>SUMIFS(СВЦЭМ!$D$39:$D$782,СВЦЭМ!$A$39:$A$782,$A147,СВЦЭМ!$B$39:$B$782,V$119)+'СЕТ СН'!$I$11+СВЦЭМ!$D$10+'СЕТ СН'!$I$5-'СЕТ СН'!$I$21</f>
        <v>4181.9899603700005</v>
      </c>
      <c r="W147" s="36">
        <f>SUMIFS(СВЦЭМ!$D$39:$D$782,СВЦЭМ!$A$39:$A$782,$A147,СВЦЭМ!$B$39:$B$782,W$119)+'СЕТ СН'!$I$11+СВЦЭМ!$D$10+'СЕТ СН'!$I$5-'СЕТ СН'!$I$21</f>
        <v>4202.7327004100007</v>
      </c>
      <c r="X147" s="36">
        <f>SUMIFS(СВЦЭМ!$D$39:$D$782,СВЦЭМ!$A$39:$A$782,$A147,СВЦЭМ!$B$39:$B$782,X$119)+'СЕТ СН'!$I$11+СВЦЭМ!$D$10+'СЕТ СН'!$I$5-'СЕТ СН'!$I$21</f>
        <v>4171.4364972399999</v>
      </c>
      <c r="Y147" s="36">
        <f>SUMIFS(СВЦЭМ!$D$39:$D$782,СВЦЭМ!$A$39:$A$782,$A147,СВЦЭМ!$B$39:$B$782,Y$119)+'СЕТ СН'!$I$11+СВЦЭМ!$D$10+'СЕТ СН'!$I$5-'СЕТ СН'!$I$21</f>
        <v>4158.9607926799999</v>
      </c>
    </row>
    <row r="148" spans="1:27" ht="15.75" x14ac:dyDescent="0.2">
      <c r="A148" s="35">
        <f t="shared" si="3"/>
        <v>44406</v>
      </c>
      <c r="B148" s="36">
        <f>SUMIFS(СВЦЭМ!$D$39:$D$782,СВЦЭМ!$A$39:$A$782,$A148,СВЦЭМ!$B$39:$B$782,B$119)+'СЕТ СН'!$I$11+СВЦЭМ!$D$10+'СЕТ СН'!$I$5-'СЕТ СН'!$I$21</f>
        <v>4205.9500251400004</v>
      </c>
      <c r="C148" s="36">
        <f>SUMIFS(СВЦЭМ!$D$39:$D$782,СВЦЭМ!$A$39:$A$782,$A148,СВЦЭМ!$B$39:$B$782,C$119)+'СЕТ СН'!$I$11+СВЦЭМ!$D$10+'СЕТ СН'!$I$5-'СЕТ СН'!$I$21</f>
        <v>4356.1449107099997</v>
      </c>
      <c r="D148" s="36">
        <f>SUMIFS(СВЦЭМ!$D$39:$D$782,СВЦЭМ!$A$39:$A$782,$A148,СВЦЭМ!$B$39:$B$782,D$119)+'СЕТ СН'!$I$11+СВЦЭМ!$D$10+'СЕТ СН'!$I$5-'СЕТ СН'!$I$21</f>
        <v>4325.3113832600002</v>
      </c>
      <c r="E148" s="36">
        <f>SUMIFS(СВЦЭМ!$D$39:$D$782,СВЦЭМ!$A$39:$A$782,$A148,СВЦЭМ!$B$39:$B$782,E$119)+'СЕТ СН'!$I$11+СВЦЭМ!$D$10+'СЕТ СН'!$I$5-'СЕТ СН'!$I$21</f>
        <v>4302.7427087000005</v>
      </c>
      <c r="F148" s="36">
        <f>SUMIFS(СВЦЭМ!$D$39:$D$782,СВЦЭМ!$A$39:$A$782,$A148,СВЦЭМ!$B$39:$B$782,F$119)+'СЕТ СН'!$I$11+СВЦЭМ!$D$10+'СЕТ СН'!$I$5-'СЕТ СН'!$I$21</f>
        <v>4297.2550910099999</v>
      </c>
      <c r="G148" s="36">
        <f>SUMIFS(СВЦЭМ!$D$39:$D$782,СВЦЭМ!$A$39:$A$782,$A148,СВЦЭМ!$B$39:$B$782,G$119)+'СЕТ СН'!$I$11+СВЦЭМ!$D$10+'СЕТ СН'!$I$5-'СЕТ СН'!$I$21</f>
        <v>4303.47664093</v>
      </c>
      <c r="H148" s="36">
        <f>SUMIFS(СВЦЭМ!$D$39:$D$782,СВЦЭМ!$A$39:$A$782,$A148,СВЦЭМ!$B$39:$B$782,H$119)+'СЕТ СН'!$I$11+СВЦЭМ!$D$10+'СЕТ СН'!$I$5-'СЕТ СН'!$I$21</f>
        <v>4347.1788961700004</v>
      </c>
      <c r="I148" s="36">
        <f>SUMIFS(СВЦЭМ!$D$39:$D$782,СВЦЭМ!$A$39:$A$782,$A148,СВЦЭМ!$B$39:$B$782,I$119)+'СЕТ СН'!$I$11+СВЦЭМ!$D$10+'СЕТ СН'!$I$5-'СЕТ СН'!$I$21</f>
        <v>4346.3189134300001</v>
      </c>
      <c r="J148" s="36">
        <f>SUMIFS(СВЦЭМ!$D$39:$D$782,СВЦЭМ!$A$39:$A$782,$A148,СВЦЭМ!$B$39:$B$782,J$119)+'СЕТ СН'!$I$11+СВЦЭМ!$D$10+'СЕТ СН'!$I$5-'СЕТ СН'!$I$21</f>
        <v>4253.0857841799998</v>
      </c>
      <c r="K148" s="36">
        <f>SUMIFS(СВЦЭМ!$D$39:$D$782,СВЦЭМ!$A$39:$A$782,$A148,СВЦЭМ!$B$39:$B$782,K$119)+'СЕТ СН'!$I$11+СВЦЭМ!$D$10+'СЕТ СН'!$I$5-'СЕТ СН'!$I$21</f>
        <v>4213.6728051700002</v>
      </c>
      <c r="L148" s="36">
        <f>SUMIFS(СВЦЭМ!$D$39:$D$782,СВЦЭМ!$A$39:$A$782,$A148,СВЦЭМ!$B$39:$B$782,L$119)+'СЕТ СН'!$I$11+СВЦЭМ!$D$10+'СЕТ СН'!$I$5-'СЕТ СН'!$I$21</f>
        <v>4221.4177548799998</v>
      </c>
      <c r="M148" s="36">
        <f>SUMIFS(СВЦЭМ!$D$39:$D$782,СВЦЭМ!$A$39:$A$782,$A148,СВЦЭМ!$B$39:$B$782,M$119)+'СЕТ СН'!$I$11+СВЦЭМ!$D$10+'СЕТ СН'!$I$5-'СЕТ СН'!$I$21</f>
        <v>4229.0471450599998</v>
      </c>
      <c r="N148" s="36">
        <f>SUMIFS(СВЦЭМ!$D$39:$D$782,СВЦЭМ!$A$39:$A$782,$A148,СВЦЭМ!$B$39:$B$782,N$119)+'СЕТ СН'!$I$11+СВЦЭМ!$D$10+'СЕТ СН'!$I$5-'СЕТ СН'!$I$21</f>
        <v>4222.3981312300002</v>
      </c>
      <c r="O148" s="36">
        <f>SUMIFS(СВЦЭМ!$D$39:$D$782,СВЦЭМ!$A$39:$A$782,$A148,СВЦЭМ!$B$39:$B$782,O$119)+'СЕТ СН'!$I$11+СВЦЭМ!$D$10+'СЕТ СН'!$I$5-'СЕТ СН'!$I$21</f>
        <v>4219.8605545199998</v>
      </c>
      <c r="P148" s="36">
        <f>SUMIFS(СВЦЭМ!$D$39:$D$782,СВЦЭМ!$A$39:$A$782,$A148,СВЦЭМ!$B$39:$B$782,P$119)+'СЕТ СН'!$I$11+СВЦЭМ!$D$10+'СЕТ СН'!$I$5-'СЕТ СН'!$I$21</f>
        <v>4234.2930270400002</v>
      </c>
      <c r="Q148" s="36">
        <f>SUMIFS(СВЦЭМ!$D$39:$D$782,СВЦЭМ!$A$39:$A$782,$A148,СВЦЭМ!$B$39:$B$782,Q$119)+'СЕТ СН'!$I$11+СВЦЭМ!$D$10+'СЕТ СН'!$I$5-'СЕТ СН'!$I$21</f>
        <v>4239.6504786100004</v>
      </c>
      <c r="R148" s="36">
        <f>SUMIFS(СВЦЭМ!$D$39:$D$782,СВЦЭМ!$A$39:$A$782,$A148,СВЦЭМ!$B$39:$B$782,R$119)+'СЕТ СН'!$I$11+СВЦЭМ!$D$10+'СЕТ СН'!$I$5-'СЕТ СН'!$I$21</f>
        <v>4226.27394688</v>
      </c>
      <c r="S148" s="36">
        <f>SUMIFS(СВЦЭМ!$D$39:$D$782,СВЦЭМ!$A$39:$A$782,$A148,СВЦЭМ!$B$39:$B$782,S$119)+'СЕТ СН'!$I$11+СВЦЭМ!$D$10+'СЕТ СН'!$I$5-'СЕТ СН'!$I$21</f>
        <v>4219.0301378900003</v>
      </c>
      <c r="T148" s="36">
        <f>SUMIFS(СВЦЭМ!$D$39:$D$782,СВЦЭМ!$A$39:$A$782,$A148,СВЦЭМ!$B$39:$B$782,T$119)+'СЕТ СН'!$I$11+СВЦЭМ!$D$10+'СЕТ СН'!$I$5-'СЕТ СН'!$I$21</f>
        <v>4190.1083795300001</v>
      </c>
      <c r="U148" s="36">
        <f>SUMIFS(СВЦЭМ!$D$39:$D$782,СВЦЭМ!$A$39:$A$782,$A148,СВЦЭМ!$B$39:$B$782,U$119)+'СЕТ СН'!$I$11+СВЦЭМ!$D$10+'СЕТ СН'!$I$5-'СЕТ СН'!$I$21</f>
        <v>4172.9734636000003</v>
      </c>
      <c r="V148" s="36">
        <f>SUMIFS(СВЦЭМ!$D$39:$D$782,СВЦЭМ!$A$39:$A$782,$A148,СВЦЭМ!$B$39:$B$782,V$119)+'СЕТ СН'!$I$11+СВЦЭМ!$D$10+'СЕТ СН'!$I$5-'СЕТ СН'!$I$21</f>
        <v>4166.5834126600002</v>
      </c>
      <c r="W148" s="36">
        <f>SUMIFS(СВЦЭМ!$D$39:$D$782,СВЦЭМ!$A$39:$A$782,$A148,СВЦЭМ!$B$39:$B$782,W$119)+'СЕТ СН'!$I$11+СВЦЭМ!$D$10+'СЕТ СН'!$I$5-'СЕТ СН'!$I$21</f>
        <v>4191.4378563</v>
      </c>
      <c r="X148" s="36">
        <f>SUMIFS(СВЦЭМ!$D$39:$D$782,СВЦЭМ!$A$39:$A$782,$A148,СВЦЭМ!$B$39:$B$782,X$119)+'СЕТ СН'!$I$11+СВЦЭМ!$D$10+'СЕТ СН'!$I$5-'СЕТ СН'!$I$21</f>
        <v>4198.20254183</v>
      </c>
      <c r="Y148" s="36">
        <f>SUMIFS(СВЦЭМ!$D$39:$D$782,СВЦЭМ!$A$39:$A$782,$A148,СВЦЭМ!$B$39:$B$782,Y$119)+'СЕТ СН'!$I$11+СВЦЭМ!$D$10+'СЕТ СН'!$I$5-'СЕТ СН'!$I$21</f>
        <v>4272.9968861400002</v>
      </c>
    </row>
    <row r="149" spans="1:27" ht="15.75" x14ac:dyDescent="0.2">
      <c r="A149" s="35">
        <f t="shared" si="3"/>
        <v>44407</v>
      </c>
      <c r="B149" s="36">
        <f>SUMIFS(СВЦЭМ!$D$39:$D$782,СВЦЭМ!$A$39:$A$782,$A149,СВЦЭМ!$B$39:$B$782,B$119)+'СЕТ СН'!$I$11+СВЦЭМ!$D$10+'СЕТ СН'!$I$5-'СЕТ СН'!$I$21</f>
        <v>4278.3056946200004</v>
      </c>
      <c r="C149" s="36">
        <f>SUMIFS(СВЦЭМ!$D$39:$D$782,СВЦЭМ!$A$39:$A$782,$A149,СВЦЭМ!$B$39:$B$782,C$119)+'СЕТ СН'!$I$11+СВЦЭМ!$D$10+'СЕТ СН'!$I$5-'СЕТ СН'!$I$21</f>
        <v>4291.4673319399999</v>
      </c>
      <c r="D149" s="36">
        <f>SUMIFS(СВЦЭМ!$D$39:$D$782,СВЦЭМ!$A$39:$A$782,$A149,СВЦЭМ!$B$39:$B$782,D$119)+'СЕТ СН'!$I$11+СВЦЭМ!$D$10+'СЕТ СН'!$I$5-'СЕТ СН'!$I$21</f>
        <v>4258.3398765800002</v>
      </c>
      <c r="E149" s="36">
        <f>SUMIFS(СВЦЭМ!$D$39:$D$782,СВЦЭМ!$A$39:$A$782,$A149,СВЦЭМ!$B$39:$B$782,E$119)+'СЕТ СН'!$I$11+СВЦЭМ!$D$10+'СЕТ СН'!$I$5-'СЕТ СН'!$I$21</f>
        <v>4271.3604972000003</v>
      </c>
      <c r="F149" s="36">
        <f>SUMIFS(СВЦЭМ!$D$39:$D$782,СВЦЭМ!$A$39:$A$782,$A149,СВЦЭМ!$B$39:$B$782,F$119)+'СЕТ СН'!$I$11+СВЦЭМ!$D$10+'СЕТ СН'!$I$5-'СЕТ СН'!$I$21</f>
        <v>4277.8640662799999</v>
      </c>
      <c r="G149" s="36">
        <f>SUMIFS(СВЦЭМ!$D$39:$D$782,СВЦЭМ!$A$39:$A$782,$A149,СВЦЭМ!$B$39:$B$782,G$119)+'СЕТ СН'!$I$11+СВЦЭМ!$D$10+'СЕТ СН'!$I$5-'СЕТ СН'!$I$21</f>
        <v>4247.1903358999998</v>
      </c>
      <c r="H149" s="36">
        <f>SUMIFS(СВЦЭМ!$D$39:$D$782,СВЦЭМ!$A$39:$A$782,$A149,СВЦЭМ!$B$39:$B$782,H$119)+'СЕТ СН'!$I$11+СВЦЭМ!$D$10+'СЕТ СН'!$I$5-'СЕТ СН'!$I$21</f>
        <v>4239.5192090300006</v>
      </c>
      <c r="I149" s="36">
        <f>SUMIFS(СВЦЭМ!$D$39:$D$782,СВЦЭМ!$A$39:$A$782,$A149,СВЦЭМ!$B$39:$B$782,I$119)+'СЕТ СН'!$I$11+СВЦЭМ!$D$10+'СЕТ СН'!$I$5-'СЕТ СН'!$I$21</f>
        <v>4205.0280803300002</v>
      </c>
      <c r="J149" s="36">
        <f>SUMIFS(СВЦЭМ!$D$39:$D$782,СВЦЭМ!$A$39:$A$782,$A149,СВЦЭМ!$B$39:$B$782,J$119)+'СЕТ СН'!$I$11+СВЦЭМ!$D$10+'СЕТ СН'!$I$5-'СЕТ СН'!$I$21</f>
        <v>4171.5476497099999</v>
      </c>
      <c r="K149" s="36">
        <f>SUMIFS(СВЦЭМ!$D$39:$D$782,СВЦЭМ!$A$39:$A$782,$A149,СВЦЭМ!$B$39:$B$782,K$119)+'СЕТ СН'!$I$11+СВЦЭМ!$D$10+'СЕТ СН'!$I$5-'СЕТ СН'!$I$21</f>
        <v>4153.0195472300002</v>
      </c>
      <c r="L149" s="36">
        <f>SUMIFS(СВЦЭМ!$D$39:$D$782,СВЦЭМ!$A$39:$A$782,$A149,СВЦЭМ!$B$39:$B$782,L$119)+'СЕТ СН'!$I$11+СВЦЭМ!$D$10+'СЕТ СН'!$I$5-'СЕТ СН'!$I$21</f>
        <v>4149.7228529900003</v>
      </c>
      <c r="M149" s="36">
        <f>SUMIFS(СВЦЭМ!$D$39:$D$782,СВЦЭМ!$A$39:$A$782,$A149,СВЦЭМ!$B$39:$B$782,M$119)+'СЕТ СН'!$I$11+СВЦЭМ!$D$10+'СЕТ СН'!$I$5-'СЕТ СН'!$I$21</f>
        <v>4152.9068254399999</v>
      </c>
      <c r="N149" s="36">
        <f>SUMIFS(СВЦЭМ!$D$39:$D$782,СВЦЭМ!$A$39:$A$782,$A149,СВЦЭМ!$B$39:$B$782,N$119)+'СЕТ СН'!$I$11+СВЦЭМ!$D$10+'СЕТ СН'!$I$5-'СЕТ СН'!$I$21</f>
        <v>4155.6677536400002</v>
      </c>
      <c r="O149" s="36">
        <f>SUMIFS(СВЦЭМ!$D$39:$D$782,СВЦЭМ!$A$39:$A$782,$A149,СВЦЭМ!$B$39:$B$782,O$119)+'СЕТ СН'!$I$11+СВЦЭМ!$D$10+'СЕТ СН'!$I$5-'СЕТ СН'!$I$21</f>
        <v>4159.76752665</v>
      </c>
      <c r="P149" s="36">
        <f>SUMIFS(СВЦЭМ!$D$39:$D$782,СВЦЭМ!$A$39:$A$782,$A149,СВЦЭМ!$B$39:$B$782,P$119)+'СЕТ СН'!$I$11+СВЦЭМ!$D$10+'СЕТ СН'!$I$5-'СЕТ СН'!$I$21</f>
        <v>4168.1867272500003</v>
      </c>
      <c r="Q149" s="36">
        <f>SUMIFS(СВЦЭМ!$D$39:$D$782,СВЦЭМ!$A$39:$A$782,$A149,СВЦЭМ!$B$39:$B$782,Q$119)+'СЕТ СН'!$I$11+СВЦЭМ!$D$10+'СЕТ СН'!$I$5-'СЕТ СН'!$I$21</f>
        <v>4179.7790184599999</v>
      </c>
      <c r="R149" s="36">
        <f>SUMIFS(СВЦЭМ!$D$39:$D$782,СВЦЭМ!$A$39:$A$782,$A149,СВЦЭМ!$B$39:$B$782,R$119)+'СЕТ СН'!$I$11+СВЦЭМ!$D$10+'СЕТ СН'!$I$5-'СЕТ СН'!$I$21</f>
        <v>4173.1547468500003</v>
      </c>
      <c r="S149" s="36">
        <f>SUMIFS(СВЦЭМ!$D$39:$D$782,СВЦЭМ!$A$39:$A$782,$A149,СВЦЭМ!$B$39:$B$782,S$119)+'СЕТ СН'!$I$11+СВЦЭМ!$D$10+'СЕТ СН'!$I$5-'СЕТ СН'!$I$21</f>
        <v>4177.3187423899999</v>
      </c>
      <c r="T149" s="36">
        <f>SUMIFS(СВЦЭМ!$D$39:$D$782,СВЦЭМ!$A$39:$A$782,$A149,СВЦЭМ!$B$39:$B$782,T$119)+'СЕТ СН'!$I$11+СВЦЭМ!$D$10+'СЕТ СН'!$I$5-'СЕТ СН'!$I$21</f>
        <v>4179.9748695799999</v>
      </c>
      <c r="U149" s="36">
        <f>SUMIFS(СВЦЭМ!$D$39:$D$782,СВЦЭМ!$A$39:$A$782,$A149,СВЦЭМ!$B$39:$B$782,U$119)+'СЕТ СН'!$I$11+СВЦЭМ!$D$10+'СЕТ СН'!$I$5-'СЕТ СН'!$I$21</f>
        <v>4203.6402643900001</v>
      </c>
      <c r="V149" s="36">
        <f>SUMIFS(СВЦЭМ!$D$39:$D$782,СВЦЭМ!$A$39:$A$782,$A149,СВЦЭМ!$B$39:$B$782,V$119)+'СЕТ СН'!$I$11+СВЦЭМ!$D$10+'СЕТ СН'!$I$5-'СЕТ СН'!$I$21</f>
        <v>4192.9038462899998</v>
      </c>
      <c r="W149" s="36">
        <f>SUMIFS(СВЦЭМ!$D$39:$D$782,СВЦЭМ!$A$39:$A$782,$A149,СВЦЭМ!$B$39:$B$782,W$119)+'СЕТ СН'!$I$11+СВЦЭМ!$D$10+'СЕТ СН'!$I$5-'СЕТ СН'!$I$21</f>
        <v>4215.7056029699997</v>
      </c>
      <c r="X149" s="36">
        <f>SUMIFS(СВЦЭМ!$D$39:$D$782,СВЦЭМ!$A$39:$A$782,$A149,СВЦЭМ!$B$39:$B$782,X$119)+'СЕТ СН'!$I$11+СВЦЭМ!$D$10+'СЕТ СН'!$I$5-'СЕТ СН'!$I$21</f>
        <v>4188.3157723800005</v>
      </c>
      <c r="Y149" s="36">
        <f>SUMIFS(СВЦЭМ!$D$39:$D$782,СВЦЭМ!$A$39:$A$782,$A149,СВЦЭМ!$B$39:$B$782,Y$119)+'СЕТ СН'!$I$11+СВЦЭМ!$D$10+'СЕТ СН'!$I$5-'СЕТ СН'!$I$21</f>
        <v>4174.7672455700003</v>
      </c>
    </row>
    <row r="150" spans="1:27" ht="15.75" x14ac:dyDescent="0.2">
      <c r="A150" s="35">
        <f t="shared" si="3"/>
        <v>44408</v>
      </c>
      <c r="B150" s="36">
        <f>SUMIFS(СВЦЭМ!$D$39:$D$782,СВЦЭМ!$A$39:$A$782,$A150,СВЦЭМ!$B$39:$B$782,B$119)+'СЕТ СН'!$I$11+СВЦЭМ!$D$10+'СЕТ СН'!$I$5-'СЕТ СН'!$I$21</f>
        <v>4236.7189560200004</v>
      </c>
      <c r="C150" s="36">
        <f>SUMIFS(СВЦЭМ!$D$39:$D$782,СВЦЭМ!$A$39:$A$782,$A150,СВЦЭМ!$B$39:$B$782,C$119)+'СЕТ СН'!$I$11+СВЦЭМ!$D$10+'СЕТ СН'!$I$5-'СЕТ СН'!$I$21</f>
        <v>4332.7204984399996</v>
      </c>
      <c r="D150" s="36">
        <f>SUMIFS(СВЦЭМ!$D$39:$D$782,СВЦЭМ!$A$39:$A$782,$A150,СВЦЭМ!$B$39:$B$782,D$119)+'СЕТ СН'!$I$11+СВЦЭМ!$D$10+'СЕТ СН'!$I$5-'СЕТ СН'!$I$21</f>
        <v>4371.0903581600005</v>
      </c>
      <c r="E150" s="36">
        <f>SUMIFS(СВЦЭМ!$D$39:$D$782,СВЦЭМ!$A$39:$A$782,$A150,СВЦЭМ!$B$39:$B$782,E$119)+'СЕТ СН'!$I$11+СВЦЭМ!$D$10+'СЕТ СН'!$I$5-'СЕТ СН'!$I$21</f>
        <v>4351.88917072</v>
      </c>
      <c r="F150" s="36">
        <f>SUMIFS(СВЦЭМ!$D$39:$D$782,СВЦЭМ!$A$39:$A$782,$A150,СВЦЭМ!$B$39:$B$782,F$119)+'СЕТ СН'!$I$11+СВЦЭМ!$D$10+'СЕТ СН'!$I$5-'СЕТ СН'!$I$21</f>
        <v>4341.16241378</v>
      </c>
      <c r="G150" s="36">
        <f>SUMIFS(СВЦЭМ!$D$39:$D$782,СВЦЭМ!$A$39:$A$782,$A150,СВЦЭМ!$B$39:$B$782,G$119)+'СЕТ СН'!$I$11+СВЦЭМ!$D$10+'СЕТ СН'!$I$5-'СЕТ СН'!$I$21</f>
        <v>4339.1021620299998</v>
      </c>
      <c r="H150" s="36">
        <f>SUMIFS(СВЦЭМ!$D$39:$D$782,СВЦЭМ!$A$39:$A$782,$A150,СВЦЭМ!$B$39:$B$782,H$119)+'СЕТ СН'!$I$11+СВЦЭМ!$D$10+'СЕТ СН'!$I$5-'СЕТ СН'!$I$21</f>
        <v>4321.0979219000001</v>
      </c>
      <c r="I150" s="36">
        <f>SUMIFS(СВЦЭМ!$D$39:$D$782,СВЦЭМ!$A$39:$A$782,$A150,СВЦЭМ!$B$39:$B$782,I$119)+'СЕТ СН'!$I$11+СВЦЭМ!$D$10+'СЕТ СН'!$I$5-'СЕТ СН'!$I$21</f>
        <v>4245.2167184999998</v>
      </c>
      <c r="J150" s="36">
        <f>SUMIFS(СВЦЭМ!$D$39:$D$782,СВЦЭМ!$A$39:$A$782,$A150,СВЦЭМ!$B$39:$B$782,J$119)+'СЕТ СН'!$I$11+СВЦЭМ!$D$10+'СЕТ СН'!$I$5-'СЕТ СН'!$I$21</f>
        <v>4201.2582647199997</v>
      </c>
      <c r="K150" s="36">
        <f>SUMIFS(СВЦЭМ!$D$39:$D$782,СВЦЭМ!$A$39:$A$782,$A150,СВЦЭМ!$B$39:$B$782,K$119)+'СЕТ СН'!$I$11+СВЦЭМ!$D$10+'СЕТ СН'!$I$5-'СЕТ СН'!$I$21</f>
        <v>4163.4374907399997</v>
      </c>
      <c r="L150" s="36">
        <f>SUMIFS(СВЦЭМ!$D$39:$D$782,СВЦЭМ!$A$39:$A$782,$A150,СВЦЭМ!$B$39:$B$782,L$119)+'СЕТ СН'!$I$11+СВЦЭМ!$D$10+'СЕТ СН'!$I$5-'СЕТ СН'!$I$21</f>
        <v>4174.65293759</v>
      </c>
      <c r="M150" s="36">
        <f>SUMIFS(СВЦЭМ!$D$39:$D$782,СВЦЭМ!$A$39:$A$782,$A150,СВЦЭМ!$B$39:$B$782,M$119)+'СЕТ СН'!$I$11+СВЦЭМ!$D$10+'СЕТ СН'!$I$5-'СЕТ СН'!$I$21</f>
        <v>4195.2279649400007</v>
      </c>
      <c r="N150" s="36">
        <f>SUMIFS(СВЦЭМ!$D$39:$D$782,СВЦЭМ!$A$39:$A$782,$A150,СВЦЭМ!$B$39:$B$782,N$119)+'СЕТ СН'!$I$11+СВЦЭМ!$D$10+'СЕТ СН'!$I$5-'СЕТ СН'!$I$21</f>
        <v>4198.1436683100001</v>
      </c>
      <c r="O150" s="36">
        <f>SUMIFS(СВЦЭМ!$D$39:$D$782,СВЦЭМ!$A$39:$A$782,$A150,СВЦЭМ!$B$39:$B$782,O$119)+'СЕТ СН'!$I$11+СВЦЭМ!$D$10+'СЕТ СН'!$I$5-'СЕТ СН'!$I$21</f>
        <v>4194.5324557499998</v>
      </c>
      <c r="P150" s="36">
        <f>SUMIFS(СВЦЭМ!$D$39:$D$782,СВЦЭМ!$A$39:$A$782,$A150,СВЦЭМ!$B$39:$B$782,P$119)+'СЕТ СН'!$I$11+СВЦЭМ!$D$10+'СЕТ СН'!$I$5-'СЕТ СН'!$I$21</f>
        <v>4146.3328726600002</v>
      </c>
      <c r="Q150" s="36">
        <f>SUMIFS(СВЦЭМ!$D$39:$D$782,СВЦЭМ!$A$39:$A$782,$A150,СВЦЭМ!$B$39:$B$782,Q$119)+'СЕТ СН'!$I$11+СВЦЭМ!$D$10+'СЕТ СН'!$I$5-'СЕТ СН'!$I$21</f>
        <v>4091.4526543000002</v>
      </c>
      <c r="R150" s="36">
        <f>SUMIFS(СВЦЭМ!$D$39:$D$782,СВЦЭМ!$A$39:$A$782,$A150,СВЦЭМ!$B$39:$B$782,R$119)+'СЕТ СН'!$I$11+СВЦЭМ!$D$10+'СЕТ СН'!$I$5-'СЕТ СН'!$I$21</f>
        <v>4082.0869461300003</v>
      </c>
      <c r="S150" s="36">
        <f>SUMIFS(СВЦЭМ!$D$39:$D$782,СВЦЭМ!$A$39:$A$782,$A150,СВЦЭМ!$B$39:$B$782,S$119)+'СЕТ СН'!$I$11+СВЦЭМ!$D$10+'СЕТ СН'!$I$5-'СЕТ СН'!$I$21</f>
        <v>4086.2301015100002</v>
      </c>
      <c r="T150" s="36">
        <f>SUMIFS(СВЦЭМ!$D$39:$D$782,СВЦЭМ!$A$39:$A$782,$A150,СВЦЭМ!$B$39:$B$782,T$119)+'СЕТ СН'!$I$11+СВЦЭМ!$D$10+'СЕТ СН'!$I$5-'СЕТ СН'!$I$21</f>
        <v>4090.6386389200002</v>
      </c>
      <c r="U150" s="36">
        <f>SUMIFS(СВЦЭМ!$D$39:$D$782,СВЦЭМ!$A$39:$A$782,$A150,СВЦЭМ!$B$39:$B$782,U$119)+'СЕТ СН'!$I$11+СВЦЭМ!$D$10+'СЕТ СН'!$I$5-'СЕТ СН'!$I$21</f>
        <v>4088.4852135400001</v>
      </c>
      <c r="V150" s="36">
        <f>SUMIFS(СВЦЭМ!$D$39:$D$782,СВЦЭМ!$A$39:$A$782,$A150,СВЦЭМ!$B$39:$B$782,V$119)+'СЕТ СН'!$I$11+СВЦЭМ!$D$10+'СЕТ СН'!$I$5-'СЕТ СН'!$I$21</f>
        <v>4074.1378937300001</v>
      </c>
      <c r="W150" s="36">
        <f>SUMIFS(СВЦЭМ!$D$39:$D$782,СВЦЭМ!$A$39:$A$782,$A150,СВЦЭМ!$B$39:$B$782,W$119)+'СЕТ СН'!$I$11+СВЦЭМ!$D$10+'СЕТ СН'!$I$5-'СЕТ СН'!$I$21</f>
        <v>4070.0265731500003</v>
      </c>
      <c r="X150" s="36">
        <f>SUMIFS(СВЦЭМ!$D$39:$D$782,СВЦЭМ!$A$39:$A$782,$A150,СВЦЭМ!$B$39:$B$782,X$119)+'СЕТ СН'!$I$11+СВЦЭМ!$D$10+'СЕТ СН'!$I$5-'СЕТ СН'!$I$21</f>
        <v>4115.4496278900006</v>
      </c>
      <c r="Y150" s="36">
        <f>SUMIFS(СВЦЭМ!$D$39:$D$782,СВЦЭМ!$A$39:$A$782,$A150,СВЦЭМ!$B$39:$B$782,Y$119)+'СЕТ СН'!$I$11+СВЦЭМ!$D$10+'СЕТ СН'!$I$5-'СЕТ СН'!$I$21</f>
        <v>4139.9434483100003</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3"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34"/>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3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01.07.2021</v>
      </c>
      <c r="B156" s="36">
        <f>SUMIFS(СВЦЭМ!$E$39:$E$782,СВЦЭМ!$A$39:$A$782,$A156,СВЦЭМ!$B$39:$B$782,B$155)+'СЕТ СН'!$F$12</f>
        <v>151.24246217999999</v>
      </c>
      <c r="C156" s="36">
        <f>SUMIFS(СВЦЭМ!$E$39:$E$782,СВЦЭМ!$A$39:$A$782,$A156,СВЦЭМ!$B$39:$B$782,C$155)+'СЕТ СН'!$F$12</f>
        <v>154.42095151999999</v>
      </c>
      <c r="D156" s="36">
        <f>SUMIFS(СВЦЭМ!$E$39:$E$782,СВЦЭМ!$A$39:$A$782,$A156,СВЦЭМ!$B$39:$B$782,D$155)+'СЕТ СН'!$F$12</f>
        <v>159.90704181000001</v>
      </c>
      <c r="E156" s="36">
        <f>SUMIFS(СВЦЭМ!$E$39:$E$782,СВЦЭМ!$A$39:$A$782,$A156,СВЦЭМ!$B$39:$B$782,E$155)+'СЕТ СН'!$F$12</f>
        <v>163.21715476</v>
      </c>
      <c r="F156" s="36">
        <f>SUMIFS(СВЦЭМ!$E$39:$E$782,СВЦЭМ!$A$39:$A$782,$A156,СВЦЭМ!$B$39:$B$782,F$155)+'СЕТ СН'!$F$12</f>
        <v>163.67098343999999</v>
      </c>
      <c r="G156" s="36">
        <f>SUMIFS(СВЦЭМ!$E$39:$E$782,СВЦЭМ!$A$39:$A$782,$A156,СВЦЭМ!$B$39:$B$782,G$155)+'СЕТ СН'!$F$12</f>
        <v>160.80482076000001</v>
      </c>
      <c r="H156" s="36">
        <f>SUMIFS(СВЦЭМ!$E$39:$E$782,СВЦЭМ!$A$39:$A$782,$A156,СВЦЭМ!$B$39:$B$782,H$155)+'СЕТ СН'!$F$12</f>
        <v>157.13495886999999</v>
      </c>
      <c r="I156" s="36">
        <f>SUMIFS(СВЦЭМ!$E$39:$E$782,СВЦЭМ!$A$39:$A$782,$A156,СВЦЭМ!$B$39:$B$782,I$155)+'СЕТ СН'!$F$12</f>
        <v>149.16982390000001</v>
      </c>
      <c r="J156" s="36">
        <f>SUMIFS(СВЦЭМ!$E$39:$E$782,СВЦЭМ!$A$39:$A$782,$A156,СВЦЭМ!$B$39:$B$782,J$155)+'СЕТ СН'!$F$12</f>
        <v>144.48194770999999</v>
      </c>
      <c r="K156" s="36">
        <f>SUMIFS(СВЦЭМ!$E$39:$E$782,СВЦЭМ!$A$39:$A$782,$A156,СВЦЭМ!$B$39:$B$782,K$155)+'СЕТ СН'!$F$12</f>
        <v>157.30075413</v>
      </c>
      <c r="L156" s="36">
        <f>SUMIFS(СВЦЭМ!$E$39:$E$782,СВЦЭМ!$A$39:$A$782,$A156,СВЦЭМ!$B$39:$B$782,L$155)+'СЕТ СН'!$F$12</f>
        <v>158.72641665</v>
      </c>
      <c r="M156" s="36">
        <f>SUMIFS(СВЦЭМ!$E$39:$E$782,СВЦЭМ!$A$39:$A$782,$A156,СВЦЭМ!$B$39:$B$782,M$155)+'СЕТ СН'!$F$12</f>
        <v>145.75483313000001</v>
      </c>
      <c r="N156" s="36">
        <f>SUMIFS(СВЦЭМ!$E$39:$E$782,СВЦЭМ!$A$39:$A$782,$A156,СВЦЭМ!$B$39:$B$782,N$155)+'СЕТ СН'!$F$12</f>
        <v>135.11547694000001</v>
      </c>
      <c r="O156" s="36">
        <f>SUMIFS(СВЦЭМ!$E$39:$E$782,СВЦЭМ!$A$39:$A$782,$A156,СВЦЭМ!$B$39:$B$782,O$155)+'СЕТ СН'!$F$12</f>
        <v>136.29951163999999</v>
      </c>
      <c r="P156" s="36">
        <f>SUMIFS(СВЦЭМ!$E$39:$E$782,СВЦЭМ!$A$39:$A$782,$A156,СВЦЭМ!$B$39:$B$782,P$155)+'СЕТ СН'!$F$12</f>
        <v>136.74135357</v>
      </c>
      <c r="Q156" s="36">
        <f>SUMIFS(СВЦЭМ!$E$39:$E$782,СВЦЭМ!$A$39:$A$782,$A156,СВЦЭМ!$B$39:$B$782,Q$155)+'СЕТ СН'!$F$12</f>
        <v>138.38646179</v>
      </c>
      <c r="R156" s="36">
        <f>SUMIFS(СВЦЭМ!$E$39:$E$782,СВЦЭМ!$A$39:$A$782,$A156,СВЦЭМ!$B$39:$B$782,R$155)+'СЕТ СН'!$F$12</f>
        <v>136.02659091999999</v>
      </c>
      <c r="S156" s="36">
        <f>SUMIFS(СВЦЭМ!$E$39:$E$782,СВЦЭМ!$A$39:$A$782,$A156,СВЦЭМ!$B$39:$B$782,S$155)+'СЕТ СН'!$F$12</f>
        <v>133.42455831000001</v>
      </c>
      <c r="T156" s="36">
        <f>SUMIFS(СВЦЭМ!$E$39:$E$782,СВЦЭМ!$A$39:$A$782,$A156,СВЦЭМ!$B$39:$B$782,T$155)+'СЕТ СН'!$F$12</f>
        <v>140.74214638999999</v>
      </c>
      <c r="U156" s="36">
        <f>SUMIFS(СВЦЭМ!$E$39:$E$782,СВЦЭМ!$A$39:$A$782,$A156,СВЦЭМ!$B$39:$B$782,U$155)+'СЕТ СН'!$F$12</f>
        <v>142.58067826000001</v>
      </c>
      <c r="V156" s="36">
        <f>SUMIFS(СВЦЭМ!$E$39:$E$782,СВЦЭМ!$A$39:$A$782,$A156,СВЦЭМ!$B$39:$B$782,V$155)+'СЕТ СН'!$F$12</f>
        <v>142.60304732</v>
      </c>
      <c r="W156" s="36">
        <f>SUMIFS(СВЦЭМ!$E$39:$E$782,СВЦЭМ!$A$39:$A$782,$A156,СВЦЭМ!$B$39:$B$782,W$155)+'СЕТ СН'!$F$12</f>
        <v>146.46110938000001</v>
      </c>
      <c r="X156" s="36">
        <f>SUMIFS(СВЦЭМ!$E$39:$E$782,СВЦЭМ!$A$39:$A$782,$A156,СВЦЭМ!$B$39:$B$782,X$155)+'СЕТ СН'!$F$12</f>
        <v>139.60270195999999</v>
      </c>
      <c r="Y156" s="36">
        <f>SUMIFS(СВЦЭМ!$E$39:$E$782,СВЦЭМ!$A$39:$A$782,$A156,СВЦЭМ!$B$39:$B$782,Y$155)+'СЕТ СН'!$F$12</f>
        <v>132.63627556</v>
      </c>
      <c r="AA156" s="45"/>
    </row>
    <row r="157" spans="1:27" ht="15.75" x14ac:dyDescent="0.2">
      <c r="A157" s="35">
        <f>A156+1</f>
        <v>44379</v>
      </c>
      <c r="B157" s="36">
        <f>SUMIFS(СВЦЭМ!$E$39:$E$782,СВЦЭМ!$A$39:$A$782,$A157,СВЦЭМ!$B$39:$B$782,B$155)+'СЕТ СН'!$F$12</f>
        <v>146.52305407</v>
      </c>
      <c r="C157" s="36">
        <f>SUMIFS(СВЦЭМ!$E$39:$E$782,СВЦЭМ!$A$39:$A$782,$A157,СВЦЭМ!$B$39:$B$782,C$155)+'СЕТ СН'!$F$12</f>
        <v>155.09348048000001</v>
      </c>
      <c r="D157" s="36">
        <f>SUMIFS(СВЦЭМ!$E$39:$E$782,СВЦЭМ!$A$39:$A$782,$A157,СВЦЭМ!$B$39:$B$782,D$155)+'СЕТ СН'!$F$12</f>
        <v>160.96449881999999</v>
      </c>
      <c r="E157" s="36">
        <f>SUMIFS(СВЦЭМ!$E$39:$E$782,СВЦЭМ!$A$39:$A$782,$A157,СВЦЭМ!$B$39:$B$782,E$155)+'СЕТ СН'!$F$12</f>
        <v>161.66417107999999</v>
      </c>
      <c r="F157" s="36">
        <f>SUMIFS(СВЦЭМ!$E$39:$E$782,СВЦЭМ!$A$39:$A$782,$A157,СВЦЭМ!$B$39:$B$782,F$155)+'СЕТ СН'!$F$12</f>
        <v>161.79075824</v>
      </c>
      <c r="G157" s="36">
        <f>SUMIFS(СВЦЭМ!$E$39:$E$782,СВЦЭМ!$A$39:$A$782,$A157,СВЦЭМ!$B$39:$B$782,G$155)+'СЕТ СН'!$F$12</f>
        <v>159.63882267</v>
      </c>
      <c r="H157" s="36">
        <f>SUMIFS(СВЦЭМ!$E$39:$E$782,СВЦЭМ!$A$39:$A$782,$A157,СВЦЭМ!$B$39:$B$782,H$155)+'СЕТ СН'!$F$12</f>
        <v>153.94833464000001</v>
      </c>
      <c r="I157" s="36">
        <f>SUMIFS(СВЦЭМ!$E$39:$E$782,СВЦЭМ!$A$39:$A$782,$A157,СВЦЭМ!$B$39:$B$782,I$155)+'СЕТ СН'!$F$12</f>
        <v>141.81882490999999</v>
      </c>
      <c r="J157" s="36">
        <f>SUMIFS(СВЦЭМ!$E$39:$E$782,СВЦЭМ!$A$39:$A$782,$A157,СВЦЭМ!$B$39:$B$782,J$155)+'СЕТ СН'!$F$12</f>
        <v>137.69568305000001</v>
      </c>
      <c r="K157" s="36">
        <f>SUMIFS(СВЦЭМ!$E$39:$E$782,СВЦЭМ!$A$39:$A$782,$A157,СВЦЭМ!$B$39:$B$782,K$155)+'СЕТ СН'!$F$12</f>
        <v>142.50008403999999</v>
      </c>
      <c r="L157" s="36">
        <f>SUMIFS(СВЦЭМ!$E$39:$E$782,СВЦЭМ!$A$39:$A$782,$A157,СВЦЭМ!$B$39:$B$782,L$155)+'СЕТ СН'!$F$12</f>
        <v>144.13959077000001</v>
      </c>
      <c r="M157" s="36">
        <f>SUMIFS(СВЦЭМ!$E$39:$E$782,СВЦЭМ!$A$39:$A$782,$A157,СВЦЭМ!$B$39:$B$782,M$155)+'СЕТ СН'!$F$12</f>
        <v>132.24951227</v>
      </c>
      <c r="N157" s="36">
        <f>SUMIFS(СВЦЭМ!$E$39:$E$782,СВЦЭМ!$A$39:$A$782,$A157,СВЦЭМ!$B$39:$B$782,N$155)+'СЕТ СН'!$F$12</f>
        <v>129.74056697</v>
      </c>
      <c r="O157" s="36">
        <f>SUMIFS(СВЦЭМ!$E$39:$E$782,СВЦЭМ!$A$39:$A$782,$A157,СВЦЭМ!$B$39:$B$782,O$155)+'СЕТ СН'!$F$12</f>
        <v>132.17984935000001</v>
      </c>
      <c r="P157" s="36">
        <f>SUMIFS(СВЦЭМ!$E$39:$E$782,СВЦЭМ!$A$39:$A$782,$A157,СВЦЭМ!$B$39:$B$782,P$155)+'СЕТ СН'!$F$12</f>
        <v>131.70100846</v>
      </c>
      <c r="Q157" s="36">
        <f>SUMIFS(СВЦЭМ!$E$39:$E$782,СВЦЭМ!$A$39:$A$782,$A157,СВЦЭМ!$B$39:$B$782,Q$155)+'СЕТ СН'!$F$12</f>
        <v>132.49994146</v>
      </c>
      <c r="R157" s="36">
        <f>SUMIFS(СВЦЭМ!$E$39:$E$782,СВЦЭМ!$A$39:$A$782,$A157,СВЦЭМ!$B$39:$B$782,R$155)+'СЕТ СН'!$F$12</f>
        <v>133.31456181999999</v>
      </c>
      <c r="S157" s="36">
        <f>SUMIFS(СВЦЭМ!$E$39:$E$782,СВЦЭМ!$A$39:$A$782,$A157,СВЦЭМ!$B$39:$B$782,S$155)+'СЕТ СН'!$F$12</f>
        <v>131.42408642999999</v>
      </c>
      <c r="T157" s="36">
        <f>SUMIFS(СВЦЭМ!$E$39:$E$782,СВЦЭМ!$A$39:$A$782,$A157,СВЦЭМ!$B$39:$B$782,T$155)+'СЕТ СН'!$F$12</f>
        <v>139.95899609</v>
      </c>
      <c r="U157" s="36">
        <f>SUMIFS(СВЦЭМ!$E$39:$E$782,СВЦЭМ!$A$39:$A$782,$A157,СВЦЭМ!$B$39:$B$782,U$155)+'СЕТ СН'!$F$12</f>
        <v>139.17173463</v>
      </c>
      <c r="V157" s="36">
        <f>SUMIFS(СВЦЭМ!$E$39:$E$782,СВЦЭМ!$A$39:$A$782,$A157,СВЦЭМ!$B$39:$B$782,V$155)+'СЕТ СН'!$F$12</f>
        <v>138.35238405000001</v>
      </c>
      <c r="W157" s="36">
        <f>SUMIFS(СВЦЭМ!$E$39:$E$782,СВЦЭМ!$A$39:$A$782,$A157,СВЦЭМ!$B$39:$B$782,W$155)+'СЕТ СН'!$F$12</f>
        <v>142.34994247</v>
      </c>
      <c r="X157" s="36">
        <f>SUMIFS(СВЦЭМ!$E$39:$E$782,СВЦЭМ!$A$39:$A$782,$A157,СВЦЭМ!$B$39:$B$782,X$155)+'СЕТ СН'!$F$12</f>
        <v>137.8458516</v>
      </c>
      <c r="Y157" s="36">
        <f>SUMIFS(СВЦЭМ!$E$39:$E$782,СВЦЭМ!$A$39:$A$782,$A157,СВЦЭМ!$B$39:$B$782,Y$155)+'СЕТ СН'!$F$12</f>
        <v>131.63762843000001</v>
      </c>
    </row>
    <row r="158" spans="1:27" ht="15.75" x14ac:dyDescent="0.2">
      <c r="A158" s="35">
        <f t="shared" ref="A158:A186" si="4">A157+1</f>
        <v>44380</v>
      </c>
      <c r="B158" s="36">
        <f>SUMIFS(СВЦЭМ!$E$39:$E$782,СВЦЭМ!$A$39:$A$782,$A158,СВЦЭМ!$B$39:$B$782,B$155)+'СЕТ СН'!$F$12</f>
        <v>140.15910703</v>
      </c>
      <c r="C158" s="36">
        <f>SUMIFS(СВЦЭМ!$E$39:$E$782,СВЦЭМ!$A$39:$A$782,$A158,СВЦЭМ!$B$39:$B$782,C$155)+'СЕТ СН'!$F$12</f>
        <v>151.01074718000001</v>
      </c>
      <c r="D158" s="36">
        <f>SUMIFS(СВЦЭМ!$E$39:$E$782,СВЦЭМ!$A$39:$A$782,$A158,СВЦЭМ!$B$39:$B$782,D$155)+'СЕТ СН'!$F$12</f>
        <v>157.34423856000001</v>
      </c>
      <c r="E158" s="36">
        <f>SUMIFS(СВЦЭМ!$E$39:$E$782,СВЦЭМ!$A$39:$A$782,$A158,СВЦЭМ!$B$39:$B$782,E$155)+'СЕТ СН'!$F$12</f>
        <v>159.84084304999999</v>
      </c>
      <c r="F158" s="36">
        <f>SUMIFS(СВЦЭМ!$E$39:$E$782,СВЦЭМ!$A$39:$A$782,$A158,СВЦЭМ!$B$39:$B$782,F$155)+'СЕТ СН'!$F$12</f>
        <v>160.30781471</v>
      </c>
      <c r="G158" s="36">
        <f>SUMIFS(СВЦЭМ!$E$39:$E$782,СВЦЭМ!$A$39:$A$782,$A158,СВЦЭМ!$B$39:$B$782,G$155)+'СЕТ СН'!$F$12</f>
        <v>158.54187956999999</v>
      </c>
      <c r="H158" s="36">
        <f>SUMIFS(СВЦЭМ!$E$39:$E$782,СВЦЭМ!$A$39:$A$782,$A158,СВЦЭМ!$B$39:$B$782,H$155)+'СЕТ СН'!$F$12</f>
        <v>154.80038973000001</v>
      </c>
      <c r="I158" s="36">
        <f>SUMIFS(СВЦЭМ!$E$39:$E$782,СВЦЭМ!$A$39:$A$782,$A158,СВЦЭМ!$B$39:$B$782,I$155)+'СЕТ СН'!$F$12</f>
        <v>146.79375225000001</v>
      </c>
      <c r="J158" s="36">
        <f>SUMIFS(СВЦЭМ!$E$39:$E$782,СВЦЭМ!$A$39:$A$782,$A158,СВЦЭМ!$B$39:$B$782,J$155)+'СЕТ СН'!$F$12</f>
        <v>137.28721209</v>
      </c>
      <c r="K158" s="36">
        <f>SUMIFS(СВЦЭМ!$E$39:$E$782,СВЦЭМ!$A$39:$A$782,$A158,СВЦЭМ!$B$39:$B$782,K$155)+'СЕТ СН'!$F$12</f>
        <v>135.92844799</v>
      </c>
      <c r="L158" s="36">
        <f>SUMIFS(СВЦЭМ!$E$39:$E$782,СВЦЭМ!$A$39:$A$782,$A158,СВЦЭМ!$B$39:$B$782,L$155)+'СЕТ СН'!$F$12</f>
        <v>132.05429254000001</v>
      </c>
      <c r="M158" s="36">
        <f>SUMIFS(СВЦЭМ!$E$39:$E$782,СВЦЭМ!$A$39:$A$782,$A158,СВЦЭМ!$B$39:$B$782,M$155)+'СЕТ СН'!$F$12</f>
        <v>121.99469783000001</v>
      </c>
      <c r="N158" s="36">
        <f>SUMIFS(СВЦЭМ!$E$39:$E$782,СВЦЭМ!$A$39:$A$782,$A158,СВЦЭМ!$B$39:$B$782,N$155)+'СЕТ СН'!$F$12</f>
        <v>126.18664457</v>
      </c>
      <c r="O158" s="36">
        <f>SUMIFS(СВЦЭМ!$E$39:$E$782,СВЦЭМ!$A$39:$A$782,$A158,СВЦЭМ!$B$39:$B$782,O$155)+'СЕТ СН'!$F$12</f>
        <v>130.47900479</v>
      </c>
      <c r="P158" s="36">
        <f>SUMIFS(СВЦЭМ!$E$39:$E$782,СВЦЭМ!$A$39:$A$782,$A158,СВЦЭМ!$B$39:$B$782,P$155)+'СЕТ СН'!$F$12</f>
        <v>128.50709366000001</v>
      </c>
      <c r="Q158" s="36">
        <f>SUMIFS(СВЦЭМ!$E$39:$E$782,СВЦЭМ!$A$39:$A$782,$A158,СВЦЭМ!$B$39:$B$782,Q$155)+'СЕТ СН'!$F$12</f>
        <v>127.47585553</v>
      </c>
      <c r="R158" s="36">
        <f>SUMIFS(СВЦЭМ!$E$39:$E$782,СВЦЭМ!$A$39:$A$782,$A158,СВЦЭМ!$B$39:$B$782,R$155)+'СЕТ СН'!$F$12</f>
        <v>128.77727114999999</v>
      </c>
      <c r="S158" s="36">
        <f>SUMIFS(СВЦЭМ!$E$39:$E$782,СВЦЭМ!$A$39:$A$782,$A158,СВЦЭМ!$B$39:$B$782,S$155)+'СЕТ СН'!$F$12</f>
        <v>127.13589741</v>
      </c>
      <c r="T158" s="36">
        <f>SUMIFS(СВЦЭМ!$E$39:$E$782,СВЦЭМ!$A$39:$A$782,$A158,СВЦЭМ!$B$39:$B$782,T$155)+'СЕТ СН'!$F$12</f>
        <v>129.73373133999999</v>
      </c>
      <c r="U158" s="36">
        <f>SUMIFS(СВЦЭМ!$E$39:$E$782,СВЦЭМ!$A$39:$A$782,$A158,СВЦЭМ!$B$39:$B$782,U$155)+'СЕТ СН'!$F$12</f>
        <v>130.44967632999999</v>
      </c>
      <c r="V158" s="36">
        <f>SUMIFS(СВЦЭМ!$E$39:$E$782,СВЦЭМ!$A$39:$A$782,$A158,СВЦЭМ!$B$39:$B$782,V$155)+'СЕТ СН'!$F$12</f>
        <v>130.26686641000001</v>
      </c>
      <c r="W158" s="36">
        <f>SUMIFS(СВЦЭМ!$E$39:$E$782,СВЦЭМ!$A$39:$A$782,$A158,СВЦЭМ!$B$39:$B$782,W$155)+'СЕТ СН'!$F$12</f>
        <v>135.34065491999999</v>
      </c>
      <c r="X158" s="36">
        <f>SUMIFS(СВЦЭМ!$E$39:$E$782,СВЦЭМ!$A$39:$A$782,$A158,СВЦЭМ!$B$39:$B$782,X$155)+'СЕТ СН'!$F$12</f>
        <v>132.49043101000001</v>
      </c>
      <c r="Y158" s="36">
        <f>SUMIFS(СВЦЭМ!$E$39:$E$782,СВЦЭМ!$A$39:$A$782,$A158,СВЦЭМ!$B$39:$B$782,Y$155)+'СЕТ СН'!$F$12</f>
        <v>121.98791971</v>
      </c>
    </row>
    <row r="159" spans="1:27" ht="15.75" x14ac:dyDescent="0.2">
      <c r="A159" s="35">
        <f t="shared" si="4"/>
        <v>44381</v>
      </c>
      <c r="B159" s="36">
        <f>SUMIFS(СВЦЭМ!$E$39:$E$782,СВЦЭМ!$A$39:$A$782,$A159,СВЦЭМ!$B$39:$B$782,B$155)+'СЕТ СН'!$F$12</f>
        <v>139.11226744000001</v>
      </c>
      <c r="C159" s="36">
        <f>SUMIFS(СВЦЭМ!$E$39:$E$782,СВЦЭМ!$A$39:$A$782,$A159,СВЦЭМ!$B$39:$B$782,C$155)+'СЕТ СН'!$F$12</f>
        <v>148.28191185</v>
      </c>
      <c r="D159" s="36">
        <f>SUMIFS(СВЦЭМ!$E$39:$E$782,СВЦЭМ!$A$39:$A$782,$A159,СВЦЭМ!$B$39:$B$782,D$155)+'СЕТ СН'!$F$12</f>
        <v>152.72797523</v>
      </c>
      <c r="E159" s="36">
        <f>SUMIFS(СВЦЭМ!$E$39:$E$782,СВЦЭМ!$A$39:$A$782,$A159,СВЦЭМ!$B$39:$B$782,E$155)+'СЕТ СН'!$F$12</f>
        <v>159.33983572</v>
      </c>
      <c r="F159" s="36">
        <f>SUMIFS(СВЦЭМ!$E$39:$E$782,СВЦЭМ!$A$39:$A$782,$A159,СВЦЭМ!$B$39:$B$782,F$155)+'СЕТ СН'!$F$12</f>
        <v>161.15751473</v>
      </c>
      <c r="G159" s="36">
        <f>SUMIFS(СВЦЭМ!$E$39:$E$782,СВЦЭМ!$A$39:$A$782,$A159,СВЦЭМ!$B$39:$B$782,G$155)+'СЕТ СН'!$F$12</f>
        <v>160.32595817999999</v>
      </c>
      <c r="H159" s="36">
        <f>SUMIFS(СВЦЭМ!$E$39:$E$782,СВЦЭМ!$A$39:$A$782,$A159,СВЦЭМ!$B$39:$B$782,H$155)+'СЕТ СН'!$F$12</f>
        <v>156.20429078000001</v>
      </c>
      <c r="I159" s="36">
        <f>SUMIFS(СВЦЭМ!$E$39:$E$782,СВЦЭМ!$A$39:$A$782,$A159,СВЦЭМ!$B$39:$B$782,I$155)+'СЕТ СН'!$F$12</f>
        <v>148.52038743</v>
      </c>
      <c r="J159" s="36">
        <f>SUMIFS(СВЦЭМ!$E$39:$E$782,СВЦЭМ!$A$39:$A$782,$A159,СВЦЭМ!$B$39:$B$782,J$155)+'СЕТ СН'!$F$12</f>
        <v>134.04682457000001</v>
      </c>
      <c r="K159" s="36">
        <f>SUMIFS(СВЦЭМ!$E$39:$E$782,СВЦЭМ!$A$39:$A$782,$A159,СВЦЭМ!$B$39:$B$782,K$155)+'СЕТ СН'!$F$12</f>
        <v>128.15418167999999</v>
      </c>
      <c r="L159" s="36">
        <f>SUMIFS(СВЦЭМ!$E$39:$E$782,СВЦЭМ!$A$39:$A$782,$A159,СВЦЭМ!$B$39:$B$782,L$155)+'СЕТ СН'!$F$12</f>
        <v>123.14053375</v>
      </c>
      <c r="M159" s="36">
        <f>SUMIFS(СВЦЭМ!$E$39:$E$782,СВЦЭМ!$A$39:$A$782,$A159,СВЦЭМ!$B$39:$B$782,M$155)+'СЕТ СН'!$F$12</f>
        <v>125.30429516</v>
      </c>
      <c r="N159" s="36">
        <f>SUMIFS(СВЦЭМ!$E$39:$E$782,СВЦЭМ!$A$39:$A$782,$A159,СВЦЭМ!$B$39:$B$782,N$155)+'СЕТ СН'!$F$12</f>
        <v>130.05386492</v>
      </c>
      <c r="O159" s="36">
        <f>SUMIFS(СВЦЭМ!$E$39:$E$782,СВЦЭМ!$A$39:$A$782,$A159,СВЦЭМ!$B$39:$B$782,O$155)+'СЕТ СН'!$F$12</f>
        <v>131.75429578999999</v>
      </c>
      <c r="P159" s="36">
        <f>SUMIFS(СВЦЭМ!$E$39:$E$782,СВЦЭМ!$A$39:$A$782,$A159,СВЦЭМ!$B$39:$B$782,P$155)+'СЕТ СН'!$F$12</f>
        <v>133.11961543000001</v>
      </c>
      <c r="Q159" s="36">
        <f>SUMIFS(СВЦЭМ!$E$39:$E$782,СВЦЭМ!$A$39:$A$782,$A159,СВЦЭМ!$B$39:$B$782,Q$155)+'СЕТ СН'!$F$12</f>
        <v>134.35005258999999</v>
      </c>
      <c r="R159" s="36">
        <f>SUMIFS(СВЦЭМ!$E$39:$E$782,СВЦЭМ!$A$39:$A$782,$A159,СВЦЭМ!$B$39:$B$782,R$155)+'СЕТ СН'!$F$12</f>
        <v>132.54704659000001</v>
      </c>
      <c r="S159" s="36">
        <f>SUMIFS(СВЦЭМ!$E$39:$E$782,СВЦЭМ!$A$39:$A$782,$A159,СВЦЭМ!$B$39:$B$782,S$155)+'СЕТ СН'!$F$12</f>
        <v>131.34619427000001</v>
      </c>
      <c r="T159" s="36">
        <f>SUMIFS(СВЦЭМ!$E$39:$E$782,СВЦЭМ!$A$39:$A$782,$A159,СВЦЭМ!$B$39:$B$782,T$155)+'СЕТ СН'!$F$12</f>
        <v>128.65676887000001</v>
      </c>
      <c r="U159" s="36">
        <f>SUMIFS(СВЦЭМ!$E$39:$E$782,СВЦЭМ!$A$39:$A$782,$A159,СВЦЭМ!$B$39:$B$782,U$155)+'СЕТ СН'!$F$12</f>
        <v>125.9442018</v>
      </c>
      <c r="V159" s="36">
        <f>SUMIFS(СВЦЭМ!$E$39:$E$782,СВЦЭМ!$A$39:$A$782,$A159,СВЦЭМ!$B$39:$B$782,V$155)+'СЕТ СН'!$F$12</f>
        <v>119.83111981</v>
      </c>
      <c r="W159" s="36">
        <f>SUMIFS(СВЦЭМ!$E$39:$E$782,СВЦЭМ!$A$39:$A$782,$A159,СВЦЭМ!$B$39:$B$782,W$155)+'СЕТ СН'!$F$12</f>
        <v>121.57151893</v>
      </c>
      <c r="X159" s="36">
        <f>SUMIFS(СВЦЭМ!$E$39:$E$782,СВЦЭМ!$A$39:$A$782,$A159,СВЦЭМ!$B$39:$B$782,X$155)+'СЕТ СН'!$F$12</f>
        <v>125.20418271</v>
      </c>
      <c r="Y159" s="36">
        <f>SUMIFS(СВЦЭМ!$E$39:$E$782,СВЦЭМ!$A$39:$A$782,$A159,СВЦЭМ!$B$39:$B$782,Y$155)+'СЕТ СН'!$F$12</f>
        <v>133.36874309999999</v>
      </c>
    </row>
    <row r="160" spans="1:27" ht="15.75" x14ac:dyDescent="0.2">
      <c r="A160" s="35">
        <f t="shared" si="4"/>
        <v>44382</v>
      </c>
      <c r="B160" s="36">
        <f>SUMIFS(СВЦЭМ!$E$39:$E$782,СВЦЭМ!$A$39:$A$782,$A160,СВЦЭМ!$B$39:$B$782,B$155)+'СЕТ СН'!$F$12</f>
        <v>145.02410354</v>
      </c>
      <c r="C160" s="36">
        <f>SUMIFS(СВЦЭМ!$E$39:$E$782,СВЦЭМ!$A$39:$A$782,$A160,СВЦЭМ!$B$39:$B$782,C$155)+'СЕТ СН'!$F$12</f>
        <v>156.83560044999999</v>
      </c>
      <c r="D160" s="36">
        <f>SUMIFS(СВЦЭМ!$E$39:$E$782,СВЦЭМ!$A$39:$A$782,$A160,СВЦЭМ!$B$39:$B$782,D$155)+'СЕТ СН'!$F$12</f>
        <v>165.39306739</v>
      </c>
      <c r="E160" s="36">
        <f>SUMIFS(СВЦЭМ!$E$39:$E$782,СВЦЭМ!$A$39:$A$782,$A160,СВЦЭМ!$B$39:$B$782,E$155)+'СЕТ СН'!$F$12</f>
        <v>166.78279663999999</v>
      </c>
      <c r="F160" s="36">
        <f>SUMIFS(СВЦЭМ!$E$39:$E$782,СВЦЭМ!$A$39:$A$782,$A160,СВЦЭМ!$B$39:$B$782,F$155)+'СЕТ СН'!$F$12</f>
        <v>167.22611728999999</v>
      </c>
      <c r="G160" s="36">
        <f>SUMIFS(СВЦЭМ!$E$39:$E$782,СВЦЭМ!$A$39:$A$782,$A160,СВЦЭМ!$B$39:$B$782,G$155)+'СЕТ СН'!$F$12</f>
        <v>164.70153298</v>
      </c>
      <c r="H160" s="36">
        <f>SUMIFS(СВЦЭМ!$E$39:$E$782,СВЦЭМ!$A$39:$A$782,$A160,СВЦЭМ!$B$39:$B$782,H$155)+'СЕТ СН'!$F$12</f>
        <v>159.69883787000001</v>
      </c>
      <c r="I160" s="36">
        <f>SUMIFS(СВЦЭМ!$E$39:$E$782,СВЦЭМ!$A$39:$A$782,$A160,СВЦЭМ!$B$39:$B$782,I$155)+'СЕТ СН'!$F$12</f>
        <v>144.17261081000001</v>
      </c>
      <c r="J160" s="36">
        <f>SUMIFS(СВЦЭМ!$E$39:$E$782,СВЦЭМ!$A$39:$A$782,$A160,СВЦЭМ!$B$39:$B$782,J$155)+'СЕТ СН'!$F$12</f>
        <v>138.17403687000001</v>
      </c>
      <c r="K160" s="36">
        <f>SUMIFS(СВЦЭМ!$E$39:$E$782,СВЦЭМ!$A$39:$A$782,$A160,СВЦЭМ!$B$39:$B$782,K$155)+'СЕТ СН'!$F$12</f>
        <v>129.93794401</v>
      </c>
      <c r="L160" s="36">
        <f>SUMIFS(СВЦЭМ!$E$39:$E$782,СВЦЭМ!$A$39:$A$782,$A160,СВЦЭМ!$B$39:$B$782,L$155)+'СЕТ СН'!$F$12</f>
        <v>128.22677730999999</v>
      </c>
      <c r="M160" s="36">
        <f>SUMIFS(СВЦЭМ!$E$39:$E$782,СВЦЭМ!$A$39:$A$782,$A160,СВЦЭМ!$B$39:$B$782,M$155)+'СЕТ СН'!$F$12</f>
        <v>130.54482153999999</v>
      </c>
      <c r="N160" s="36">
        <f>SUMIFS(СВЦЭМ!$E$39:$E$782,СВЦЭМ!$A$39:$A$782,$A160,СВЦЭМ!$B$39:$B$782,N$155)+'СЕТ СН'!$F$12</f>
        <v>135.9202574</v>
      </c>
      <c r="O160" s="36">
        <f>SUMIFS(СВЦЭМ!$E$39:$E$782,СВЦЭМ!$A$39:$A$782,$A160,СВЦЭМ!$B$39:$B$782,O$155)+'СЕТ СН'!$F$12</f>
        <v>138.64132703000001</v>
      </c>
      <c r="P160" s="36">
        <f>SUMIFS(СВЦЭМ!$E$39:$E$782,СВЦЭМ!$A$39:$A$782,$A160,СВЦЭМ!$B$39:$B$782,P$155)+'СЕТ СН'!$F$12</f>
        <v>138.47385671000001</v>
      </c>
      <c r="Q160" s="36">
        <f>SUMIFS(СВЦЭМ!$E$39:$E$782,СВЦЭМ!$A$39:$A$782,$A160,СВЦЭМ!$B$39:$B$782,Q$155)+'СЕТ СН'!$F$12</f>
        <v>138.39116823000001</v>
      </c>
      <c r="R160" s="36">
        <f>SUMIFS(СВЦЭМ!$E$39:$E$782,СВЦЭМ!$A$39:$A$782,$A160,СВЦЭМ!$B$39:$B$782,R$155)+'СЕТ СН'!$F$12</f>
        <v>135.42223776</v>
      </c>
      <c r="S160" s="36">
        <f>SUMIFS(СВЦЭМ!$E$39:$E$782,СВЦЭМ!$A$39:$A$782,$A160,СВЦЭМ!$B$39:$B$782,S$155)+'СЕТ СН'!$F$12</f>
        <v>134.12410697000001</v>
      </c>
      <c r="T160" s="36">
        <f>SUMIFS(СВЦЭМ!$E$39:$E$782,СВЦЭМ!$A$39:$A$782,$A160,СВЦЭМ!$B$39:$B$782,T$155)+'СЕТ СН'!$F$12</f>
        <v>132.53154511</v>
      </c>
      <c r="U160" s="36">
        <f>SUMIFS(СВЦЭМ!$E$39:$E$782,СВЦЭМ!$A$39:$A$782,$A160,СВЦЭМ!$B$39:$B$782,U$155)+'СЕТ СН'!$F$12</f>
        <v>132.02021674</v>
      </c>
      <c r="V160" s="36">
        <f>SUMIFS(СВЦЭМ!$E$39:$E$782,СВЦЭМ!$A$39:$A$782,$A160,СВЦЭМ!$B$39:$B$782,V$155)+'СЕТ СН'!$F$12</f>
        <v>132.50121752999999</v>
      </c>
      <c r="W160" s="36">
        <f>SUMIFS(СВЦЭМ!$E$39:$E$782,СВЦЭМ!$A$39:$A$782,$A160,СВЦЭМ!$B$39:$B$782,W$155)+'СЕТ СН'!$F$12</f>
        <v>134.77727299</v>
      </c>
      <c r="X160" s="36">
        <f>SUMIFS(СВЦЭМ!$E$39:$E$782,СВЦЭМ!$A$39:$A$782,$A160,СВЦЭМ!$B$39:$B$782,X$155)+'СЕТ СН'!$F$12</f>
        <v>130.02828909999999</v>
      </c>
      <c r="Y160" s="36">
        <f>SUMIFS(СВЦЭМ!$E$39:$E$782,СВЦЭМ!$A$39:$A$782,$A160,СВЦЭМ!$B$39:$B$782,Y$155)+'СЕТ СН'!$F$12</f>
        <v>137.59501595</v>
      </c>
    </row>
    <row r="161" spans="1:25" ht="15.75" x14ac:dyDescent="0.2">
      <c r="A161" s="35">
        <f t="shared" si="4"/>
        <v>44383</v>
      </c>
      <c r="B161" s="36">
        <f>SUMIFS(СВЦЭМ!$E$39:$E$782,СВЦЭМ!$A$39:$A$782,$A161,СВЦЭМ!$B$39:$B$782,B$155)+'СЕТ СН'!$F$12</f>
        <v>145.64142408999999</v>
      </c>
      <c r="C161" s="36">
        <f>SUMIFS(СВЦЭМ!$E$39:$E$782,СВЦЭМ!$A$39:$A$782,$A161,СВЦЭМ!$B$39:$B$782,C$155)+'СЕТ СН'!$F$12</f>
        <v>160.09551501999999</v>
      </c>
      <c r="D161" s="36">
        <f>SUMIFS(СВЦЭМ!$E$39:$E$782,СВЦЭМ!$A$39:$A$782,$A161,СВЦЭМ!$B$39:$B$782,D$155)+'СЕТ СН'!$F$12</f>
        <v>169.01896507999999</v>
      </c>
      <c r="E161" s="36">
        <f>SUMIFS(СВЦЭМ!$E$39:$E$782,СВЦЭМ!$A$39:$A$782,$A161,СВЦЭМ!$B$39:$B$782,E$155)+'СЕТ СН'!$F$12</f>
        <v>171.69144864</v>
      </c>
      <c r="F161" s="36">
        <f>SUMIFS(СВЦЭМ!$E$39:$E$782,СВЦЭМ!$A$39:$A$782,$A161,СВЦЭМ!$B$39:$B$782,F$155)+'СЕТ СН'!$F$12</f>
        <v>171.62360254000001</v>
      </c>
      <c r="G161" s="36">
        <f>SUMIFS(СВЦЭМ!$E$39:$E$782,СВЦЭМ!$A$39:$A$782,$A161,СВЦЭМ!$B$39:$B$782,G$155)+'СЕТ СН'!$F$12</f>
        <v>167.34753452999999</v>
      </c>
      <c r="H161" s="36">
        <f>SUMIFS(СВЦЭМ!$E$39:$E$782,СВЦЭМ!$A$39:$A$782,$A161,СВЦЭМ!$B$39:$B$782,H$155)+'СЕТ СН'!$F$12</f>
        <v>159.51513059999999</v>
      </c>
      <c r="I161" s="36">
        <f>SUMIFS(СВЦЭМ!$E$39:$E$782,СВЦЭМ!$A$39:$A$782,$A161,СВЦЭМ!$B$39:$B$782,I$155)+'СЕТ СН'!$F$12</f>
        <v>150.81538054000001</v>
      </c>
      <c r="J161" s="36">
        <f>SUMIFS(СВЦЭМ!$E$39:$E$782,СВЦЭМ!$A$39:$A$782,$A161,СВЦЭМ!$B$39:$B$782,J$155)+'СЕТ СН'!$F$12</f>
        <v>138.70917868999999</v>
      </c>
      <c r="K161" s="36">
        <f>SUMIFS(СВЦЭМ!$E$39:$E$782,СВЦЭМ!$A$39:$A$782,$A161,СВЦЭМ!$B$39:$B$782,K$155)+'СЕТ СН'!$F$12</f>
        <v>128.21347724</v>
      </c>
      <c r="L161" s="36">
        <f>SUMIFS(СВЦЭМ!$E$39:$E$782,СВЦЭМ!$A$39:$A$782,$A161,СВЦЭМ!$B$39:$B$782,L$155)+'СЕТ СН'!$F$12</f>
        <v>126.30607264</v>
      </c>
      <c r="M161" s="36">
        <f>SUMIFS(СВЦЭМ!$E$39:$E$782,СВЦЭМ!$A$39:$A$782,$A161,СВЦЭМ!$B$39:$B$782,M$155)+'СЕТ СН'!$F$12</f>
        <v>132.37892797000001</v>
      </c>
      <c r="N161" s="36">
        <f>SUMIFS(СВЦЭМ!$E$39:$E$782,СВЦЭМ!$A$39:$A$782,$A161,СВЦЭМ!$B$39:$B$782,N$155)+'СЕТ СН'!$F$12</f>
        <v>144.40864232000001</v>
      </c>
      <c r="O161" s="36">
        <f>SUMIFS(СВЦЭМ!$E$39:$E$782,СВЦЭМ!$A$39:$A$782,$A161,СВЦЭМ!$B$39:$B$782,O$155)+'СЕТ СН'!$F$12</f>
        <v>144.80658790000001</v>
      </c>
      <c r="P161" s="36">
        <f>SUMIFS(СВЦЭМ!$E$39:$E$782,СВЦЭМ!$A$39:$A$782,$A161,СВЦЭМ!$B$39:$B$782,P$155)+'СЕТ СН'!$F$12</f>
        <v>145.67627386999999</v>
      </c>
      <c r="Q161" s="36">
        <f>SUMIFS(СВЦЭМ!$E$39:$E$782,СВЦЭМ!$A$39:$A$782,$A161,СВЦЭМ!$B$39:$B$782,Q$155)+'СЕТ СН'!$F$12</f>
        <v>147.13933048000001</v>
      </c>
      <c r="R161" s="36">
        <f>SUMIFS(СВЦЭМ!$E$39:$E$782,СВЦЭМ!$A$39:$A$782,$A161,СВЦЭМ!$B$39:$B$782,R$155)+'СЕТ СН'!$F$12</f>
        <v>146.40465229</v>
      </c>
      <c r="S161" s="36">
        <f>SUMIFS(СВЦЭМ!$E$39:$E$782,СВЦЭМ!$A$39:$A$782,$A161,СВЦЭМ!$B$39:$B$782,S$155)+'СЕТ СН'!$F$12</f>
        <v>142.87119283000001</v>
      </c>
      <c r="T161" s="36">
        <f>SUMIFS(СВЦЭМ!$E$39:$E$782,СВЦЭМ!$A$39:$A$782,$A161,СВЦЭМ!$B$39:$B$782,T$155)+'СЕТ СН'!$F$12</f>
        <v>141.69732024000001</v>
      </c>
      <c r="U161" s="36">
        <f>SUMIFS(СВЦЭМ!$E$39:$E$782,СВЦЭМ!$A$39:$A$782,$A161,СВЦЭМ!$B$39:$B$782,U$155)+'СЕТ СН'!$F$12</f>
        <v>134.20023682999999</v>
      </c>
      <c r="V161" s="36">
        <f>SUMIFS(СВЦЭМ!$E$39:$E$782,СВЦЭМ!$A$39:$A$782,$A161,СВЦЭМ!$B$39:$B$782,V$155)+'СЕТ СН'!$F$12</f>
        <v>132.24067667</v>
      </c>
      <c r="W161" s="36">
        <f>SUMIFS(СВЦЭМ!$E$39:$E$782,СВЦЭМ!$A$39:$A$782,$A161,СВЦЭМ!$B$39:$B$782,W$155)+'СЕТ СН'!$F$12</f>
        <v>133.89433253000001</v>
      </c>
      <c r="X161" s="36">
        <f>SUMIFS(СВЦЭМ!$E$39:$E$782,СВЦЭМ!$A$39:$A$782,$A161,СВЦЭМ!$B$39:$B$782,X$155)+'СЕТ СН'!$F$12</f>
        <v>145.36757132</v>
      </c>
      <c r="Y161" s="36">
        <f>SUMIFS(СВЦЭМ!$E$39:$E$782,СВЦЭМ!$A$39:$A$782,$A161,СВЦЭМ!$B$39:$B$782,Y$155)+'СЕТ СН'!$F$12</f>
        <v>165.66598440000001</v>
      </c>
    </row>
    <row r="162" spans="1:25" ht="15.75" x14ac:dyDescent="0.2">
      <c r="A162" s="35">
        <f t="shared" si="4"/>
        <v>44384</v>
      </c>
      <c r="B162" s="36">
        <f>SUMIFS(СВЦЭМ!$E$39:$E$782,СВЦЭМ!$A$39:$A$782,$A162,СВЦЭМ!$B$39:$B$782,B$155)+'СЕТ СН'!$F$12</f>
        <v>153.88821762000001</v>
      </c>
      <c r="C162" s="36">
        <f>SUMIFS(СВЦЭМ!$E$39:$E$782,СВЦЭМ!$A$39:$A$782,$A162,СВЦЭМ!$B$39:$B$782,C$155)+'СЕТ СН'!$F$12</f>
        <v>165.86941924000001</v>
      </c>
      <c r="D162" s="36">
        <f>SUMIFS(СВЦЭМ!$E$39:$E$782,СВЦЭМ!$A$39:$A$782,$A162,СВЦЭМ!$B$39:$B$782,D$155)+'СЕТ СН'!$F$12</f>
        <v>174.64486626999999</v>
      </c>
      <c r="E162" s="36">
        <f>SUMIFS(СВЦЭМ!$E$39:$E$782,СВЦЭМ!$A$39:$A$782,$A162,СВЦЭМ!$B$39:$B$782,E$155)+'СЕТ СН'!$F$12</f>
        <v>173.50434111999999</v>
      </c>
      <c r="F162" s="36">
        <f>SUMIFS(СВЦЭМ!$E$39:$E$782,СВЦЭМ!$A$39:$A$782,$A162,СВЦЭМ!$B$39:$B$782,F$155)+'СЕТ СН'!$F$12</f>
        <v>175.58369644000001</v>
      </c>
      <c r="G162" s="36">
        <f>SUMIFS(СВЦЭМ!$E$39:$E$782,СВЦЭМ!$A$39:$A$782,$A162,СВЦЭМ!$B$39:$B$782,G$155)+'СЕТ СН'!$F$12</f>
        <v>173.75376292999999</v>
      </c>
      <c r="H162" s="36">
        <f>SUMIFS(СВЦЭМ!$E$39:$E$782,СВЦЭМ!$A$39:$A$782,$A162,СВЦЭМ!$B$39:$B$782,H$155)+'СЕТ СН'!$F$12</f>
        <v>166.93340644</v>
      </c>
      <c r="I162" s="36">
        <f>SUMIFS(СВЦЭМ!$E$39:$E$782,СВЦЭМ!$A$39:$A$782,$A162,СВЦЭМ!$B$39:$B$782,I$155)+'СЕТ СН'!$F$12</f>
        <v>152.36275608</v>
      </c>
      <c r="J162" s="36">
        <f>SUMIFS(СВЦЭМ!$E$39:$E$782,СВЦЭМ!$A$39:$A$782,$A162,СВЦЭМ!$B$39:$B$782,J$155)+'СЕТ СН'!$F$12</f>
        <v>139.12487558000001</v>
      </c>
      <c r="K162" s="36">
        <f>SUMIFS(СВЦЭМ!$E$39:$E$782,СВЦЭМ!$A$39:$A$782,$A162,СВЦЭМ!$B$39:$B$782,K$155)+'СЕТ СН'!$F$12</f>
        <v>135.72905157</v>
      </c>
      <c r="L162" s="36">
        <f>SUMIFS(СВЦЭМ!$E$39:$E$782,СВЦЭМ!$A$39:$A$782,$A162,СВЦЭМ!$B$39:$B$782,L$155)+'СЕТ СН'!$F$12</f>
        <v>137.03426095</v>
      </c>
      <c r="M162" s="36">
        <f>SUMIFS(СВЦЭМ!$E$39:$E$782,СВЦЭМ!$A$39:$A$782,$A162,СВЦЭМ!$B$39:$B$782,M$155)+'СЕТ СН'!$F$12</f>
        <v>142.32810957000001</v>
      </c>
      <c r="N162" s="36">
        <f>SUMIFS(СВЦЭМ!$E$39:$E$782,СВЦЭМ!$A$39:$A$782,$A162,СВЦЭМ!$B$39:$B$782,N$155)+'СЕТ СН'!$F$12</f>
        <v>144.69904342000001</v>
      </c>
      <c r="O162" s="36">
        <f>SUMIFS(СВЦЭМ!$E$39:$E$782,СВЦЭМ!$A$39:$A$782,$A162,СВЦЭМ!$B$39:$B$782,O$155)+'СЕТ СН'!$F$12</f>
        <v>146.59430850999999</v>
      </c>
      <c r="P162" s="36">
        <f>SUMIFS(СВЦЭМ!$E$39:$E$782,СВЦЭМ!$A$39:$A$782,$A162,СВЦЭМ!$B$39:$B$782,P$155)+'СЕТ СН'!$F$12</f>
        <v>147.49478736</v>
      </c>
      <c r="Q162" s="36">
        <f>SUMIFS(СВЦЭМ!$E$39:$E$782,СВЦЭМ!$A$39:$A$782,$A162,СВЦЭМ!$B$39:$B$782,Q$155)+'СЕТ СН'!$F$12</f>
        <v>150.38718512</v>
      </c>
      <c r="R162" s="36">
        <f>SUMIFS(СВЦЭМ!$E$39:$E$782,СВЦЭМ!$A$39:$A$782,$A162,СВЦЭМ!$B$39:$B$782,R$155)+'СЕТ СН'!$F$12</f>
        <v>149.51673980999999</v>
      </c>
      <c r="S162" s="36">
        <f>SUMIFS(СВЦЭМ!$E$39:$E$782,СВЦЭМ!$A$39:$A$782,$A162,СВЦЭМ!$B$39:$B$782,S$155)+'СЕТ СН'!$F$12</f>
        <v>144.80386634000001</v>
      </c>
      <c r="T162" s="36">
        <f>SUMIFS(СВЦЭМ!$E$39:$E$782,СВЦЭМ!$A$39:$A$782,$A162,СВЦЭМ!$B$39:$B$782,T$155)+'СЕТ СН'!$F$12</f>
        <v>137.16737542000001</v>
      </c>
      <c r="U162" s="36">
        <f>SUMIFS(СВЦЭМ!$E$39:$E$782,СВЦЭМ!$A$39:$A$782,$A162,СВЦЭМ!$B$39:$B$782,U$155)+'СЕТ СН'!$F$12</f>
        <v>135.31952888000001</v>
      </c>
      <c r="V162" s="36">
        <f>SUMIFS(СВЦЭМ!$E$39:$E$782,СВЦЭМ!$A$39:$A$782,$A162,СВЦЭМ!$B$39:$B$782,V$155)+'СЕТ СН'!$F$12</f>
        <v>134.74274964</v>
      </c>
      <c r="W162" s="36">
        <f>SUMIFS(СВЦЭМ!$E$39:$E$782,СВЦЭМ!$A$39:$A$782,$A162,СВЦЭМ!$B$39:$B$782,W$155)+'СЕТ СН'!$F$12</f>
        <v>133.01468338999999</v>
      </c>
      <c r="X162" s="36">
        <f>SUMIFS(СВЦЭМ!$E$39:$E$782,СВЦЭМ!$A$39:$A$782,$A162,СВЦЭМ!$B$39:$B$782,X$155)+'СЕТ СН'!$F$12</f>
        <v>132.76544577999999</v>
      </c>
      <c r="Y162" s="36">
        <f>SUMIFS(СВЦЭМ!$E$39:$E$782,СВЦЭМ!$A$39:$A$782,$A162,СВЦЭМ!$B$39:$B$782,Y$155)+'СЕТ СН'!$F$12</f>
        <v>130.72698054</v>
      </c>
    </row>
    <row r="163" spans="1:25" ht="15.75" x14ac:dyDescent="0.2">
      <c r="A163" s="35">
        <f t="shared" si="4"/>
        <v>44385</v>
      </c>
      <c r="B163" s="36">
        <f>SUMIFS(СВЦЭМ!$E$39:$E$782,СВЦЭМ!$A$39:$A$782,$A163,СВЦЭМ!$B$39:$B$782,B$155)+'СЕТ СН'!$F$12</f>
        <v>144.94333225</v>
      </c>
      <c r="C163" s="36">
        <f>SUMIFS(СВЦЭМ!$E$39:$E$782,СВЦЭМ!$A$39:$A$782,$A163,СВЦЭМ!$B$39:$B$782,C$155)+'СЕТ СН'!$F$12</f>
        <v>162.26285704</v>
      </c>
      <c r="D163" s="36">
        <f>SUMIFS(СВЦЭМ!$E$39:$E$782,СВЦЭМ!$A$39:$A$782,$A163,СВЦЭМ!$B$39:$B$782,D$155)+'СЕТ СН'!$F$12</f>
        <v>169.81280011999999</v>
      </c>
      <c r="E163" s="36">
        <f>SUMIFS(СВЦЭМ!$E$39:$E$782,СВЦЭМ!$A$39:$A$782,$A163,СВЦЭМ!$B$39:$B$782,E$155)+'СЕТ СН'!$F$12</f>
        <v>173.35118349999999</v>
      </c>
      <c r="F163" s="36">
        <f>SUMIFS(СВЦЭМ!$E$39:$E$782,СВЦЭМ!$A$39:$A$782,$A163,СВЦЭМ!$B$39:$B$782,F$155)+'СЕТ СН'!$F$12</f>
        <v>172.35872069000001</v>
      </c>
      <c r="G163" s="36">
        <f>SUMIFS(СВЦЭМ!$E$39:$E$782,СВЦЭМ!$A$39:$A$782,$A163,СВЦЭМ!$B$39:$B$782,G$155)+'СЕТ СН'!$F$12</f>
        <v>170.71876793000001</v>
      </c>
      <c r="H163" s="36">
        <f>SUMIFS(СВЦЭМ!$E$39:$E$782,СВЦЭМ!$A$39:$A$782,$A163,СВЦЭМ!$B$39:$B$782,H$155)+'СЕТ СН'!$F$12</f>
        <v>164.39642117</v>
      </c>
      <c r="I163" s="36">
        <f>SUMIFS(СВЦЭМ!$E$39:$E$782,СВЦЭМ!$A$39:$A$782,$A163,СВЦЭМ!$B$39:$B$782,I$155)+'СЕТ СН'!$F$12</f>
        <v>154.96591613999999</v>
      </c>
      <c r="J163" s="36">
        <f>SUMIFS(СВЦЭМ!$E$39:$E$782,СВЦЭМ!$A$39:$A$782,$A163,СВЦЭМ!$B$39:$B$782,J$155)+'СЕТ СН'!$F$12</f>
        <v>144.28709408</v>
      </c>
      <c r="K163" s="36">
        <f>SUMIFS(СВЦЭМ!$E$39:$E$782,СВЦЭМ!$A$39:$A$782,$A163,СВЦЭМ!$B$39:$B$782,K$155)+'СЕТ СН'!$F$12</f>
        <v>137.87432704</v>
      </c>
      <c r="L163" s="36">
        <f>SUMIFS(СВЦЭМ!$E$39:$E$782,СВЦЭМ!$A$39:$A$782,$A163,СВЦЭМ!$B$39:$B$782,L$155)+'СЕТ СН'!$F$12</f>
        <v>138.48048835</v>
      </c>
      <c r="M163" s="36">
        <f>SUMIFS(СВЦЭМ!$E$39:$E$782,СВЦЭМ!$A$39:$A$782,$A163,СВЦЭМ!$B$39:$B$782,M$155)+'СЕТ СН'!$F$12</f>
        <v>141.74143760000001</v>
      </c>
      <c r="N163" s="36">
        <f>SUMIFS(СВЦЭМ!$E$39:$E$782,СВЦЭМ!$A$39:$A$782,$A163,СВЦЭМ!$B$39:$B$782,N$155)+'СЕТ СН'!$F$12</f>
        <v>146.64152060000001</v>
      </c>
      <c r="O163" s="36">
        <f>SUMIFS(СВЦЭМ!$E$39:$E$782,СВЦЭМ!$A$39:$A$782,$A163,СВЦЭМ!$B$39:$B$782,O$155)+'СЕТ СН'!$F$12</f>
        <v>149.02990586000001</v>
      </c>
      <c r="P163" s="36">
        <f>SUMIFS(СВЦЭМ!$E$39:$E$782,СВЦЭМ!$A$39:$A$782,$A163,СВЦЭМ!$B$39:$B$782,P$155)+'СЕТ СН'!$F$12</f>
        <v>154.10743095000001</v>
      </c>
      <c r="Q163" s="36">
        <f>SUMIFS(СВЦЭМ!$E$39:$E$782,СВЦЭМ!$A$39:$A$782,$A163,СВЦЭМ!$B$39:$B$782,Q$155)+'СЕТ СН'!$F$12</f>
        <v>147.30499232</v>
      </c>
      <c r="R163" s="36">
        <f>SUMIFS(СВЦЭМ!$E$39:$E$782,СВЦЭМ!$A$39:$A$782,$A163,СВЦЭМ!$B$39:$B$782,R$155)+'СЕТ СН'!$F$12</f>
        <v>146.52247029</v>
      </c>
      <c r="S163" s="36">
        <f>SUMIFS(СВЦЭМ!$E$39:$E$782,СВЦЭМ!$A$39:$A$782,$A163,СВЦЭМ!$B$39:$B$782,S$155)+'СЕТ СН'!$F$12</f>
        <v>142.80929528999999</v>
      </c>
      <c r="T163" s="36">
        <f>SUMIFS(СВЦЭМ!$E$39:$E$782,СВЦЭМ!$A$39:$A$782,$A163,СВЦЭМ!$B$39:$B$782,T$155)+'СЕТ СН'!$F$12</f>
        <v>136.93202378999999</v>
      </c>
      <c r="U163" s="36">
        <f>SUMIFS(СВЦЭМ!$E$39:$E$782,СВЦЭМ!$A$39:$A$782,$A163,СВЦЭМ!$B$39:$B$782,U$155)+'СЕТ СН'!$F$12</f>
        <v>132.84173876</v>
      </c>
      <c r="V163" s="36">
        <f>SUMIFS(СВЦЭМ!$E$39:$E$782,СВЦЭМ!$A$39:$A$782,$A163,СВЦЭМ!$B$39:$B$782,V$155)+'СЕТ СН'!$F$12</f>
        <v>132.69335852</v>
      </c>
      <c r="W163" s="36">
        <f>SUMIFS(СВЦЭМ!$E$39:$E$782,СВЦЭМ!$A$39:$A$782,$A163,СВЦЭМ!$B$39:$B$782,W$155)+'СЕТ СН'!$F$12</f>
        <v>132.96682998</v>
      </c>
      <c r="X163" s="36">
        <f>SUMIFS(СВЦЭМ!$E$39:$E$782,СВЦЭМ!$A$39:$A$782,$A163,СВЦЭМ!$B$39:$B$782,X$155)+'СЕТ СН'!$F$12</f>
        <v>134.19539415</v>
      </c>
      <c r="Y163" s="36">
        <f>SUMIFS(СВЦЭМ!$E$39:$E$782,СВЦЭМ!$A$39:$A$782,$A163,СВЦЭМ!$B$39:$B$782,Y$155)+'СЕТ СН'!$F$12</f>
        <v>143.5389667</v>
      </c>
    </row>
    <row r="164" spans="1:25" ht="15.75" x14ac:dyDescent="0.2">
      <c r="A164" s="35">
        <f t="shared" si="4"/>
        <v>44386</v>
      </c>
      <c r="B164" s="36">
        <f>SUMIFS(СВЦЭМ!$E$39:$E$782,СВЦЭМ!$A$39:$A$782,$A164,СВЦЭМ!$B$39:$B$782,B$155)+'СЕТ СН'!$F$12</f>
        <v>161.77379248</v>
      </c>
      <c r="C164" s="36">
        <f>SUMIFS(СВЦЭМ!$E$39:$E$782,СВЦЭМ!$A$39:$A$782,$A164,СВЦЭМ!$B$39:$B$782,C$155)+'СЕТ СН'!$F$12</f>
        <v>177.68405519000001</v>
      </c>
      <c r="D164" s="36">
        <f>SUMIFS(СВЦЭМ!$E$39:$E$782,СВЦЭМ!$A$39:$A$782,$A164,СВЦЭМ!$B$39:$B$782,D$155)+'СЕТ СН'!$F$12</f>
        <v>183.74640715999999</v>
      </c>
      <c r="E164" s="36">
        <f>SUMIFS(СВЦЭМ!$E$39:$E$782,СВЦЭМ!$A$39:$A$782,$A164,СВЦЭМ!$B$39:$B$782,E$155)+'СЕТ СН'!$F$12</f>
        <v>188.38140568</v>
      </c>
      <c r="F164" s="36">
        <f>SUMIFS(СВЦЭМ!$E$39:$E$782,СВЦЭМ!$A$39:$A$782,$A164,СВЦЭМ!$B$39:$B$782,F$155)+'СЕТ СН'!$F$12</f>
        <v>186.8859271</v>
      </c>
      <c r="G164" s="36">
        <f>SUMIFS(СВЦЭМ!$E$39:$E$782,СВЦЭМ!$A$39:$A$782,$A164,СВЦЭМ!$B$39:$B$782,G$155)+'СЕТ СН'!$F$12</f>
        <v>182.20005481000001</v>
      </c>
      <c r="H164" s="36">
        <f>SUMIFS(СВЦЭМ!$E$39:$E$782,СВЦЭМ!$A$39:$A$782,$A164,СВЦЭМ!$B$39:$B$782,H$155)+'СЕТ СН'!$F$12</f>
        <v>173.65402039</v>
      </c>
      <c r="I164" s="36">
        <f>SUMIFS(СВЦЭМ!$E$39:$E$782,СВЦЭМ!$A$39:$A$782,$A164,СВЦЭМ!$B$39:$B$782,I$155)+'СЕТ СН'!$F$12</f>
        <v>157.05055426999999</v>
      </c>
      <c r="J164" s="36">
        <f>SUMIFS(СВЦЭМ!$E$39:$E$782,СВЦЭМ!$A$39:$A$782,$A164,СВЦЭМ!$B$39:$B$782,J$155)+'СЕТ СН'!$F$12</f>
        <v>143.29478051999999</v>
      </c>
      <c r="K164" s="36">
        <f>SUMIFS(СВЦЭМ!$E$39:$E$782,СВЦЭМ!$A$39:$A$782,$A164,СВЦЭМ!$B$39:$B$782,K$155)+'СЕТ СН'!$F$12</f>
        <v>138.89086309000001</v>
      </c>
      <c r="L164" s="36">
        <f>SUMIFS(СВЦЭМ!$E$39:$E$782,СВЦЭМ!$A$39:$A$782,$A164,СВЦЭМ!$B$39:$B$782,L$155)+'СЕТ СН'!$F$12</f>
        <v>134.74782422000001</v>
      </c>
      <c r="M164" s="36">
        <f>SUMIFS(СВЦЭМ!$E$39:$E$782,СВЦЭМ!$A$39:$A$782,$A164,СВЦЭМ!$B$39:$B$782,M$155)+'СЕТ СН'!$F$12</f>
        <v>136.93796954000001</v>
      </c>
      <c r="N164" s="36">
        <f>SUMIFS(СВЦЭМ!$E$39:$E$782,СВЦЭМ!$A$39:$A$782,$A164,СВЦЭМ!$B$39:$B$782,N$155)+'СЕТ СН'!$F$12</f>
        <v>140.38542827000001</v>
      </c>
      <c r="O164" s="36">
        <f>SUMIFS(СВЦЭМ!$E$39:$E$782,СВЦЭМ!$A$39:$A$782,$A164,СВЦЭМ!$B$39:$B$782,O$155)+'СЕТ СН'!$F$12</f>
        <v>141.47177055</v>
      </c>
      <c r="P164" s="36">
        <f>SUMIFS(СВЦЭМ!$E$39:$E$782,СВЦЭМ!$A$39:$A$782,$A164,СВЦЭМ!$B$39:$B$782,P$155)+'СЕТ СН'!$F$12</f>
        <v>142.45148806</v>
      </c>
      <c r="Q164" s="36">
        <f>SUMIFS(СВЦЭМ!$E$39:$E$782,СВЦЭМ!$A$39:$A$782,$A164,СВЦЭМ!$B$39:$B$782,Q$155)+'СЕТ СН'!$F$12</f>
        <v>142.88547672000001</v>
      </c>
      <c r="R164" s="36">
        <f>SUMIFS(СВЦЭМ!$E$39:$E$782,СВЦЭМ!$A$39:$A$782,$A164,СВЦЭМ!$B$39:$B$782,R$155)+'СЕТ СН'!$F$12</f>
        <v>140.88230265000001</v>
      </c>
      <c r="S164" s="36">
        <f>SUMIFS(СВЦЭМ!$E$39:$E$782,СВЦЭМ!$A$39:$A$782,$A164,СВЦЭМ!$B$39:$B$782,S$155)+'СЕТ СН'!$F$12</f>
        <v>138.82151291</v>
      </c>
      <c r="T164" s="36">
        <f>SUMIFS(СВЦЭМ!$E$39:$E$782,СВЦЭМ!$A$39:$A$782,$A164,СВЦЭМ!$B$39:$B$782,T$155)+'СЕТ СН'!$F$12</f>
        <v>134.36537078000001</v>
      </c>
      <c r="U164" s="36">
        <f>SUMIFS(СВЦЭМ!$E$39:$E$782,СВЦЭМ!$A$39:$A$782,$A164,СВЦЭМ!$B$39:$B$782,U$155)+'СЕТ СН'!$F$12</f>
        <v>131.65968269999999</v>
      </c>
      <c r="V164" s="36">
        <f>SUMIFS(СВЦЭМ!$E$39:$E$782,СВЦЭМ!$A$39:$A$782,$A164,СВЦЭМ!$B$39:$B$782,V$155)+'СЕТ СН'!$F$12</f>
        <v>129.70396152000001</v>
      </c>
      <c r="W164" s="36">
        <f>SUMIFS(СВЦЭМ!$E$39:$E$782,СВЦЭМ!$A$39:$A$782,$A164,СВЦЭМ!$B$39:$B$782,W$155)+'СЕТ СН'!$F$12</f>
        <v>132.64011264999999</v>
      </c>
      <c r="X164" s="36">
        <f>SUMIFS(СВЦЭМ!$E$39:$E$782,СВЦЭМ!$A$39:$A$782,$A164,СВЦЭМ!$B$39:$B$782,X$155)+'СЕТ СН'!$F$12</f>
        <v>130.03548613000001</v>
      </c>
      <c r="Y164" s="36">
        <f>SUMIFS(СВЦЭМ!$E$39:$E$782,СВЦЭМ!$A$39:$A$782,$A164,СВЦЭМ!$B$39:$B$782,Y$155)+'СЕТ СН'!$F$12</f>
        <v>133.42697163</v>
      </c>
    </row>
    <row r="165" spans="1:25" ht="15.75" x14ac:dyDescent="0.2">
      <c r="A165" s="35">
        <f t="shared" si="4"/>
        <v>44387</v>
      </c>
      <c r="B165" s="36">
        <f>SUMIFS(СВЦЭМ!$E$39:$E$782,СВЦЭМ!$A$39:$A$782,$A165,СВЦЭМ!$B$39:$B$782,B$155)+'СЕТ СН'!$F$12</f>
        <v>148.43540981000001</v>
      </c>
      <c r="C165" s="36">
        <f>SUMIFS(СВЦЭМ!$E$39:$E$782,СВЦЭМ!$A$39:$A$782,$A165,СВЦЭМ!$B$39:$B$782,C$155)+'СЕТ СН'!$F$12</f>
        <v>159.50794443999999</v>
      </c>
      <c r="D165" s="36">
        <f>SUMIFS(СВЦЭМ!$E$39:$E$782,СВЦЭМ!$A$39:$A$782,$A165,СВЦЭМ!$B$39:$B$782,D$155)+'СЕТ СН'!$F$12</f>
        <v>165.68316859999999</v>
      </c>
      <c r="E165" s="36">
        <f>SUMIFS(СВЦЭМ!$E$39:$E$782,СВЦЭМ!$A$39:$A$782,$A165,СВЦЭМ!$B$39:$B$782,E$155)+'СЕТ СН'!$F$12</f>
        <v>167.68970743</v>
      </c>
      <c r="F165" s="36">
        <f>SUMIFS(СВЦЭМ!$E$39:$E$782,СВЦЭМ!$A$39:$A$782,$A165,СВЦЭМ!$B$39:$B$782,F$155)+'СЕТ СН'!$F$12</f>
        <v>168.84033703</v>
      </c>
      <c r="G165" s="36">
        <f>SUMIFS(СВЦЭМ!$E$39:$E$782,СВЦЭМ!$A$39:$A$782,$A165,СВЦЭМ!$B$39:$B$782,G$155)+'СЕТ СН'!$F$12</f>
        <v>166.20938673000001</v>
      </c>
      <c r="H165" s="36">
        <f>SUMIFS(СВЦЭМ!$E$39:$E$782,СВЦЭМ!$A$39:$A$782,$A165,СВЦЭМ!$B$39:$B$782,H$155)+'СЕТ СН'!$F$12</f>
        <v>163.76947233000001</v>
      </c>
      <c r="I165" s="36">
        <f>SUMIFS(СВЦЭМ!$E$39:$E$782,СВЦЭМ!$A$39:$A$782,$A165,СВЦЭМ!$B$39:$B$782,I$155)+'СЕТ СН'!$F$12</f>
        <v>152.21216530999999</v>
      </c>
      <c r="J165" s="36">
        <f>SUMIFS(СВЦЭМ!$E$39:$E$782,СВЦЭМ!$A$39:$A$782,$A165,СВЦЭМ!$B$39:$B$782,J$155)+'СЕТ СН'!$F$12</f>
        <v>142.00226101000001</v>
      </c>
      <c r="K165" s="36">
        <f>SUMIFS(СВЦЭМ!$E$39:$E$782,СВЦЭМ!$A$39:$A$782,$A165,СВЦЭМ!$B$39:$B$782,K$155)+'СЕТ СН'!$F$12</f>
        <v>131.30639683000001</v>
      </c>
      <c r="L165" s="36">
        <f>SUMIFS(СВЦЭМ!$E$39:$E$782,СВЦЭМ!$A$39:$A$782,$A165,СВЦЭМ!$B$39:$B$782,L$155)+'СЕТ СН'!$F$12</f>
        <v>128.68381608999999</v>
      </c>
      <c r="M165" s="36">
        <f>SUMIFS(СВЦЭМ!$E$39:$E$782,СВЦЭМ!$A$39:$A$782,$A165,СВЦЭМ!$B$39:$B$782,M$155)+'СЕТ СН'!$F$12</f>
        <v>127.61345193</v>
      </c>
      <c r="N165" s="36">
        <f>SUMIFS(СВЦЭМ!$E$39:$E$782,СВЦЭМ!$A$39:$A$782,$A165,СВЦЭМ!$B$39:$B$782,N$155)+'СЕТ СН'!$F$12</f>
        <v>133.53002233999999</v>
      </c>
      <c r="O165" s="36">
        <f>SUMIFS(СВЦЭМ!$E$39:$E$782,СВЦЭМ!$A$39:$A$782,$A165,СВЦЭМ!$B$39:$B$782,O$155)+'СЕТ СН'!$F$12</f>
        <v>136.48431651999999</v>
      </c>
      <c r="P165" s="36">
        <f>SUMIFS(СВЦЭМ!$E$39:$E$782,СВЦЭМ!$A$39:$A$782,$A165,СВЦЭМ!$B$39:$B$782,P$155)+'СЕТ СН'!$F$12</f>
        <v>138.98169822</v>
      </c>
      <c r="Q165" s="36">
        <f>SUMIFS(СВЦЭМ!$E$39:$E$782,СВЦЭМ!$A$39:$A$782,$A165,СВЦЭМ!$B$39:$B$782,Q$155)+'СЕТ СН'!$F$12</f>
        <v>140.62566351000001</v>
      </c>
      <c r="R165" s="36">
        <f>SUMIFS(СВЦЭМ!$E$39:$E$782,СВЦЭМ!$A$39:$A$782,$A165,СВЦЭМ!$B$39:$B$782,R$155)+'СЕТ СН'!$F$12</f>
        <v>140.94544758000001</v>
      </c>
      <c r="S165" s="36">
        <f>SUMIFS(СВЦЭМ!$E$39:$E$782,СВЦЭМ!$A$39:$A$782,$A165,СВЦЭМ!$B$39:$B$782,S$155)+'СЕТ СН'!$F$12</f>
        <v>140.03092960000001</v>
      </c>
      <c r="T165" s="36">
        <f>SUMIFS(СВЦЭМ!$E$39:$E$782,СВЦЭМ!$A$39:$A$782,$A165,СВЦЭМ!$B$39:$B$782,T$155)+'СЕТ СН'!$F$12</f>
        <v>137.18958447</v>
      </c>
      <c r="U165" s="36">
        <f>SUMIFS(СВЦЭМ!$E$39:$E$782,СВЦЭМ!$A$39:$A$782,$A165,СВЦЭМ!$B$39:$B$782,U$155)+'СЕТ СН'!$F$12</f>
        <v>134.34624253999999</v>
      </c>
      <c r="V165" s="36">
        <f>SUMIFS(СВЦЭМ!$E$39:$E$782,СВЦЭМ!$A$39:$A$782,$A165,СВЦЭМ!$B$39:$B$782,V$155)+'СЕТ СН'!$F$12</f>
        <v>133.02552169000001</v>
      </c>
      <c r="W165" s="36">
        <f>SUMIFS(СВЦЭМ!$E$39:$E$782,СВЦЭМ!$A$39:$A$782,$A165,СВЦЭМ!$B$39:$B$782,W$155)+'СЕТ СН'!$F$12</f>
        <v>130.71099322000001</v>
      </c>
      <c r="X165" s="36">
        <f>SUMIFS(СВЦЭМ!$E$39:$E$782,СВЦЭМ!$A$39:$A$782,$A165,СВЦЭМ!$B$39:$B$782,X$155)+'СЕТ СН'!$F$12</f>
        <v>130.53545625999999</v>
      </c>
      <c r="Y165" s="36">
        <f>SUMIFS(СВЦЭМ!$E$39:$E$782,СВЦЭМ!$A$39:$A$782,$A165,СВЦЭМ!$B$39:$B$782,Y$155)+'СЕТ СН'!$F$12</f>
        <v>141.78924916</v>
      </c>
    </row>
    <row r="166" spans="1:25" ht="15.75" x14ac:dyDescent="0.2">
      <c r="A166" s="35">
        <f t="shared" si="4"/>
        <v>44388</v>
      </c>
      <c r="B166" s="36">
        <f>SUMIFS(СВЦЭМ!$E$39:$E$782,СВЦЭМ!$A$39:$A$782,$A166,СВЦЭМ!$B$39:$B$782,B$155)+'СЕТ СН'!$F$12</f>
        <v>147.04559773</v>
      </c>
      <c r="C166" s="36">
        <f>SUMIFS(СВЦЭМ!$E$39:$E$782,СВЦЭМ!$A$39:$A$782,$A166,СВЦЭМ!$B$39:$B$782,C$155)+'СЕТ СН'!$F$12</f>
        <v>158.86262488</v>
      </c>
      <c r="D166" s="36">
        <f>SUMIFS(СВЦЭМ!$E$39:$E$782,СВЦЭМ!$A$39:$A$782,$A166,СВЦЭМ!$B$39:$B$782,D$155)+'СЕТ СН'!$F$12</f>
        <v>167.93328817</v>
      </c>
      <c r="E166" s="36">
        <f>SUMIFS(СВЦЭМ!$E$39:$E$782,СВЦЭМ!$A$39:$A$782,$A166,СВЦЭМ!$B$39:$B$782,E$155)+'СЕТ СН'!$F$12</f>
        <v>169.63476929999999</v>
      </c>
      <c r="F166" s="36">
        <f>SUMIFS(СВЦЭМ!$E$39:$E$782,СВЦЭМ!$A$39:$A$782,$A166,СВЦЭМ!$B$39:$B$782,F$155)+'СЕТ СН'!$F$12</f>
        <v>169.02086585000001</v>
      </c>
      <c r="G166" s="36">
        <f>SUMIFS(СВЦЭМ!$E$39:$E$782,СВЦЭМ!$A$39:$A$782,$A166,СВЦЭМ!$B$39:$B$782,G$155)+'СЕТ СН'!$F$12</f>
        <v>168.65849459</v>
      </c>
      <c r="H166" s="36">
        <f>SUMIFS(СВЦЭМ!$E$39:$E$782,СВЦЭМ!$A$39:$A$782,$A166,СВЦЭМ!$B$39:$B$782,H$155)+'СЕТ СН'!$F$12</f>
        <v>167.26443164</v>
      </c>
      <c r="I166" s="36">
        <f>SUMIFS(СВЦЭМ!$E$39:$E$782,СВЦЭМ!$A$39:$A$782,$A166,СВЦЭМ!$B$39:$B$782,I$155)+'СЕТ СН'!$F$12</f>
        <v>158.82857344000001</v>
      </c>
      <c r="J166" s="36">
        <f>SUMIFS(СВЦЭМ!$E$39:$E$782,СВЦЭМ!$A$39:$A$782,$A166,СВЦЭМ!$B$39:$B$782,J$155)+'СЕТ СН'!$F$12</f>
        <v>145.01723168000001</v>
      </c>
      <c r="K166" s="36">
        <f>SUMIFS(СВЦЭМ!$E$39:$E$782,СВЦЭМ!$A$39:$A$782,$A166,СВЦЭМ!$B$39:$B$782,K$155)+'СЕТ СН'!$F$12</f>
        <v>137.41801050999999</v>
      </c>
      <c r="L166" s="36">
        <f>SUMIFS(СВЦЭМ!$E$39:$E$782,СВЦЭМ!$A$39:$A$782,$A166,СВЦЭМ!$B$39:$B$782,L$155)+'СЕТ СН'!$F$12</f>
        <v>130.16656788</v>
      </c>
      <c r="M166" s="36">
        <f>SUMIFS(СВЦЭМ!$E$39:$E$782,СВЦЭМ!$A$39:$A$782,$A166,СВЦЭМ!$B$39:$B$782,M$155)+'СЕТ СН'!$F$12</f>
        <v>130.0085551</v>
      </c>
      <c r="N166" s="36">
        <f>SUMIFS(СВЦЭМ!$E$39:$E$782,СВЦЭМ!$A$39:$A$782,$A166,СВЦЭМ!$B$39:$B$782,N$155)+'СЕТ СН'!$F$12</f>
        <v>132.93518477999999</v>
      </c>
      <c r="O166" s="36">
        <f>SUMIFS(СВЦЭМ!$E$39:$E$782,СВЦЭМ!$A$39:$A$782,$A166,СВЦЭМ!$B$39:$B$782,O$155)+'СЕТ СН'!$F$12</f>
        <v>134.92550351</v>
      </c>
      <c r="P166" s="36">
        <f>SUMIFS(СВЦЭМ!$E$39:$E$782,СВЦЭМ!$A$39:$A$782,$A166,СВЦЭМ!$B$39:$B$782,P$155)+'СЕТ СН'!$F$12</f>
        <v>135.19697013000001</v>
      </c>
      <c r="Q166" s="36">
        <f>SUMIFS(СВЦЭМ!$E$39:$E$782,СВЦЭМ!$A$39:$A$782,$A166,СВЦЭМ!$B$39:$B$782,Q$155)+'СЕТ СН'!$F$12</f>
        <v>135.24368021000001</v>
      </c>
      <c r="R166" s="36">
        <f>SUMIFS(СВЦЭМ!$E$39:$E$782,СВЦЭМ!$A$39:$A$782,$A166,СВЦЭМ!$B$39:$B$782,R$155)+'СЕТ СН'!$F$12</f>
        <v>133.88756788000001</v>
      </c>
      <c r="S166" s="36">
        <f>SUMIFS(СВЦЭМ!$E$39:$E$782,СВЦЭМ!$A$39:$A$782,$A166,СВЦЭМ!$B$39:$B$782,S$155)+'СЕТ СН'!$F$12</f>
        <v>135.49030884999999</v>
      </c>
      <c r="T166" s="36">
        <f>SUMIFS(СВЦЭМ!$E$39:$E$782,СВЦЭМ!$A$39:$A$782,$A166,СВЦЭМ!$B$39:$B$782,T$155)+'СЕТ СН'!$F$12</f>
        <v>129.04207414999999</v>
      </c>
      <c r="U166" s="36">
        <f>SUMIFS(СВЦЭМ!$E$39:$E$782,СВЦЭМ!$A$39:$A$782,$A166,СВЦЭМ!$B$39:$B$782,U$155)+'СЕТ СН'!$F$12</f>
        <v>128.08505138999999</v>
      </c>
      <c r="V166" s="36">
        <f>SUMIFS(СВЦЭМ!$E$39:$E$782,СВЦЭМ!$A$39:$A$782,$A166,СВЦЭМ!$B$39:$B$782,V$155)+'СЕТ СН'!$F$12</f>
        <v>122.58762849</v>
      </c>
      <c r="W166" s="36">
        <f>SUMIFS(СВЦЭМ!$E$39:$E$782,СВЦЭМ!$A$39:$A$782,$A166,СВЦЭМ!$B$39:$B$782,W$155)+'СЕТ СН'!$F$12</f>
        <v>122.01033293</v>
      </c>
      <c r="X166" s="36">
        <f>SUMIFS(СВЦЭМ!$E$39:$E$782,СВЦЭМ!$A$39:$A$782,$A166,СВЦЭМ!$B$39:$B$782,X$155)+'СЕТ СН'!$F$12</f>
        <v>126.28705032000001</v>
      </c>
      <c r="Y166" s="36">
        <f>SUMIFS(СВЦЭМ!$E$39:$E$782,СВЦЭМ!$A$39:$A$782,$A166,СВЦЭМ!$B$39:$B$782,Y$155)+'СЕТ СН'!$F$12</f>
        <v>122.39037501999999</v>
      </c>
    </row>
    <row r="167" spans="1:25" ht="15.75" x14ac:dyDescent="0.2">
      <c r="A167" s="35">
        <f t="shared" si="4"/>
        <v>44389</v>
      </c>
      <c r="B167" s="36">
        <f>SUMIFS(СВЦЭМ!$E$39:$E$782,СВЦЭМ!$A$39:$A$782,$A167,СВЦЭМ!$B$39:$B$782,B$155)+'СЕТ СН'!$F$12</f>
        <v>138.58858627999999</v>
      </c>
      <c r="C167" s="36">
        <f>SUMIFS(СВЦЭМ!$E$39:$E$782,СВЦЭМ!$A$39:$A$782,$A167,СВЦЭМ!$B$39:$B$782,C$155)+'СЕТ СН'!$F$12</f>
        <v>152.51523492999999</v>
      </c>
      <c r="D167" s="36">
        <f>SUMIFS(СВЦЭМ!$E$39:$E$782,СВЦЭМ!$A$39:$A$782,$A167,СВЦЭМ!$B$39:$B$782,D$155)+'СЕТ СН'!$F$12</f>
        <v>163.66981956000001</v>
      </c>
      <c r="E167" s="36">
        <f>SUMIFS(СВЦЭМ!$E$39:$E$782,СВЦЭМ!$A$39:$A$782,$A167,СВЦЭМ!$B$39:$B$782,E$155)+'СЕТ СН'!$F$12</f>
        <v>168.49549657</v>
      </c>
      <c r="F167" s="36">
        <f>SUMIFS(СВЦЭМ!$E$39:$E$782,СВЦЭМ!$A$39:$A$782,$A167,СВЦЭМ!$B$39:$B$782,F$155)+'СЕТ СН'!$F$12</f>
        <v>171.82943932000001</v>
      </c>
      <c r="G167" s="36">
        <f>SUMIFS(СВЦЭМ!$E$39:$E$782,СВЦЭМ!$A$39:$A$782,$A167,СВЦЭМ!$B$39:$B$782,G$155)+'СЕТ СН'!$F$12</f>
        <v>168.09896068</v>
      </c>
      <c r="H167" s="36">
        <f>SUMIFS(СВЦЭМ!$E$39:$E$782,СВЦЭМ!$A$39:$A$782,$A167,СВЦЭМ!$B$39:$B$782,H$155)+'СЕТ СН'!$F$12</f>
        <v>158.83117709999999</v>
      </c>
      <c r="I167" s="36">
        <f>SUMIFS(СВЦЭМ!$E$39:$E$782,СВЦЭМ!$A$39:$A$782,$A167,СВЦЭМ!$B$39:$B$782,I$155)+'СЕТ СН'!$F$12</f>
        <v>142.11241107999999</v>
      </c>
      <c r="J167" s="36">
        <f>SUMIFS(СВЦЭМ!$E$39:$E$782,СВЦЭМ!$A$39:$A$782,$A167,СВЦЭМ!$B$39:$B$782,J$155)+'СЕТ СН'!$F$12</f>
        <v>131.95575995999999</v>
      </c>
      <c r="K167" s="36">
        <f>SUMIFS(СВЦЭМ!$E$39:$E$782,СВЦЭМ!$A$39:$A$782,$A167,СВЦЭМ!$B$39:$B$782,K$155)+'СЕТ СН'!$F$12</f>
        <v>136.99208074000001</v>
      </c>
      <c r="L167" s="36">
        <f>SUMIFS(СВЦЭМ!$E$39:$E$782,СВЦЭМ!$A$39:$A$782,$A167,СВЦЭМ!$B$39:$B$782,L$155)+'СЕТ СН'!$F$12</f>
        <v>138.90897107000001</v>
      </c>
      <c r="M167" s="36">
        <f>SUMIFS(СВЦЭМ!$E$39:$E$782,СВЦЭМ!$A$39:$A$782,$A167,СВЦЭМ!$B$39:$B$782,M$155)+'СЕТ СН'!$F$12</f>
        <v>140.41411022</v>
      </c>
      <c r="N167" s="36">
        <f>SUMIFS(СВЦЭМ!$E$39:$E$782,СВЦЭМ!$A$39:$A$782,$A167,СВЦЭМ!$B$39:$B$782,N$155)+'СЕТ СН'!$F$12</f>
        <v>140.97846910000001</v>
      </c>
      <c r="O167" s="36">
        <f>SUMIFS(СВЦЭМ!$E$39:$E$782,СВЦЭМ!$A$39:$A$782,$A167,СВЦЭМ!$B$39:$B$782,O$155)+'СЕТ СН'!$F$12</f>
        <v>143.10671364000001</v>
      </c>
      <c r="P167" s="36">
        <f>SUMIFS(СВЦЭМ!$E$39:$E$782,СВЦЭМ!$A$39:$A$782,$A167,СВЦЭМ!$B$39:$B$782,P$155)+'СЕТ СН'!$F$12</f>
        <v>137.40303689000001</v>
      </c>
      <c r="Q167" s="36">
        <f>SUMIFS(СВЦЭМ!$E$39:$E$782,СВЦЭМ!$A$39:$A$782,$A167,СВЦЭМ!$B$39:$B$782,Q$155)+'СЕТ СН'!$F$12</f>
        <v>139.67544839000001</v>
      </c>
      <c r="R167" s="36">
        <f>SUMIFS(СВЦЭМ!$E$39:$E$782,СВЦЭМ!$A$39:$A$782,$A167,СВЦЭМ!$B$39:$B$782,R$155)+'СЕТ СН'!$F$12</f>
        <v>137.44262993000001</v>
      </c>
      <c r="S167" s="36">
        <f>SUMIFS(СВЦЭМ!$E$39:$E$782,СВЦЭМ!$A$39:$A$782,$A167,СВЦЭМ!$B$39:$B$782,S$155)+'СЕТ СН'!$F$12</f>
        <v>134.67723765</v>
      </c>
      <c r="T167" s="36">
        <f>SUMIFS(СВЦЭМ!$E$39:$E$782,СВЦЭМ!$A$39:$A$782,$A167,СВЦЭМ!$B$39:$B$782,T$155)+'СЕТ СН'!$F$12</f>
        <v>143.19493387</v>
      </c>
      <c r="U167" s="36">
        <f>SUMIFS(СВЦЭМ!$E$39:$E$782,СВЦЭМ!$A$39:$A$782,$A167,СВЦЭМ!$B$39:$B$782,U$155)+'СЕТ СН'!$F$12</f>
        <v>146.89929742000001</v>
      </c>
      <c r="V167" s="36">
        <f>SUMIFS(СВЦЭМ!$E$39:$E$782,СВЦЭМ!$A$39:$A$782,$A167,СВЦЭМ!$B$39:$B$782,V$155)+'СЕТ СН'!$F$12</f>
        <v>150.13925348999999</v>
      </c>
      <c r="W167" s="36">
        <f>SUMIFS(СВЦЭМ!$E$39:$E$782,СВЦЭМ!$A$39:$A$782,$A167,СВЦЭМ!$B$39:$B$782,W$155)+'СЕТ СН'!$F$12</f>
        <v>150.25439581000001</v>
      </c>
      <c r="X167" s="36">
        <f>SUMIFS(СВЦЭМ!$E$39:$E$782,СВЦЭМ!$A$39:$A$782,$A167,СВЦЭМ!$B$39:$B$782,X$155)+'СЕТ СН'!$F$12</f>
        <v>142.10249211999999</v>
      </c>
      <c r="Y167" s="36">
        <f>SUMIFS(СВЦЭМ!$E$39:$E$782,СВЦЭМ!$A$39:$A$782,$A167,СВЦЭМ!$B$39:$B$782,Y$155)+'СЕТ СН'!$F$12</f>
        <v>134.52999872000001</v>
      </c>
    </row>
    <row r="168" spans="1:25" ht="15.75" x14ac:dyDescent="0.2">
      <c r="A168" s="35">
        <f t="shared" si="4"/>
        <v>44390</v>
      </c>
      <c r="B168" s="36">
        <f>SUMIFS(СВЦЭМ!$E$39:$E$782,СВЦЭМ!$A$39:$A$782,$A168,СВЦЭМ!$B$39:$B$782,B$155)+'СЕТ СН'!$F$12</f>
        <v>147.45872545</v>
      </c>
      <c r="C168" s="36">
        <f>SUMIFS(СВЦЭМ!$E$39:$E$782,СВЦЭМ!$A$39:$A$782,$A168,СВЦЭМ!$B$39:$B$782,C$155)+'СЕТ СН'!$F$12</f>
        <v>160.05225117000001</v>
      </c>
      <c r="D168" s="36">
        <f>SUMIFS(СВЦЭМ!$E$39:$E$782,СВЦЭМ!$A$39:$A$782,$A168,СВЦЭМ!$B$39:$B$782,D$155)+'СЕТ СН'!$F$12</f>
        <v>169.81063933999999</v>
      </c>
      <c r="E168" s="36">
        <f>SUMIFS(СВЦЭМ!$E$39:$E$782,СВЦЭМ!$A$39:$A$782,$A168,СВЦЭМ!$B$39:$B$782,E$155)+'СЕТ СН'!$F$12</f>
        <v>169.28784994</v>
      </c>
      <c r="F168" s="36">
        <f>SUMIFS(СВЦЭМ!$E$39:$E$782,СВЦЭМ!$A$39:$A$782,$A168,СВЦЭМ!$B$39:$B$782,F$155)+'СЕТ СН'!$F$12</f>
        <v>170.15757133</v>
      </c>
      <c r="G168" s="36">
        <f>SUMIFS(СВЦЭМ!$E$39:$E$782,СВЦЭМ!$A$39:$A$782,$A168,СВЦЭМ!$B$39:$B$782,G$155)+'СЕТ СН'!$F$12</f>
        <v>170.53381274</v>
      </c>
      <c r="H168" s="36">
        <f>SUMIFS(СВЦЭМ!$E$39:$E$782,СВЦЭМ!$A$39:$A$782,$A168,СВЦЭМ!$B$39:$B$782,H$155)+'СЕТ СН'!$F$12</f>
        <v>162.01117313</v>
      </c>
      <c r="I168" s="36">
        <f>SUMIFS(СВЦЭМ!$E$39:$E$782,СВЦЭМ!$A$39:$A$782,$A168,СВЦЭМ!$B$39:$B$782,I$155)+'СЕТ СН'!$F$12</f>
        <v>147.16155903000001</v>
      </c>
      <c r="J168" s="36">
        <f>SUMIFS(СВЦЭМ!$E$39:$E$782,СВЦЭМ!$A$39:$A$782,$A168,СВЦЭМ!$B$39:$B$782,J$155)+'СЕТ СН'!$F$12</f>
        <v>136.58931222000001</v>
      </c>
      <c r="K168" s="36">
        <f>SUMIFS(СВЦЭМ!$E$39:$E$782,СВЦЭМ!$A$39:$A$782,$A168,СВЦЭМ!$B$39:$B$782,K$155)+'СЕТ СН'!$F$12</f>
        <v>136.23324901000001</v>
      </c>
      <c r="L168" s="36">
        <f>SUMIFS(СВЦЭМ!$E$39:$E$782,СВЦЭМ!$A$39:$A$782,$A168,СВЦЭМ!$B$39:$B$782,L$155)+'СЕТ СН'!$F$12</f>
        <v>146.38755646999999</v>
      </c>
      <c r="M168" s="36">
        <f>SUMIFS(СВЦЭМ!$E$39:$E$782,СВЦЭМ!$A$39:$A$782,$A168,СВЦЭМ!$B$39:$B$782,M$155)+'СЕТ СН'!$F$12</f>
        <v>159.51588871000001</v>
      </c>
      <c r="N168" s="36">
        <f>SUMIFS(СВЦЭМ!$E$39:$E$782,СВЦЭМ!$A$39:$A$782,$A168,СВЦЭМ!$B$39:$B$782,N$155)+'СЕТ СН'!$F$12</f>
        <v>140.97862054999999</v>
      </c>
      <c r="O168" s="36">
        <f>SUMIFS(СВЦЭМ!$E$39:$E$782,СВЦЭМ!$A$39:$A$782,$A168,СВЦЭМ!$B$39:$B$782,O$155)+'СЕТ СН'!$F$12</f>
        <v>140.12316662999999</v>
      </c>
      <c r="P168" s="36">
        <f>SUMIFS(СВЦЭМ!$E$39:$E$782,СВЦЭМ!$A$39:$A$782,$A168,СВЦЭМ!$B$39:$B$782,P$155)+'СЕТ СН'!$F$12</f>
        <v>136.56776583000001</v>
      </c>
      <c r="Q168" s="36">
        <f>SUMIFS(СВЦЭМ!$E$39:$E$782,СВЦЭМ!$A$39:$A$782,$A168,СВЦЭМ!$B$39:$B$782,Q$155)+'СЕТ СН'!$F$12</f>
        <v>135.43093775</v>
      </c>
      <c r="R168" s="36">
        <f>SUMIFS(СВЦЭМ!$E$39:$E$782,СВЦЭМ!$A$39:$A$782,$A168,СВЦЭМ!$B$39:$B$782,R$155)+'СЕТ СН'!$F$12</f>
        <v>136.12439279</v>
      </c>
      <c r="S168" s="36">
        <f>SUMIFS(СВЦЭМ!$E$39:$E$782,СВЦЭМ!$A$39:$A$782,$A168,СВЦЭМ!$B$39:$B$782,S$155)+'СЕТ СН'!$F$12</f>
        <v>133.70394615999999</v>
      </c>
      <c r="T168" s="36">
        <f>SUMIFS(СВЦЭМ!$E$39:$E$782,СВЦЭМ!$A$39:$A$782,$A168,СВЦЭМ!$B$39:$B$782,T$155)+'СЕТ СН'!$F$12</f>
        <v>144.56356690999999</v>
      </c>
      <c r="U168" s="36">
        <f>SUMIFS(СВЦЭМ!$E$39:$E$782,СВЦЭМ!$A$39:$A$782,$A168,СВЦЭМ!$B$39:$B$782,U$155)+'СЕТ СН'!$F$12</f>
        <v>148.01047495</v>
      </c>
      <c r="V168" s="36">
        <f>SUMIFS(СВЦЭМ!$E$39:$E$782,СВЦЭМ!$A$39:$A$782,$A168,СВЦЭМ!$B$39:$B$782,V$155)+'СЕТ СН'!$F$12</f>
        <v>148.40761956</v>
      </c>
      <c r="W168" s="36">
        <f>SUMIFS(СВЦЭМ!$E$39:$E$782,СВЦЭМ!$A$39:$A$782,$A168,СВЦЭМ!$B$39:$B$782,W$155)+'СЕТ СН'!$F$12</f>
        <v>149.14158968999999</v>
      </c>
      <c r="X168" s="36">
        <f>SUMIFS(СВЦЭМ!$E$39:$E$782,СВЦЭМ!$A$39:$A$782,$A168,СВЦЭМ!$B$39:$B$782,X$155)+'СЕТ СН'!$F$12</f>
        <v>145.16006364</v>
      </c>
      <c r="Y168" s="36">
        <f>SUMIFS(СВЦЭМ!$E$39:$E$782,СВЦЭМ!$A$39:$A$782,$A168,СВЦЭМ!$B$39:$B$782,Y$155)+'СЕТ СН'!$F$12</f>
        <v>136.32066387</v>
      </c>
    </row>
    <row r="169" spans="1:25" ht="15.75" x14ac:dyDescent="0.2">
      <c r="A169" s="35">
        <f t="shared" si="4"/>
        <v>44391</v>
      </c>
      <c r="B169" s="36">
        <f>SUMIFS(СВЦЭМ!$E$39:$E$782,СВЦЭМ!$A$39:$A$782,$A169,СВЦЭМ!$B$39:$B$782,B$155)+'СЕТ СН'!$F$12</f>
        <v>146.91312823999999</v>
      </c>
      <c r="C169" s="36">
        <f>SUMIFS(СВЦЭМ!$E$39:$E$782,СВЦЭМ!$A$39:$A$782,$A169,СВЦЭМ!$B$39:$B$782,C$155)+'СЕТ СН'!$F$12</f>
        <v>161.49233114</v>
      </c>
      <c r="D169" s="36">
        <f>SUMIFS(СВЦЭМ!$E$39:$E$782,СВЦЭМ!$A$39:$A$782,$A169,СВЦЭМ!$B$39:$B$782,D$155)+'СЕТ СН'!$F$12</f>
        <v>169.91337393000001</v>
      </c>
      <c r="E169" s="36">
        <f>SUMIFS(СВЦЭМ!$E$39:$E$782,СВЦЭМ!$A$39:$A$782,$A169,СВЦЭМ!$B$39:$B$782,E$155)+'СЕТ СН'!$F$12</f>
        <v>167.40496628</v>
      </c>
      <c r="F169" s="36">
        <f>SUMIFS(СВЦЭМ!$E$39:$E$782,СВЦЭМ!$A$39:$A$782,$A169,СВЦЭМ!$B$39:$B$782,F$155)+'СЕТ СН'!$F$12</f>
        <v>168.90146236000001</v>
      </c>
      <c r="G169" s="36">
        <f>SUMIFS(СВЦЭМ!$E$39:$E$782,СВЦЭМ!$A$39:$A$782,$A169,СВЦЭМ!$B$39:$B$782,G$155)+'СЕТ СН'!$F$12</f>
        <v>169.03271942000001</v>
      </c>
      <c r="H169" s="36">
        <f>SUMIFS(СВЦЭМ!$E$39:$E$782,СВЦЭМ!$A$39:$A$782,$A169,СВЦЭМ!$B$39:$B$782,H$155)+'СЕТ СН'!$F$12</f>
        <v>163.58823018000001</v>
      </c>
      <c r="I169" s="36">
        <f>SUMIFS(СВЦЭМ!$E$39:$E$782,СВЦЭМ!$A$39:$A$782,$A169,СВЦЭМ!$B$39:$B$782,I$155)+'СЕТ СН'!$F$12</f>
        <v>159.75147591000001</v>
      </c>
      <c r="J169" s="36">
        <f>SUMIFS(СВЦЭМ!$E$39:$E$782,СВЦЭМ!$A$39:$A$782,$A169,СВЦЭМ!$B$39:$B$782,J$155)+'СЕТ СН'!$F$12</f>
        <v>162.00997955</v>
      </c>
      <c r="K169" s="36">
        <f>SUMIFS(СВЦЭМ!$E$39:$E$782,СВЦЭМ!$A$39:$A$782,$A169,СВЦЭМ!$B$39:$B$782,K$155)+'СЕТ СН'!$F$12</f>
        <v>166.30039733000001</v>
      </c>
      <c r="L169" s="36">
        <f>SUMIFS(СВЦЭМ!$E$39:$E$782,СВЦЭМ!$A$39:$A$782,$A169,СВЦЭМ!$B$39:$B$782,L$155)+'СЕТ СН'!$F$12</f>
        <v>166.94145917</v>
      </c>
      <c r="M169" s="36">
        <f>SUMIFS(СВЦЭМ!$E$39:$E$782,СВЦЭМ!$A$39:$A$782,$A169,СВЦЭМ!$B$39:$B$782,M$155)+'СЕТ СН'!$F$12</f>
        <v>169.20916195999999</v>
      </c>
      <c r="N169" s="36">
        <f>SUMIFS(СВЦЭМ!$E$39:$E$782,СВЦЭМ!$A$39:$A$782,$A169,СВЦЭМ!$B$39:$B$782,N$155)+'СЕТ СН'!$F$12</f>
        <v>171.44610947999999</v>
      </c>
      <c r="O169" s="36">
        <f>SUMIFS(СВЦЭМ!$E$39:$E$782,СВЦЭМ!$A$39:$A$782,$A169,СВЦЭМ!$B$39:$B$782,O$155)+'СЕТ СН'!$F$12</f>
        <v>171.89810488000001</v>
      </c>
      <c r="P169" s="36">
        <f>SUMIFS(СВЦЭМ!$E$39:$E$782,СВЦЭМ!$A$39:$A$782,$A169,СВЦЭМ!$B$39:$B$782,P$155)+'СЕТ СН'!$F$12</f>
        <v>171.30477231</v>
      </c>
      <c r="Q169" s="36">
        <f>SUMIFS(СВЦЭМ!$E$39:$E$782,СВЦЭМ!$A$39:$A$782,$A169,СВЦЭМ!$B$39:$B$782,Q$155)+'СЕТ СН'!$F$12</f>
        <v>171.74108047000001</v>
      </c>
      <c r="R169" s="36">
        <f>SUMIFS(СВЦЭМ!$E$39:$E$782,СВЦЭМ!$A$39:$A$782,$A169,СВЦЭМ!$B$39:$B$782,R$155)+'СЕТ СН'!$F$12</f>
        <v>171.01065145000001</v>
      </c>
      <c r="S169" s="36">
        <f>SUMIFS(СВЦЭМ!$E$39:$E$782,СВЦЭМ!$A$39:$A$782,$A169,СВЦЭМ!$B$39:$B$782,S$155)+'СЕТ СН'!$F$12</f>
        <v>167.92224924999999</v>
      </c>
      <c r="T169" s="36">
        <f>SUMIFS(СВЦЭМ!$E$39:$E$782,СВЦЭМ!$A$39:$A$782,$A169,СВЦЭМ!$B$39:$B$782,T$155)+'СЕТ СН'!$F$12</f>
        <v>164.26743647999999</v>
      </c>
      <c r="U169" s="36">
        <f>SUMIFS(СВЦЭМ!$E$39:$E$782,СВЦЭМ!$A$39:$A$782,$A169,СВЦЭМ!$B$39:$B$782,U$155)+'СЕТ СН'!$F$12</f>
        <v>162.2521223</v>
      </c>
      <c r="V169" s="36">
        <f>SUMIFS(СВЦЭМ!$E$39:$E$782,СВЦЭМ!$A$39:$A$782,$A169,СВЦЭМ!$B$39:$B$782,V$155)+'СЕТ СН'!$F$12</f>
        <v>161.12803665000001</v>
      </c>
      <c r="W169" s="36">
        <f>SUMIFS(СВЦЭМ!$E$39:$E$782,СВЦЭМ!$A$39:$A$782,$A169,СВЦЭМ!$B$39:$B$782,W$155)+'СЕТ СН'!$F$12</f>
        <v>163.24133617000001</v>
      </c>
      <c r="X169" s="36">
        <f>SUMIFS(СВЦЭМ!$E$39:$E$782,СВЦЭМ!$A$39:$A$782,$A169,СВЦЭМ!$B$39:$B$782,X$155)+'СЕТ СН'!$F$12</f>
        <v>158.42520984999999</v>
      </c>
      <c r="Y169" s="36">
        <f>SUMIFS(СВЦЭМ!$E$39:$E$782,СВЦЭМ!$A$39:$A$782,$A169,СВЦЭМ!$B$39:$B$782,Y$155)+'СЕТ СН'!$F$12</f>
        <v>153.35570738999999</v>
      </c>
    </row>
    <row r="170" spans="1:25" ht="15.75" x14ac:dyDescent="0.2">
      <c r="A170" s="35">
        <f t="shared" si="4"/>
        <v>44392</v>
      </c>
      <c r="B170" s="36">
        <f>SUMIFS(СВЦЭМ!$E$39:$E$782,СВЦЭМ!$A$39:$A$782,$A170,СВЦЭМ!$B$39:$B$782,B$155)+'СЕТ СН'!$F$12</f>
        <v>160.53096045000001</v>
      </c>
      <c r="C170" s="36">
        <f>SUMIFS(СВЦЭМ!$E$39:$E$782,СВЦЭМ!$A$39:$A$782,$A170,СВЦЭМ!$B$39:$B$782,C$155)+'СЕТ СН'!$F$12</f>
        <v>175.42002446000001</v>
      </c>
      <c r="D170" s="36">
        <f>SUMIFS(СВЦЭМ!$E$39:$E$782,СВЦЭМ!$A$39:$A$782,$A170,СВЦЭМ!$B$39:$B$782,D$155)+'СЕТ СН'!$F$12</f>
        <v>184.20891263999999</v>
      </c>
      <c r="E170" s="36">
        <f>SUMIFS(СВЦЭМ!$E$39:$E$782,СВЦЭМ!$A$39:$A$782,$A170,СВЦЭМ!$B$39:$B$782,E$155)+'СЕТ СН'!$F$12</f>
        <v>187.43135111000001</v>
      </c>
      <c r="F170" s="36">
        <f>SUMIFS(СВЦЭМ!$E$39:$E$782,СВЦЭМ!$A$39:$A$782,$A170,СВЦЭМ!$B$39:$B$782,F$155)+'СЕТ СН'!$F$12</f>
        <v>186.52863773999999</v>
      </c>
      <c r="G170" s="36">
        <f>SUMIFS(СВЦЭМ!$E$39:$E$782,СВЦЭМ!$A$39:$A$782,$A170,СВЦЭМ!$B$39:$B$782,G$155)+'СЕТ СН'!$F$12</f>
        <v>182.66344998</v>
      </c>
      <c r="H170" s="36">
        <f>SUMIFS(СВЦЭМ!$E$39:$E$782,СВЦЭМ!$A$39:$A$782,$A170,СВЦЭМ!$B$39:$B$782,H$155)+'СЕТ СН'!$F$12</f>
        <v>173.9836488</v>
      </c>
      <c r="I170" s="36">
        <f>SUMIFS(СВЦЭМ!$E$39:$E$782,СВЦЭМ!$A$39:$A$782,$A170,СВЦЭМ!$B$39:$B$782,I$155)+'СЕТ СН'!$F$12</f>
        <v>157.65403492999999</v>
      </c>
      <c r="J170" s="36">
        <f>SUMIFS(СВЦЭМ!$E$39:$E$782,СВЦЭМ!$A$39:$A$782,$A170,СВЦЭМ!$B$39:$B$782,J$155)+'СЕТ СН'!$F$12</f>
        <v>142.97365690000001</v>
      </c>
      <c r="K170" s="36">
        <f>SUMIFS(СВЦЭМ!$E$39:$E$782,СВЦЭМ!$A$39:$A$782,$A170,СВЦЭМ!$B$39:$B$782,K$155)+'СЕТ СН'!$F$12</f>
        <v>145.49294172</v>
      </c>
      <c r="L170" s="36">
        <f>SUMIFS(СВЦЭМ!$E$39:$E$782,СВЦЭМ!$A$39:$A$782,$A170,СВЦЭМ!$B$39:$B$782,L$155)+'СЕТ СН'!$F$12</f>
        <v>149.54918746000001</v>
      </c>
      <c r="M170" s="36">
        <f>SUMIFS(СВЦЭМ!$E$39:$E$782,СВЦЭМ!$A$39:$A$782,$A170,СВЦЭМ!$B$39:$B$782,M$155)+'СЕТ СН'!$F$12</f>
        <v>143.20644557</v>
      </c>
      <c r="N170" s="36">
        <f>SUMIFS(СВЦЭМ!$E$39:$E$782,СВЦЭМ!$A$39:$A$782,$A170,СВЦЭМ!$B$39:$B$782,N$155)+'СЕТ СН'!$F$12</f>
        <v>151.24035198000001</v>
      </c>
      <c r="O170" s="36">
        <f>SUMIFS(СВЦЭМ!$E$39:$E$782,СВЦЭМ!$A$39:$A$782,$A170,СВЦЭМ!$B$39:$B$782,O$155)+'СЕТ СН'!$F$12</f>
        <v>150.33049887000001</v>
      </c>
      <c r="P170" s="36">
        <f>SUMIFS(СВЦЭМ!$E$39:$E$782,СВЦЭМ!$A$39:$A$782,$A170,СВЦЭМ!$B$39:$B$782,P$155)+'СЕТ СН'!$F$12</f>
        <v>151.21449147999999</v>
      </c>
      <c r="Q170" s="36">
        <f>SUMIFS(СВЦЭМ!$E$39:$E$782,СВЦЭМ!$A$39:$A$782,$A170,СВЦЭМ!$B$39:$B$782,Q$155)+'СЕТ СН'!$F$12</f>
        <v>155.12685662999999</v>
      </c>
      <c r="R170" s="36">
        <f>SUMIFS(СВЦЭМ!$E$39:$E$782,СВЦЭМ!$A$39:$A$782,$A170,СВЦЭМ!$B$39:$B$782,R$155)+'СЕТ СН'!$F$12</f>
        <v>153.25458405000001</v>
      </c>
      <c r="S170" s="36">
        <f>SUMIFS(СВЦЭМ!$E$39:$E$782,СВЦЭМ!$A$39:$A$782,$A170,СВЦЭМ!$B$39:$B$782,S$155)+'СЕТ СН'!$F$12</f>
        <v>148.53688</v>
      </c>
      <c r="T170" s="36">
        <f>SUMIFS(СВЦЭМ!$E$39:$E$782,СВЦЭМ!$A$39:$A$782,$A170,СВЦЭМ!$B$39:$B$782,T$155)+'СЕТ СН'!$F$12</f>
        <v>148.05424898999999</v>
      </c>
      <c r="U170" s="36">
        <f>SUMIFS(СВЦЭМ!$E$39:$E$782,СВЦЭМ!$A$39:$A$782,$A170,СВЦЭМ!$B$39:$B$782,U$155)+'СЕТ СН'!$F$12</f>
        <v>153.61794003</v>
      </c>
      <c r="V170" s="36">
        <f>SUMIFS(СВЦЭМ!$E$39:$E$782,СВЦЭМ!$A$39:$A$782,$A170,СВЦЭМ!$B$39:$B$782,V$155)+'СЕТ СН'!$F$12</f>
        <v>152.43192557</v>
      </c>
      <c r="W170" s="36">
        <f>SUMIFS(СВЦЭМ!$E$39:$E$782,СВЦЭМ!$A$39:$A$782,$A170,СВЦЭМ!$B$39:$B$782,W$155)+'СЕТ СН'!$F$12</f>
        <v>157.68227863999999</v>
      </c>
      <c r="X170" s="36">
        <f>SUMIFS(СВЦЭМ!$E$39:$E$782,СВЦЭМ!$A$39:$A$782,$A170,СВЦЭМ!$B$39:$B$782,X$155)+'СЕТ СН'!$F$12</f>
        <v>149.90374732999999</v>
      </c>
      <c r="Y170" s="36">
        <f>SUMIFS(СВЦЭМ!$E$39:$E$782,СВЦЭМ!$A$39:$A$782,$A170,СВЦЭМ!$B$39:$B$782,Y$155)+'СЕТ СН'!$F$12</f>
        <v>145.42019456</v>
      </c>
    </row>
    <row r="171" spans="1:25" ht="15.75" x14ac:dyDescent="0.2">
      <c r="A171" s="35">
        <f t="shared" si="4"/>
        <v>44393</v>
      </c>
      <c r="B171" s="36">
        <f>SUMIFS(СВЦЭМ!$E$39:$E$782,СВЦЭМ!$A$39:$A$782,$A171,СВЦЭМ!$B$39:$B$782,B$155)+'СЕТ СН'!$F$12</f>
        <v>146.34925000000001</v>
      </c>
      <c r="C171" s="36">
        <f>SUMIFS(СВЦЭМ!$E$39:$E$782,СВЦЭМ!$A$39:$A$782,$A171,СВЦЭМ!$B$39:$B$782,C$155)+'СЕТ СН'!$F$12</f>
        <v>159.40286928</v>
      </c>
      <c r="D171" s="36">
        <f>SUMIFS(СВЦЭМ!$E$39:$E$782,СВЦЭМ!$A$39:$A$782,$A171,СВЦЭМ!$B$39:$B$782,D$155)+'СЕТ СН'!$F$12</f>
        <v>169.19434064999999</v>
      </c>
      <c r="E171" s="36">
        <f>SUMIFS(СВЦЭМ!$E$39:$E$782,СВЦЭМ!$A$39:$A$782,$A171,СВЦЭМ!$B$39:$B$782,E$155)+'СЕТ СН'!$F$12</f>
        <v>171.60893333999999</v>
      </c>
      <c r="F171" s="36">
        <f>SUMIFS(СВЦЭМ!$E$39:$E$782,СВЦЭМ!$A$39:$A$782,$A171,СВЦЭМ!$B$39:$B$782,F$155)+'СЕТ СН'!$F$12</f>
        <v>172.37422549999999</v>
      </c>
      <c r="G171" s="36">
        <f>SUMIFS(СВЦЭМ!$E$39:$E$782,СВЦЭМ!$A$39:$A$782,$A171,СВЦЭМ!$B$39:$B$782,G$155)+'СЕТ СН'!$F$12</f>
        <v>169.0920438</v>
      </c>
      <c r="H171" s="36">
        <f>SUMIFS(СВЦЭМ!$E$39:$E$782,СВЦЭМ!$A$39:$A$782,$A171,СВЦЭМ!$B$39:$B$782,H$155)+'СЕТ СН'!$F$12</f>
        <v>162.69120806999999</v>
      </c>
      <c r="I171" s="36">
        <f>SUMIFS(СВЦЭМ!$E$39:$E$782,СВЦЭМ!$A$39:$A$782,$A171,СВЦЭМ!$B$39:$B$782,I$155)+'СЕТ СН'!$F$12</f>
        <v>151.83835672000001</v>
      </c>
      <c r="J171" s="36">
        <f>SUMIFS(СВЦЭМ!$E$39:$E$782,СВЦЭМ!$A$39:$A$782,$A171,СВЦЭМ!$B$39:$B$782,J$155)+'СЕТ СН'!$F$12</f>
        <v>141.13439274999999</v>
      </c>
      <c r="K171" s="36">
        <f>SUMIFS(СВЦЭМ!$E$39:$E$782,СВЦЭМ!$A$39:$A$782,$A171,СВЦЭМ!$B$39:$B$782,K$155)+'СЕТ СН'!$F$12</f>
        <v>149.69121648000001</v>
      </c>
      <c r="L171" s="36">
        <f>SUMIFS(СВЦЭМ!$E$39:$E$782,СВЦЭМ!$A$39:$A$782,$A171,СВЦЭМ!$B$39:$B$782,L$155)+'СЕТ СН'!$F$12</f>
        <v>152.98274107</v>
      </c>
      <c r="M171" s="36">
        <f>SUMIFS(СВЦЭМ!$E$39:$E$782,СВЦЭМ!$A$39:$A$782,$A171,СВЦЭМ!$B$39:$B$782,M$155)+'СЕТ СН'!$F$12</f>
        <v>140.49744892999999</v>
      </c>
      <c r="N171" s="36">
        <f>SUMIFS(СВЦЭМ!$E$39:$E$782,СВЦЭМ!$A$39:$A$782,$A171,СВЦЭМ!$B$39:$B$782,N$155)+'СЕТ СН'!$F$12</f>
        <v>130.65606077999999</v>
      </c>
      <c r="O171" s="36">
        <f>SUMIFS(СВЦЭМ!$E$39:$E$782,СВЦЭМ!$A$39:$A$782,$A171,СВЦЭМ!$B$39:$B$782,O$155)+'СЕТ СН'!$F$12</f>
        <v>133.47616037</v>
      </c>
      <c r="P171" s="36">
        <f>SUMIFS(СВЦЭМ!$E$39:$E$782,СВЦЭМ!$A$39:$A$782,$A171,СВЦЭМ!$B$39:$B$782,P$155)+'СЕТ СН'!$F$12</f>
        <v>134.70569022000001</v>
      </c>
      <c r="Q171" s="36">
        <f>SUMIFS(СВЦЭМ!$E$39:$E$782,СВЦЭМ!$A$39:$A$782,$A171,СВЦЭМ!$B$39:$B$782,Q$155)+'СЕТ СН'!$F$12</f>
        <v>134.53476563999999</v>
      </c>
      <c r="R171" s="36">
        <f>SUMIFS(СВЦЭМ!$E$39:$E$782,СВЦЭМ!$A$39:$A$782,$A171,СВЦЭМ!$B$39:$B$782,R$155)+'СЕТ СН'!$F$12</f>
        <v>132.37509</v>
      </c>
      <c r="S171" s="36">
        <f>SUMIFS(СВЦЭМ!$E$39:$E$782,СВЦЭМ!$A$39:$A$782,$A171,СВЦЭМ!$B$39:$B$782,S$155)+'СЕТ СН'!$F$12</f>
        <v>143.6351191</v>
      </c>
      <c r="T171" s="36">
        <f>SUMIFS(СВЦЭМ!$E$39:$E$782,СВЦЭМ!$A$39:$A$782,$A171,СВЦЭМ!$B$39:$B$782,T$155)+'СЕТ СН'!$F$12</f>
        <v>144.38936301000001</v>
      </c>
      <c r="U171" s="36">
        <f>SUMIFS(СВЦЭМ!$E$39:$E$782,СВЦЭМ!$A$39:$A$782,$A171,СВЦЭМ!$B$39:$B$782,U$155)+'СЕТ СН'!$F$12</f>
        <v>146.19521028</v>
      </c>
      <c r="V171" s="36">
        <f>SUMIFS(СВЦЭМ!$E$39:$E$782,СВЦЭМ!$A$39:$A$782,$A171,СВЦЭМ!$B$39:$B$782,V$155)+'СЕТ СН'!$F$12</f>
        <v>145.7070713</v>
      </c>
      <c r="W171" s="36">
        <f>SUMIFS(СВЦЭМ!$E$39:$E$782,СВЦЭМ!$A$39:$A$782,$A171,СВЦЭМ!$B$39:$B$782,W$155)+'СЕТ СН'!$F$12</f>
        <v>150.85999788999999</v>
      </c>
      <c r="X171" s="36">
        <f>SUMIFS(СВЦЭМ!$E$39:$E$782,СВЦЭМ!$A$39:$A$782,$A171,СВЦЭМ!$B$39:$B$782,X$155)+'СЕТ СН'!$F$12</f>
        <v>147.73740562</v>
      </c>
      <c r="Y171" s="36">
        <f>SUMIFS(СВЦЭМ!$E$39:$E$782,СВЦЭМ!$A$39:$A$782,$A171,СВЦЭМ!$B$39:$B$782,Y$155)+'СЕТ СН'!$F$12</f>
        <v>135.88424214</v>
      </c>
    </row>
    <row r="172" spans="1:25" ht="15.75" x14ac:dyDescent="0.2">
      <c r="A172" s="35">
        <f t="shared" si="4"/>
        <v>44394</v>
      </c>
      <c r="B172" s="36">
        <f>SUMIFS(СВЦЭМ!$E$39:$E$782,СВЦЭМ!$A$39:$A$782,$A172,СВЦЭМ!$B$39:$B$782,B$155)+'СЕТ СН'!$F$12</f>
        <v>142.55957422</v>
      </c>
      <c r="C172" s="36">
        <f>SUMIFS(СВЦЭМ!$E$39:$E$782,СВЦЭМ!$A$39:$A$782,$A172,СВЦЭМ!$B$39:$B$782,C$155)+'СЕТ СН'!$F$12</f>
        <v>156.14254412</v>
      </c>
      <c r="D172" s="36">
        <f>SUMIFS(СВЦЭМ!$E$39:$E$782,СВЦЭМ!$A$39:$A$782,$A172,СВЦЭМ!$B$39:$B$782,D$155)+'СЕТ СН'!$F$12</f>
        <v>163.34807269000001</v>
      </c>
      <c r="E172" s="36">
        <f>SUMIFS(СВЦЭМ!$E$39:$E$782,СВЦЭМ!$A$39:$A$782,$A172,СВЦЭМ!$B$39:$B$782,E$155)+'СЕТ СН'!$F$12</f>
        <v>165.40371472000001</v>
      </c>
      <c r="F172" s="36">
        <f>SUMIFS(СВЦЭМ!$E$39:$E$782,СВЦЭМ!$A$39:$A$782,$A172,СВЦЭМ!$B$39:$B$782,F$155)+'СЕТ СН'!$F$12</f>
        <v>165.94434643</v>
      </c>
      <c r="G172" s="36">
        <f>SUMIFS(СВЦЭМ!$E$39:$E$782,СВЦЭМ!$A$39:$A$782,$A172,СВЦЭМ!$B$39:$B$782,G$155)+'СЕТ СН'!$F$12</f>
        <v>164.55258692999999</v>
      </c>
      <c r="H172" s="36">
        <f>SUMIFS(СВЦЭМ!$E$39:$E$782,СВЦЭМ!$A$39:$A$782,$A172,СВЦЭМ!$B$39:$B$782,H$155)+'СЕТ СН'!$F$12</f>
        <v>163.54300090999999</v>
      </c>
      <c r="I172" s="36">
        <f>SUMIFS(СВЦЭМ!$E$39:$E$782,СВЦЭМ!$A$39:$A$782,$A172,СВЦЭМ!$B$39:$B$782,I$155)+'СЕТ СН'!$F$12</f>
        <v>153.87977515</v>
      </c>
      <c r="J172" s="36">
        <f>SUMIFS(СВЦЭМ!$E$39:$E$782,СВЦЭМ!$A$39:$A$782,$A172,СВЦЭМ!$B$39:$B$782,J$155)+'СЕТ СН'!$F$12</f>
        <v>145.89301248999999</v>
      </c>
      <c r="K172" s="36">
        <f>SUMIFS(СВЦЭМ!$E$39:$E$782,СВЦЭМ!$A$39:$A$782,$A172,СВЦЭМ!$B$39:$B$782,K$155)+'СЕТ СН'!$F$12</f>
        <v>139.32321304999999</v>
      </c>
      <c r="L172" s="36">
        <f>SUMIFS(СВЦЭМ!$E$39:$E$782,СВЦЭМ!$A$39:$A$782,$A172,СВЦЭМ!$B$39:$B$782,L$155)+'СЕТ СН'!$F$12</f>
        <v>145.04677859</v>
      </c>
      <c r="M172" s="36">
        <f>SUMIFS(СВЦЭМ!$E$39:$E$782,СВЦЭМ!$A$39:$A$782,$A172,СВЦЭМ!$B$39:$B$782,M$155)+'СЕТ СН'!$F$12</f>
        <v>136.48298549</v>
      </c>
      <c r="N172" s="36">
        <f>SUMIFS(СВЦЭМ!$E$39:$E$782,СВЦЭМ!$A$39:$A$782,$A172,СВЦЭМ!$B$39:$B$782,N$155)+'СЕТ СН'!$F$12</f>
        <v>139.06126849</v>
      </c>
      <c r="O172" s="36">
        <f>SUMIFS(СВЦЭМ!$E$39:$E$782,СВЦЭМ!$A$39:$A$782,$A172,СВЦЭМ!$B$39:$B$782,O$155)+'СЕТ СН'!$F$12</f>
        <v>141.83714634</v>
      </c>
      <c r="P172" s="36">
        <f>SUMIFS(СВЦЭМ!$E$39:$E$782,СВЦЭМ!$A$39:$A$782,$A172,СВЦЭМ!$B$39:$B$782,P$155)+'СЕТ СН'!$F$12</f>
        <v>147.78792307000001</v>
      </c>
      <c r="Q172" s="36">
        <f>SUMIFS(СВЦЭМ!$E$39:$E$782,СВЦЭМ!$A$39:$A$782,$A172,СВЦЭМ!$B$39:$B$782,Q$155)+'СЕТ СН'!$F$12</f>
        <v>151.13193276000001</v>
      </c>
      <c r="R172" s="36">
        <f>SUMIFS(СВЦЭМ!$E$39:$E$782,СВЦЭМ!$A$39:$A$782,$A172,СВЦЭМ!$B$39:$B$782,R$155)+'СЕТ СН'!$F$12</f>
        <v>148.04738255999999</v>
      </c>
      <c r="S172" s="36">
        <f>SUMIFS(СВЦЭМ!$E$39:$E$782,СВЦЭМ!$A$39:$A$782,$A172,СВЦЭМ!$B$39:$B$782,S$155)+'СЕТ СН'!$F$12</f>
        <v>142.71977648999999</v>
      </c>
      <c r="T172" s="36">
        <f>SUMIFS(СВЦЭМ!$E$39:$E$782,СВЦЭМ!$A$39:$A$782,$A172,СВЦЭМ!$B$39:$B$782,T$155)+'СЕТ СН'!$F$12</f>
        <v>148.13512415</v>
      </c>
      <c r="U172" s="36">
        <f>SUMIFS(СВЦЭМ!$E$39:$E$782,СВЦЭМ!$A$39:$A$782,$A172,СВЦЭМ!$B$39:$B$782,U$155)+'СЕТ СН'!$F$12</f>
        <v>149.33551987999999</v>
      </c>
      <c r="V172" s="36">
        <f>SUMIFS(СВЦЭМ!$E$39:$E$782,СВЦЭМ!$A$39:$A$782,$A172,СВЦЭМ!$B$39:$B$782,V$155)+'СЕТ СН'!$F$12</f>
        <v>148.33109676999999</v>
      </c>
      <c r="W172" s="36">
        <f>SUMIFS(СВЦЭМ!$E$39:$E$782,СВЦЭМ!$A$39:$A$782,$A172,СВЦЭМ!$B$39:$B$782,W$155)+'СЕТ СН'!$F$12</f>
        <v>150.43778198000001</v>
      </c>
      <c r="X172" s="36">
        <f>SUMIFS(СВЦЭМ!$E$39:$E$782,СВЦЭМ!$A$39:$A$782,$A172,СВЦЭМ!$B$39:$B$782,X$155)+'СЕТ СН'!$F$12</f>
        <v>146.73081185000001</v>
      </c>
      <c r="Y172" s="36">
        <f>SUMIFS(СВЦЭМ!$E$39:$E$782,СВЦЭМ!$A$39:$A$782,$A172,СВЦЭМ!$B$39:$B$782,Y$155)+'СЕТ СН'!$F$12</f>
        <v>139.15906910999999</v>
      </c>
    </row>
    <row r="173" spans="1:25" ht="15.75" x14ac:dyDescent="0.2">
      <c r="A173" s="35">
        <f t="shared" si="4"/>
        <v>44395</v>
      </c>
      <c r="B173" s="36">
        <f>SUMIFS(СВЦЭМ!$E$39:$E$782,СВЦЭМ!$A$39:$A$782,$A173,СВЦЭМ!$B$39:$B$782,B$155)+'СЕТ СН'!$F$12</f>
        <v>143.16669974999999</v>
      </c>
      <c r="C173" s="36">
        <f>SUMIFS(СВЦЭМ!$E$39:$E$782,СВЦЭМ!$A$39:$A$782,$A173,СВЦЭМ!$B$39:$B$782,C$155)+'СЕТ СН'!$F$12</f>
        <v>153.94756695000001</v>
      </c>
      <c r="D173" s="36">
        <f>SUMIFS(СВЦЭМ!$E$39:$E$782,СВЦЭМ!$A$39:$A$782,$A173,СВЦЭМ!$B$39:$B$782,D$155)+'СЕТ СН'!$F$12</f>
        <v>160.99017884</v>
      </c>
      <c r="E173" s="36">
        <f>SUMIFS(СВЦЭМ!$E$39:$E$782,СВЦЭМ!$A$39:$A$782,$A173,СВЦЭМ!$B$39:$B$782,E$155)+'СЕТ СН'!$F$12</f>
        <v>163.07636220000001</v>
      </c>
      <c r="F173" s="36">
        <f>SUMIFS(СВЦЭМ!$E$39:$E$782,СВЦЭМ!$A$39:$A$782,$A173,СВЦЭМ!$B$39:$B$782,F$155)+'СЕТ СН'!$F$12</f>
        <v>165.30858778000001</v>
      </c>
      <c r="G173" s="36">
        <f>SUMIFS(СВЦЭМ!$E$39:$E$782,СВЦЭМ!$A$39:$A$782,$A173,СВЦЭМ!$B$39:$B$782,G$155)+'СЕТ СН'!$F$12</f>
        <v>165.58956013</v>
      </c>
      <c r="H173" s="36">
        <f>SUMIFS(СВЦЭМ!$E$39:$E$782,СВЦЭМ!$A$39:$A$782,$A173,СВЦЭМ!$B$39:$B$782,H$155)+'СЕТ СН'!$F$12</f>
        <v>163.07055389000001</v>
      </c>
      <c r="I173" s="36">
        <f>SUMIFS(СВЦЭМ!$E$39:$E$782,СВЦЭМ!$A$39:$A$782,$A173,СВЦЭМ!$B$39:$B$782,I$155)+'СЕТ СН'!$F$12</f>
        <v>153.15773931000001</v>
      </c>
      <c r="J173" s="36">
        <f>SUMIFS(СВЦЭМ!$E$39:$E$782,СВЦЭМ!$A$39:$A$782,$A173,СВЦЭМ!$B$39:$B$782,J$155)+'СЕТ СН'!$F$12</f>
        <v>140.02137585</v>
      </c>
      <c r="K173" s="36">
        <f>SUMIFS(СВЦЭМ!$E$39:$E$782,СВЦЭМ!$A$39:$A$782,$A173,СВЦЭМ!$B$39:$B$782,K$155)+'СЕТ СН'!$F$12</f>
        <v>136.35382920999999</v>
      </c>
      <c r="L173" s="36">
        <f>SUMIFS(СВЦЭМ!$E$39:$E$782,СВЦЭМ!$A$39:$A$782,$A173,СВЦЭМ!$B$39:$B$782,L$155)+'СЕТ СН'!$F$12</f>
        <v>135.39462538999999</v>
      </c>
      <c r="M173" s="36">
        <f>SUMIFS(СВЦЭМ!$E$39:$E$782,СВЦЭМ!$A$39:$A$782,$A173,СВЦЭМ!$B$39:$B$782,M$155)+'СЕТ СН'!$F$12</f>
        <v>137.88228248999999</v>
      </c>
      <c r="N173" s="36">
        <f>SUMIFS(СВЦЭМ!$E$39:$E$782,СВЦЭМ!$A$39:$A$782,$A173,СВЦЭМ!$B$39:$B$782,N$155)+'СЕТ СН'!$F$12</f>
        <v>140.58652592999999</v>
      </c>
      <c r="O173" s="36">
        <f>SUMIFS(СВЦЭМ!$E$39:$E$782,СВЦЭМ!$A$39:$A$782,$A173,СВЦЭМ!$B$39:$B$782,O$155)+'СЕТ СН'!$F$12</f>
        <v>141.80775851000001</v>
      </c>
      <c r="P173" s="36">
        <f>SUMIFS(СВЦЭМ!$E$39:$E$782,СВЦЭМ!$A$39:$A$782,$A173,СВЦЭМ!$B$39:$B$782,P$155)+'СЕТ СН'!$F$12</f>
        <v>143.2330681</v>
      </c>
      <c r="Q173" s="36">
        <f>SUMIFS(СВЦЭМ!$E$39:$E$782,СВЦЭМ!$A$39:$A$782,$A173,СВЦЭМ!$B$39:$B$782,Q$155)+'СЕТ СН'!$F$12</f>
        <v>145.59992525999999</v>
      </c>
      <c r="R173" s="36">
        <f>SUMIFS(СВЦЭМ!$E$39:$E$782,СВЦЭМ!$A$39:$A$782,$A173,СВЦЭМ!$B$39:$B$782,R$155)+'СЕТ СН'!$F$12</f>
        <v>142.32400054999999</v>
      </c>
      <c r="S173" s="36">
        <f>SUMIFS(СВЦЭМ!$E$39:$E$782,СВЦЭМ!$A$39:$A$782,$A173,СВЦЭМ!$B$39:$B$782,S$155)+'СЕТ СН'!$F$12</f>
        <v>143.53503455000001</v>
      </c>
      <c r="T173" s="36">
        <f>SUMIFS(СВЦЭМ!$E$39:$E$782,СВЦЭМ!$A$39:$A$782,$A173,СВЦЭМ!$B$39:$B$782,T$155)+'СЕТ СН'!$F$12</f>
        <v>143.61942877999999</v>
      </c>
      <c r="U173" s="36">
        <f>SUMIFS(СВЦЭМ!$E$39:$E$782,СВЦЭМ!$A$39:$A$782,$A173,СВЦЭМ!$B$39:$B$782,U$155)+'СЕТ СН'!$F$12</f>
        <v>137.9961045</v>
      </c>
      <c r="V173" s="36">
        <f>SUMIFS(СВЦЭМ!$E$39:$E$782,СВЦЭМ!$A$39:$A$782,$A173,СВЦЭМ!$B$39:$B$782,V$155)+'СЕТ СН'!$F$12</f>
        <v>137.56772884</v>
      </c>
      <c r="W173" s="36">
        <f>SUMIFS(СВЦЭМ!$E$39:$E$782,СВЦЭМ!$A$39:$A$782,$A173,СВЦЭМ!$B$39:$B$782,W$155)+'СЕТ СН'!$F$12</f>
        <v>132.21235873000001</v>
      </c>
      <c r="X173" s="36">
        <f>SUMIFS(СВЦЭМ!$E$39:$E$782,СВЦЭМ!$A$39:$A$782,$A173,СВЦЭМ!$B$39:$B$782,X$155)+'СЕТ СН'!$F$12</f>
        <v>136.24828113999999</v>
      </c>
      <c r="Y173" s="36">
        <f>SUMIFS(СВЦЭМ!$E$39:$E$782,СВЦЭМ!$A$39:$A$782,$A173,СВЦЭМ!$B$39:$B$782,Y$155)+'СЕТ СН'!$F$12</f>
        <v>146.89999481000001</v>
      </c>
    </row>
    <row r="174" spans="1:25" ht="15.75" x14ac:dyDescent="0.2">
      <c r="A174" s="35">
        <f t="shared" si="4"/>
        <v>44396</v>
      </c>
      <c r="B174" s="36">
        <f>SUMIFS(СВЦЭМ!$E$39:$E$782,СВЦЭМ!$A$39:$A$782,$A174,СВЦЭМ!$B$39:$B$782,B$155)+'СЕТ СН'!$F$12</f>
        <v>162.04690661000001</v>
      </c>
      <c r="C174" s="36">
        <f>SUMIFS(СВЦЭМ!$E$39:$E$782,СВЦЭМ!$A$39:$A$782,$A174,СВЦЭМ!$B$39:$B$782,C$155)+'СЕТ СН'!$F$12</f>
        <v>172.83419237999999</v>
      </c>
      <c r="D174" s="36">
        <f>SUMIFS(СВЦЭМ!$E$39:$E$782,СВЦЭМ!$A$39:$A$782,$A174,СВЦЭМ!$B$39:$B$782,D$155)+'СЕТ СН'!$F$12</f>
        <v>177.22139616999999</v>
      </c>
      <c r="E174" s="36">
        <f>SUMIFS(СВЦЭМ!$E$39:$E$782,СВЦЭМ!$A$39:$A$782,$A174,СВЦЭМ!$B$39:$B$782,E$155)+'СЕТ СН'!$F$12</f>
        <v>176.26850443000001</v>
      </c>
      <c r="F174" s="36">
        <f>SUMIFS(СВЦЭМ!$E$39:$E$782,СВЦЭМ!$A$39:$A$782,$A174,СВЦЭМ!$B$39:$B$782,F$155)+'СЕТ СН'!$F$12</f>
        <v>176.17153701000001</v>
      </c>
      <c r="G174" s="36">
        <f>SUMIFS(СВЦЭМ!$E$39:$E$782,СВЦЭМ!$A$39:$A$782,$A174,СВЦЭМ!$B$39:$B$782,G$155)+'СЕТ СН'!$F$12</f>
        <v>174.05991967</v>
      </c>
      <c r="H174" s="36">
        <f>SUMIFS(СВЦЭМ!$E$39:$E$782,СВЦЭМ!$A$39:$A$782,$A174,СВЦЭМ!$B$39:$B$782,H$155)+'СЕТ СН'!$F$12</f>
        <v>178.48887529999999</v>
      </c>
      <c r="I174" s="36">
        <f>SUMIFS(СВЦЭМ!$E$39:$E$782,СВЦЭМ!$A$39:$A$782,$A174,СВЦЭМ!$B$39:$B$782,I$155)+'СЕТ СН'!$F$12</f>
        <v>164.73686570000001</v>
      </c>
      <c r="J174" s="36">
        <f>SUMIFS(СВЦЭМ!$E$39:$E$782,СВЦЭМ!$A$39:$A$782,$A174,СВЦЭМ!$B$39:$B$782,J$155)+'СЕТ СН'!$F$12</f>
        <v>153.16262954000001</v>
      </c>
      <c r="K174" s="36">
        <f>SUMIFS(СВЦЭМ!$E$39:$E$782,СВЦЭМ!$A$39:$A$782,$A174,СВЦЭМ!$B$39:$B$782,K$155)+'СЕТ СН'!$F$12</f>
        <v>144.3718413</v>
      </c>
      <c r="L174" s="36">
        <f>SUMIFS(СВЦЭМ!$E$39:$E$782,СВЦЭМ!$A$39:$A$782,$A174,СВЦЭМ!$B$39:$B$782,L$155)+'СЕТ СН'!$F$12</f>
        <v>139.25151120999999</v>
      </c>
      <c r="M174" s="36">
        <f>SUMIFS(СВЦЭМ!$E$39:$E$782,СВЦЭМ!$A$39:$A$782,$A174,СВЦЭМ!$B$39:$B$782,M$155)+'СЕТ СН'!$F$12</f>
        <v>143.41658455999999</v>
      </c>
      <c r="N174" s="36">
        <f>SUMIFS(СВЦЭМ!$E$39:$E$782,СВЦЭМ!$A$39:$A$782,$A174,СВЦЭМ!$B$39:$B$782,N$155)+'СЕТ СН'!$F$12</f>
        <v>145.65388804</v>
      </c>
      <c r="O174" s="36">
        <f>SUMIFS(СВЦЭМ!$E$39:$E$782,СВЦЭМ!$A$39:$A$782,$A174,СВЦЭМ!$B$39:$B$782,O$155)+'СЕТ СН'!$F$12</f>
        <v>147.86995077</v>
      </c>
      <c r="P174" s="36">
        <f>SUMIFS(СВЦЭМ!$E$39:$E$782,СВЦЭМ!$A$39:$A$782,$A174,СВЦЭМ!$B$39:$B$782,P$155)+'СЕТ СН'!$F$12</f>
        <v>144.68069482999999</v>
      </c>
      <c r="Q174" s="36">
        <f>SUMIFS(СВЦЭМ!$E$39:$E$782,СВЦЭМ!$A$39:$A$782,$A174,СВЦЭМ!$B$39:$B$782,Q$155)+'СЕТ СН'!$F$12</f>
        <v>143.18522039999999</v>
      </c>
      <c r="R174" s="36">
        <f>SUMIFS(СВЦЭМ!$E$39:$E$782,СВЦЭМ!$A$39:$A$782,$A174,СВЦЭМ!$B$39:$B$782,R$155)+'СЕТ СН'!$F$12</f>
        <v>141.38872265000001</v>
      </c>
      <c r="S174" s="36">
        <f>SUMIFS(СВЦЭМ!$E$39:$E$782,СВЦЭМ!$A$39:$A$782,$A174,СВЦЭМ!$B$39:$B$782,S$155)+'СЕТ СН'!$F$12</f>
        <v>138.79762009999999</v>
      </c>
      <c r="T174" s="36">
        <f>SUMIFS(СВЦЭМ!$E$39:$E$782,СВЦЭМ!$A$39:$A$782,$A174,СВЦЭМ!$B$39:$B$782,T$155)+'СЕТ СН'!$F$12</f>
        <v>137.44675563999999</v>
      </c>
      <c r="U174" s="36">
        <f>SUMIFS(СВЦЭМ!$E$39:$E$782,СВЦЭМ!$A$39:$A$782,$A174,СВЦЭМ!$B$39:$B$782,U$155)+'СЕТ СН'!$F$12</f>
        <v>139.16829948</v>
      </c>
      <c r="V174" s="36">
        <f>SUMIFS(СВЦЭМ!$E$39:$E$782,СВЦЭМ!$A$39:$A$782,$A174,СВЦЭМ!$B$39:$B$782,V$155)+'СЕТ СН'!$F$12</f>
        <v>138.7407518</v>
      </c>
      <c r="W174" s="36">
        <f>SUMIFS(СВЦЭМ!$E$39:$E$782,СВЦЭМ!$A$39:$A$782,$A174,СВЦЭМ!$B$39:$B$782,W$155)+'СЕТ СН'!$F$12</f>
        <v>141.35382816000001</v>
      </c>
      <c r="X174" s="36">
        <f>SUMIFS(СВЦЭМ!$E$39:$E$782,СВЦЭМ!$A$39:$A$782,$A174,СВЦЭМ!$B$39:$B$782,X$155)+'СЕТ СН'!$F$12</f>
        <v>140.05915625</v>
      </c>
      <c r="Y174" s="36">
        <f>SUMIFS(СВЦЭМ!$E$39:$E$782,СВЦЭМ!$A$39:$A$782,$A174,СВЦЭМ!$B$39:$B$782,Y$155)+'СЕТ СН'!$F$12</f>
        <v>146.22609679000001</v>
      </c>
    </row>
    <row r="175" spans="1:25" ht="15.75" x14ac:dyDescent="0.2">
      <c r="A175" s="35">
        <f t="shared" si="4"/>
        <v>44397</v>
      </c>
      <c r="B175" s="36">
        <f>SUMIFS(СВЦЭМ!$E$39:$E$782,СВЦЭМ!$A$39:$A$782,$A175,СВЦЭМ!$B$39:$B$782,B$155)+'СЕТ СН'!$F$12</f>
        <v>155.75254067</v>
      </c>
      <c r="C175" s="36">
        <f>SUMIFS(СВЦЭМ!$E$39:$E$782,СВЦЭМ!$A$39:$A$782,$A175,СВЦЭМ!$B$39:$B$782,C$155)+'СЕТ СН'!$F$12</f>
        <v>171.14430016</v>
      </c>
      <c r="D175" s="36">
        <f>SUMIFS(СВЦЭМ!$E$39:$E$782,СВЦЭМ!$A$39:$A$782,$A175,СВЦЭМ!$B$39:$B$782,D$155)+'СЕТ СН'!$F$12</f>
        <v>179.82056653000001</v>
      </c>
      <c r="E175" s="36">
        <f>SUMIFS(СВЦЭМ!$E$39:$E$782,СВЦЭМ!$A$39:$A$782,$A175,СВЦЭМ!$B$39:$B$782,E$155)+'СЕТ СН'!$F$12</f>
        <v>182.28069983</v>
      </c>
      <c r="F175" s="36">
        <f>SUMIFS(СВЦЭМ!$E$39:$E$782,СВЦЭМ!$A$39:$A$782,$A175,СВЦЭМ!$B$39:$B$782,F$155)+'СЕТ СН'!$F$12</f>
        <v>183.42138077999999</v>
      </c>
      <c r="G175" s="36">
        <f>SUMIFS(СВЦЭМ!$E$39:$E$782,СВЦЭМ!$A$39:$A$782,$A175,СВЦЭМ!$B$39:$B$782,G$155)+'СЕТ СН'!$F$12</f>
        <v>178.16423669</v>
      </c>
      <c r="H175" s="36">
        <f>SUMIFS(СВЦЭМ!$E$39:$E$782,СВЦЭМ!$A$39:$A$782,$A175,СВЦЭМ!$B$39:$B$782,H$155)+'СЕТ СН'!$F$12</f>
        <v>168.55069116999999</v>
      </c>
      <c r="I175" s="36">
        <f>SUMIFS(СВЦЭМ!$E$39:$E$782,СВЦЭМ!$A$39:$A$782,$A175,СВЦЭМ!$B$39:$B$782,I$155)+'СЕТ СН'!$F$12</f>
        <v>153.78134771000001</v>
      </c>
      <c r="J175" s="36">
        <f>SUMIFS(СВЦЭМ!$E$39:$E$782,СВЦЭМ!$A$39:$A$782,$A175,СВЦЭМ!$B$39:$B$782,J$155)+'СЕТ СН'!$F$12</f>
        <v>140.58319904000001</v>
      </c>
      <c r="K175" s="36">
        <f>SUMIFS(СВЦЭМ!$E$39:$E$782,СВЦЭМ!$A$39:$A$782,$A175,СВЦЭМ!$B$39:$B$782,K$155)+'СЕТ СН'!$F$12</f>
        <v>137.26091166</v>
      </c>
      <c r="L175" s="36">
        <f>SUMIFS(СВЦЭМ!$E$39:$E$782,СВЦЭМ!$A$39:$A$782,$A175,СВЦЭМ!$B$39:$B$782,L$155)+'СЕТ СН'!$F$12</f>
        <v>136.05913143999999</v>
      </c>
      <c r="M175" s="36">
        <f>SUMIFS(СВЦЭМ!$E$39:$E$782,СВЦЭМ!$A$39:$A$782,$A175,СВЦЭМ!$B$39:$B$782,M$155)+'СЕТ СН'!$F$12</f>
        <v>133.81405935000001</v>
      </c>
      <c r="N175" s="36">
        <f>SUMIFS(СВЦЭМ!$E$39:$E$782,СВЦЭМ!$A$39:$A$782,$A175,СВЦЭМ!$B$39:$B$782,N$155)+'СЕТ СН'!$F$12</f>
        <v>139.15670483</v>
      </c>
      <c r="O175" s="36">
        <f>SUMIFS(СВЦЭМ!$E$39:$E$782,СВЦЭМ!$A$39:$A$782,$A175,СВЦЭМ!$B$39:$B$782,O$155)+'СЕТ СН'!$F$12</f>
        <v>137.69287559</v>
      </c>
      <c r="P175" s="36">
        <f>SUMIFS(СВЦЭМ!$E$39:$E$782,СВЦЭМ!$A$39:$A$782,$A175,СВЦЭМ!$B$39:$B$782,P$155)+'СЕТ СН'!$F$12</f>
        <v>140.49865467000001</v>
      </c>
      <c r="Q175" s="36">
        <f>SUMIFS(СВЦЭМ!$E$39:$E$782,СВЦЭМ!$A$39:$A$782,$A175,СВЦЭМ!$B$39:$B$782,Q$155)+'СЕТ СН'!$F$12</f>
        <v>137.49388636</v>
      </c>
      <c r="R175" s="36">
        <f>SUMIFS(СВЦЭМ!$E$39:$E$782,СВЦЭМ!$A$39:$A$782,$A175,СВЦЭМ!$B$39:$B$782,R$155)+'СЕТ СН'!$F$12</f>
        <v>140.05331000999999</v>
      </c>
      <c r="S175" s="36">
        <f>SUMIFS(СВЦЭМ!$E$39:$E$782,СВЦЭМ!$A$39:$A$782,$A175,СВЦЭМ!$B$39:$B$782,S$155)+'СЕТ СН'!$F$12</f>
        <v>133.8462341</v>
      </c>
      <c r="T175" s="36">
        <f>SUMIFS(СВЦЭМ!$E$39:$E$782,СВЦЭМ!$A$39:$A$782,$A175,СВЦЭМ!$B$39:$B$782,T$155)+'СЕТ СН'!$F$12</f>
        <v>141.90737784999999</v>
      </c>
      <c r="U175" s="36">
        <f>SUMIFS(СВЦЭМ!$E$39:$E$782,СВЦЭМ!$A$39:$A$782,$A175,СВЦЭМ!$B$39:$B$782,U$155)+'СЕТ СН'!$F$12</f>
        <v>143.88332245000001</v>
      </c>
      <c r="V175" s="36">
        <f>SUMIFS(СВЦЭМ!$E$39:$E$782,СВЦЭМ!$A$39:$A$782,$A175,СВЦЭМ!$B$39:$B$782,V$155)+'СЕТ СН'!$F$12</f>
        <v>143.55368525</v>
      </c>
      <c r="W175" s="36">
        <f>SUMIFS(СВЦЭМ!$E$39:$E$782,СВЦЭМ!$A$39:$A$782,$A175,СВЦЭМ!$B$39:$B$782,W$155)+'СЕТ СН'!$F$12</f>
        <v>148.66337837</v>
      </c>
      <c r="X175" s="36">
        <f>SUMIFS(СВЦЭМ!$E$39:$E$782,СВЦЭМ!$A$39:$A$782,$A175,СВЦЭМ!$B$39:$B$782,X$155)+'СЕТ СН'!$F$12</f>
        <v>145.01546836</v>
      </c>
      <c r="Y175" s="36">
        <f>SUMIFS(СВЦЭМ!$E$39:$E$782,СВЦЭМ!$A$39:$A$782,$A175,СВЦЭМ!$B$39:$B$782,Y$155)+'СЕТ СН'!$F$12</f>
        <v>145.1352397</v>
      </c>
    </row>
    <row r="176" spans="1:25" ht="15.75" x14ac:dyDescent="0.2">
      <c r="A176" s="35">
        <f t="shared" si="4"/>
        <v>44398</v>
      </c>
      <c r="B176" s="36">
        <f>SUMIFS(СВЦЭМ!$E$39:$E$782,СВЦЭМ!$A$39:$A$782,$A176,СВЦЭМ!$B$39:$B$782,B$155)+'СЕТ СН'!$F$12</f>
        <v>176.65324432</v>
      </c>
      <c r="C176" s="36">
        <f>SUMIFS(СВЦЭМ!$E$39:$E$782,СВЦЭМ!$A$39:$A$782,$A176,СВЦЭМ!$B$39:$B$782,C$155)+'СЕТ СН'!$F$12</f>
        <v>191.10800438000001</v>
      </c>
      <c r="D176" s="36">
        <f>SUMIFS(СВЦЭМ!$E$39:$E$782,СВЦЭМ!$A$39:$A$782,$A176,СВЦЭМ!$B$39:$B$782,D$155)+'СЕТ СН'!$F$12</f>
        <v>204.26252276</v>
      </c>
      <c r="E176" s="36">
        <f>SUMIFS(СВЦЭМ!$E$39:$E$782,СВЦЭМ!$A$39:$A$782,$A176,СВЦЭМ!$B$39:$B$782,E$155)+'СЕТ СН'!$F$12</f>
        <v>206.80594919000001</v>
      </c>
      <c r="F176" s="36">
        <f>SUMIFS(СВЦЭМ!$E$39:$E$782,СВЦЭМ!$A$39:$A$782,$A176,СВЦЭМ!$B$39:$B$782,F$155)+'СЕТ СН'!$F$12</f>
        <v>207.11714330999999</v>
      </c>
      <c r="G176" s="36">
        <f>SUMIFS(СВЦЭМ!$E$39:$E$782,СВЦЭМ!$A$39:$A$782,$A176,СВЦЭМ!$B$39:$B$782,G$155)+'СЕТ СН'!$F$12</f>
        <v>203.6217547</v>
      </c>
      <c r="H176" s="36">
        <f>SUMIFS(СВЦЭМ!$E$39:$E$782,СВЦЭМ!$A$39:$A$782,$A176,СВЦЭМ!$B$39:$B$782,H$155)+'СЕТ СН'!$F$12</f>
        <v>199.16229455000001</v>
      </c>
      <c r="I176" s="36">
        <f>SUMIFS(СВЦЭМ!$E$39:$E$782,СВЦЭМ!$A$39:$A$782,$A176,СВЦЭМ!$B$39:$B$782,I$155)+'СЕТ СН'!$F$12</f>
        <v>182.17163912000001</v>
      </c>
      <c r="J176" s="36">
        <f>SUMIFS(СВЦЭМ!$E$39:$E$782,СВЦЭМ!$A$39:$A$782,$A176,СВЦЭМ!$B$39:$B$782,J$155)+'СЕТ СН'!$F$12</f>
        <v>170.05005538</v>
      </c>
      <c r="K176" s="36">
        <f>SUMIFS(СВЦЭМ!$E$39:$E$782,СВЦЭМ!$A$39:$A$782,$A176,СВЦЭМ!$B$39:$B$782,K$155)+'СЕТ СН'!$F$12</f>
        <v>159.61900062000001</v>
      </c>
      <c r="L176" s="36">
        <f>SUMIFS(СВЦЭМ!$E$39:$E$782,СВЦЭМ!$A$39:$A$782,$A176,СВЦЭМ!$B$39:$B$782,L$155)+'СЕТ СН'!$F$12</f>
        <v>150.33517775999999</v>
      </c>
      <c r="M176" s="36">
        <f>SUMIFS(СВЦЭМ!$E$39:$E$782,СВЦЭМ!$A$39:$A$782,$A176,СВЦЭМ!$B$39:$B$782,M$155)+'СЕТ СН'!$F$12</f>
        <v>151.66282136999999</v>
      </c>
      <c r="N176" s="36">
        <f>SUMIFS(СВЦЭМ!$E$39:$E$782,СВЦЭМ!$A$39:$A$782,$A176,СВЦЭМ!$B$39:$B$782,N$155)+'СЕТ СН'!$F$12</f>
        <v>158.69965644999999</v>
      </c>
      <c r="O176" s="36">
        <f>SUMIFS(СВЦЭМ!$E$39:$E$782,СВЦЭМ!$A$39:$A$782,$A176,СВЦЭМ!$B$39:$B$782,O$155)+'СЕТ СН'!$F$12</f>
        <v>158.37059183</v>
      </c>
      <c r="P176" s="36">
        <f>SUMIFS(СВЦЭМ!$E$39:$E$782,СВЦЭМ!$A$39:$A$782,$A176,СВЦЭМ!$B$39:$B$782,P$155)+'СЕТ СН'!$F$12</f>
        <v>161.48303956999999</v>
      </c>
      <c r="Q176" s="36">
        <f>SUMIFS(СВЦЭМ!$E$39:$E$782,СВЦЭМ!$A$39:$A$782,$A176,СВЦЭМ!$B$39:$B$782,Q$155)+'СЕТ СН'!$F$12</f>
        <v>156.76357974000001</v>
      </c>
      <c r="R176" s="36">
        <f>SUMIFS(СВЦЭМ!$E$39:$E$782,СВЦЭМ!$A$39:$A$782,$A176,СВЦЭМ!$B$39:$B$782,R$155)+'СЕТ СН'!$F$12</f>
        <v>157.01393557</v>
      </c>
      <c r="S176" s="36">
        <f>SUMIFS(СВЦЭМ!$E$39:$E$782,СВЦЭМ!$A$39:$A$782,$A176,СВЦЭМ!$B$39:$B$782,S$155)+'СЕТ СН'!$F$12</f>
        <v>154.85870236</v>
      </c>
      <c r="T176" s="36">
        <f>SUMIFS(СВЦЭМ!$E$39:$E$782,СВЦЭМ!$A$39:$A$782,$A176,СВЦЭМ!$B$39:$B$782,T$155)+'СЕТ СН'!$F$12</f>
        <v>151.69652730000001</v>
      </c>
      <c r="U176" s="36">
        <f>SUMIFS(СВЦЭМ!$E$39:$E$782,СВЦЭМ!$A$39:$A$782,$A176,СВЦЭМ!$B$39:$B$782,U$155)+'СЕТ СН'!$F$12</f>
        <v>155.47362749000001</v>
      </c>
      <c r="V176" s="36">
        <f>SUMIFS(СВЦЭМ!$E$39:$E$782,СВЦЭМ!$A$39:$A$782,$A176,СВЦЭМ!$B$39:$B$782,V$155)+'СЕТ СН'!$F$12</f>
        <v>157.13932101</v>
      </c>
      <c r="W176" s="36">
        <f>SUMIFS(СВЦЭМ!$E$39:$E$782,СВЦЭМ!$A$39:$A$782,$A176,СВЦЭМ!$B$39:$B$782,W$155)+'СЕТ СН'!$F$12</f>
        <v>153.78506902999999</v>
      </c>
      <c r="X176" s="36">
        <f>SUMIFS(СВЦЭМ!$E$39:$E$782,СВЦЭМ!$A$39:$A$782,$A176,СВЦЭМ!$B$39:$B$782,X$155)+'СЕТ СН'!$F$12</f>
        <v>160.72143962999999</v>
      </c>
      <c r="Y176" s="36">
        <f>SUMIFS(СВЦЭМ!$E$39:$E$782,СВЦЭМ!$A$39:$A$782,$A176,СВЦЭМ!$B$39:$B$782,Y$155)+'СЕТ СН'!$F$12</f>
        <v>170.14419898</v>
      </c>
    </row>
    <row r="177" spans="1:27" ht="15.75" x14ac:dyDescent="0.2">
      <c r="A177" s="35">
        <f t="shared" si="4"/>
        <v>44399</v>
      </c>
      <c r="B177" s="36">
        <f>SUMIFS(СВЦЭМ!$E$39:$E$782,СВЦЭМ!$A$39:$A$782,$A177,СВЦЭМ!$B$39:$B$782,B$155)+'СЕТ СН'!$F$12</f>
        <v>157.91025329000001</v>
      </c>
      <c r="C177" s="36">
        <f>SUMIFS(СВЦЭМ!$E$39:$E$782,СВЦЭМ!$A$39:$A$782,$A177,СВЦЭМ!$B$39:$B$782,C$155)+'СЕТ СН'!$F$12</f>
        <v>169.56380895999999</v>
      </c>
      <c r="D177" s="36">
        <f>SUMIFS(СВЦЭМ!$E$39:$E$782,СВЦЭМ!$A$39:$A$782,$A177,СВЦЭМ!$B$39:$B$782,D$155)+'СЕТ СН'!$F$12</f>
        <v>168.63467376</v>
      </c>
      <c r="E177" s="36">
        <f>SUMIFS(СВЦЭМ!$E$39:$E$782,СВЦЭМ!$A$39:$A$782,$A177,СВЦЭМ!$B$39:$B$782,E$155)+'СЕТ СН'!$F$12</f>
        <v>173.23687924999999</v>
      </c>
      <c r="F177" s="36">
        <f>SUMIFS(СВЦЭМ!$E$39:$E$782,СВЦЭМ!$A$39:$A$782,$A177,СВЦЭМ!$B$39:$B$782,F$155)+'СЕТ СН'!$F$12</f>
        <v>172.5153095</v>
      </c>
      <c r="G177" s="36">
        <f>SUMIFS(СВЦЭМ!$E$39:$E$782,СВЦЭМ!$A$39:$A$782,$A177,СВЦЭМ!$B$39:$B$782,G$155)+'СЕТ СН'!$F$12</f>
        <v>169.91919351999999</v>
      </c>
      <c r="H177" s="36">
        <f>SUMIFS(СВЦЭМ!$E$39:$E$782,СВЦЭМ!$A$39:$A$782,$A177,СВЦЭМ!$B$39:$B$782,H$155)+'СЕТ СН'!$F$12</f>
        <v>160.86246283</v>
      </c>
      <c r="I177" s="36">
        <f>SUMIFS(СВЦЭМ!$E$39:$E$782,СВЦЭМ!$A$39:$A$782,$A177,СВЦЭМ!$B$39:$B$782,I$155)+'СЕТ СН'!$F$12</f>
        <v>150.58531027999999</v>
      </c>
      <c r="J177" s="36">
        <f>SUMIFS(СВЦЭМ!$E$39:$E$782,СВЦЭМ!$A$39:$A$782,$A177,СВЦЭМ!$B$39:$B$782,J$155)+'СЕТ СН'!$F$12</f>
        <v>137.64823532</v>
      </c>
      <c r="K177" s="36">
        <f>SUMIFS(СВЦЭМ!$E$39:$E$782,СВЦЭМ!$A$39:$A$782,$A177,СВЦЭМ!$B$39:$B$782,K$155)+'СЕТ СН'!$F$12</f>
        <v>133.01219689000001</v>
      </c>
      <c r="L177" s="36">
        <f>SUMIFS(СВЦЭМ!$E$39:$E$782,СВЦЭМ!$A$39:$A$782,$A177,СВЦЭМ!$B$39:$B$782,L$155)+'СЕТ СН'!$F$12</f>
        <v>137.23102338999999</v>
      </c>
      <c r="M177" s="36">
        <f>SUMIFS(СВЦЭМ!$E$39:$E$782,СВЦЭМ!$A$39:$A$782,$A177,СВЦЭМ!$B$39:$B$782,M$155)+'СЕТ СН'!$F$12</f>
        <v>130.01409047999999</v>
      </c>
      <c r="N177" s="36">
        <f>SUMIFS(СВЦЭМ!$E$39:$E$782,СВЦЭМ!$A$39:$A$782,$A177,СВЦЭМ!$B$39:$B$782,N$155)+'СЕТ СН'!$F$12</f>
        <v>130.82905767</v>
      </c>
      <c r="O177" s="36">
        <f>SUMIFS(СВЦЭМ!$E$39:$E$782,СВЦЭМ!$A$39:$A$782,$A177,СВЦЭМ!$B$39:$B$782,O$155)+'СЕТ СН'!$F$12</f>
        <v>130.58013402</v>
      </c>
      <c r="P177" s="36">
        <f>SUMIFS(СВЦЭМ!$E$39:$E$782,СВЦЭМ!$A$39:$A$782,$A177,СВЦЭМ!$B$39:$B$782,P$155)+'СЕТ СН'!$F$12</f>
        <v>130.44241812999999</v>
      </c>
      <c r="Q177" s="36">
        <f>SUMIFS(СВЦЭМ!$E$39:$E$782,СВЦЭМ!$A$39:$A$782,$A177,СВЦЭМ!$B$39:$B$782,Q$155)+'СЕТ СН'!$F$12</f>
        <v>130.16723096000001</v>
      </c>
      <c r="R177" s="36">
        <f>SUMIFS(СВЦЭМ!$E$39:$E$782,СВЦЭМ!$A$39:$A$782,$A177,СВЦЭМ!$B$39:$B$782,R$155)+'СЕТ СН'!$F$12</f>
        <v>134.87271627000001</v>
      </c>
      <c r="S177" s="36">
        <f>SUMIFS(СВЦЭМ!$E$39:$E$782,СВЦЭМ!$A$39:$A$782,$A177,СВЦЭМ!$B$39:$B$782,S$155)+'СЕТ СН'!$F$12</f>
        <v>129.20517638999999</v>
      </c>
      <c r="T177" s="36">
        <f>SUMIFS(СВЦЭМ!$E$39:$E$782,СВЦЭМ!$A$39:$A$782,$A177,СВЦЭМ!$B$39:$B$782,T$155)+'СЕТ СН'!$F$12</f>
        <v>142.98698831999999</v>
      </c>
      <c r="U177" s="36">
        <f>SUMIFS(СВЦЭМ!$E$39:$E$782,СВЦЭМ!$A$39:$A$782,$A177,СВЦЭМ!$B$39:$B$782,U$155)+'СЕТ СН'!$F$12</f>
        <v>145.17115659000001</v>
      </c>
      <c r="V177" s="36">
        <f>SUMIFS(СВЦЭМ!$E$39:$E$782,СВЦЭМ!$A$39:$A$782,$A177,СВЦЭМ!$B$39:$B$782,V$155)+'СЕТ СН'!$F$12</f>
        <v>144.33417255000001</v>
      </c>
      <c r="W177" s="36">
        <f>SUMIFS(СВЦЭМ!$E$39:$E$782,СВЦЭМ!$A$39:$A$782,$A177,СВЦЭМ!$B$39:$B$782,W$155)+'СЕТ СН'!$F$12</f>
        <v>147.55616570999999</v>
      </c>
      <c r="X177" s="36">
        <f>SUMIFS(СВЦЭМ!$E$39:$E$782,СВЦЭМ!$A$39:$A$782,$A177,СВЦЭМ!$B$39:$B$782,X$155)+'СЕТ СН'!$F$12</f>
        <v>142.76191781</v>
      </c>
      <c r="Y177" s="36">
        <f>SUMIFS(СВЦЭМ!$E$39:$E$782,СВЦЭМ!$A$39:$A$782,$A177,СВЦЭМ!$B$39:$B$782,Y$155)+'СЕТ СН'!$F$12</f>
        <v>138.74901188999999</v>
      </c>
    </row>
    <row r="178" spans="1:27" ht="15.75" x14ac:dyDescent="0.2">
      <c r="A178" s="35">
        <f t="shared" si="4"/>
        <v>44400</v>
      </c>
      <c r="B178" s="36">
        <f>SUMIFS(СВЦЭМ!$E$39:$E$782,СВЦЭМ!$A$39:$A$782,$A178,СВЦЭМ!$B$39:$B$782,B$155)+'СЕТ СН'!$F$12</f>
        <v>144.94280594</v>
      </c>
      <c r="C178" s="36">
        <f>SUMIFS(СВЦЭМ!$E$39:$E$782,СВЦЭМ!$A$39:$A$782,$A178,СВЦЭМ!$B$39:$B$782,C$155)+'СЕТ СН'!$F$12</f>
        <v>154.34397808</v>
      </c>
      <c r="D178" s="36">
        <f>SUMIFS(СВЦЭМ!$E$39:$E$782,СВЦЭМ!$A$39:$A$782,$A178,СВЦЭМ!$B$39:$B$782,D$155)+'СЕТ СН'!$F$12</f>
        <v>158.24451296000001</v>
      </c>
      <c r="E178" s="36">
        <f>SUMIFS(СВЦЭМ!$E$39:$E$782,СВЦЭМ!$A$39:$A$782,$A178,СВЦЭМ!$B$39:$B$782,E$155)+'СЕТ СН'!$F$12</f>
        <v>165.51147367999999</v>
      </c>
      <c r="F178" s="36">
        <f>SUMIFS(СВЦЭМ!$E$39:$E$782,СВЦЭМ!$A$39:$A$782,$A178,СВЦЭМ!$B$39:$B$782,F$155)+'СЕТ СН'!$F$12</f>
        <v>164.88294216</v>
      </c>
      <c r="G178" s="36">
        <f>SUMIFS(СВЦЭМ!$E$39:$E$782,СВЦЭМ!$A$39:$A$782,$A178,СВЦЭМ!$B$39:$B$782,G$155)+'СЕТ СН'!$F$12</f>
        <v>159.89137521999999</v>
      </c>
      <c r="H178" s="36">
        <f>SUMIFS(СВЦЭМ!$E$39:$E$782,СВЦЭМ!$A$39:$A$782,$A178,СВЦЭМ!$B$39:$B$782,H$155)+'СЕТ СН'!$F$12</f>
        <v>152.01325312</v>
      </c>
      <c r="I178" s="36">
        <f>SUMIFS(СВЦЭМ!$E$39:$E$782,СВЦЭМ!$A$39:$A$782,$A178,СВЦЭМ!$B$39:$B$782,I$155)+'СЕТ СН'!$F$12</f>
        <v>132.63556629000001</v>
      </c>
      <c r="J178" s="36">
        <f>SUMIFS(СВЦЭМ!$E$39:$E$782,СВЦЭМ!$A$39:$A$782,$A178,СВЦЭМ!$B$39:$B$782,J$155)+'СЕТ СН'!$F$12</f>
        <v>130.46571274999999</v>
      </c>
      <c r="K178" s="36">
        <f>SUMIFS(СВЦЭМ!$E$39:$E$782,СВЦЭМ!$A$39:$A$782,$A178,СВЦЭМ!$B$39:$B$782,K$155)+'СЕТ СН'!$F$12</f>
        <v>134.48583217000001</v>
      </c>
      <c r="L178" s="36">
        <f>SUMIFS(СВЦЭМ!$E$39:$E$782,СВЦЭМ!$A$39:$A$782,$A178,СВЦЭМ!$B$39:$B$782,L$155)+'СЕТ СН'!$F$12</f>
        <v>138.56893878</v>
      </c>
      <c r="M178" s="36">
        <f>SUMIFS(СВЦЭМ!$E$39:$E$782,СВЦЭМ!$A$39:$A$782,$A178,СВЦЭМ!$B$39:$B$782,M$155)+'СЕТ СН'!$F$12</f>
        <v>136.58276627000001</v>
      </c>
      <c r="N178" s="36">
        <f>SUMIFS(СВЦЭМ!$E$39:$E$782,СВЦЭМ!$A$39:$A$782,$A178,СВЦЭМ!$B$39:$B$782,N$155)+'СЕТ СН'!$F$12</f>
        <v>136.09602848</v>
      </c>
      <c r="O178" s="36">
        <f>SUMIFS(СВЦЭМ!$E$39:$E$782,СВЦЭМ!$A$39:$A$782,$A178,СВЦЭМ!$B$39:$B$782,O$155)+'СЕТ СН'!$F$12</f>
        <v>132.41157435</v>
      </c>
      <c r="P178" s="36">
        <f>SUMIFS(СВЦЭМ!$E$39:$E$782,СВЦЭМ!$A$39:$A$782,$A178,СВЦЭМ!$B$39:$B$782,P$155)+'СЕТ СН'!$F$12</f>
        <v>132.85145098000001</v>
      </c>
      <c r="Q178" s="36">
        <f>SUMIFS(СВЦЭМ!$E$39:$E$782,СВЦЭМ!$A$39:$A$782,$A178,СВЦЭМ!$B$39:$B$782,Q$155)+'СЕТ СН'!$F$12</f>
        <v>132.00064262000001</v>
      </c>
      <c r="R178" s="36">
        <f>SUMIFS(СВЦЭМ!$E$39:$E$782,СВЦЭМ!$A$39:$A$782,$A178,СВЦЭМ!$B$39:$B$782,R$155)+'СЕТ СН'!$F$12</f>
        <v>133.30221523</v>
      </c>
      <c r="S178" s="36">
        <f>SUMIFS(СВЦЭМ!$E$39:$E$782,СВЦЭМ!$A$39:$A$782,$A178,СВЦЭМ!$B$39:$B$782,S$155)+'СЕТ СН'!$F$12</f>
        <v>136.74597122</v>
      </c>
      <c r="T178" s="36">
        <f>SUMIFS(СВЦЭМ!$E$39:$E$782,СВЦЭМ!$A$39:$A$782,$A178,СВЦЭМ!$B$39:$B$782,T$155)+'СЕТ СН'!$F$12</f>
        <v>139.04273993999999</v>
      </c>
      <c r="U178" s="36">
        <f>SUMIFS(СВЦЭМ!$E$39:$E$782,СВЦЭМ!$A$39:$A$782,$A178,СВЦЭМ!$B$39:$B$782,U$155)+'СЕТ СН'!$F$12</f>
        <v>138.28242799</v>
      </c>
      <c r="V178" s="36">
        <f>SUMIFS(СВЦЭМ!$E$39:$E$782,СВЦЭМ!$A$39:$A$782,$A178,СВЦЭМ!$B$39:$B$782,V$155)+'СЕТ СН'!$F$12</f>
        <v>136.50285091999999</v>
      </c>
      <c r="W178" s="36">
        <f>SUMIFS(СВЦЭМ!$E$39:$E$782,СВЦЭМ!$A$39:$A$782,$A178,СВЦЭМ!$B$39:$B$782,W$155)+'СЕТ СН'!$F$12</f>
        <v>139.64810928</v>
      </c>
      <c r="X178" s="36">
        <f>SUMIFS(СВЦЭМ!$E$39:$E$782,СВЦЭМ!$A$39:$A$782,$A178,СВЦЭМ!$B$39:$B$782,X$155)+'СЕТ СН'!$F$12</f>
        <v>140.36638593000001</v>
      </c>
      <c r="Y178" s="36">
        <f>SUMIFS(СВЦЭМ!$E$39:$E$782,СВЦЭМ!$A$39:$A$782,$A178,СВЦЭМ!$B$39:$B$782,Y$155)+'СЕТ СН'!$F$12</f>
        <v>136.82447596</v>
      </c>
    </row>
    <row r="179" spans="1:27" ht="15.75" x14ac:dyDescent="0.2">
      <c r="A179" s="35">
        <f t="shared" si="4"/>
        <v>44401</v>
      </c>
      <c r="B179" s="36">
        <f>SUMIFS(СВЦЭМ!$E$39:$E$782,СВЦЭМ!$A$39:$A$782,$A179,СВЦЭМ!$B$39:$B$782,B$155)+'СЕТ СН'!$F$12</f>
        <v>145.78824796999999</v>
      </c>
      <c r="C179" s="36">
        <f>SUMIFS(СВЦЭМ!$E$39:$E$782,СВЦЭМ!$A$39:$A$782,$A179,СВЦЭМ!$B$39:$B$782,C$155)+'СЕТ СН'!$F$12</f>
        <v>141.06475373000001</v>
      </c>
      <c r="D179" s="36">
        <f>SUMIFS(СВЦЭМ!$E$39:$E$782,СВЦЭМ!$A$39:$A$782,$A179,СВЦЭМ!$B$39:$B$782,D$155)+'СЕТ СН'!$F$12</f>
        <v>157.16806391</v>
      </c>
      <c r="E179" s="36">
        <f>SUMIFS(СВЦЭМ!$E$39:$E$782,СВЦЭМ!$A$39:$A$782,$A179,СВЦЭМ!$B$39:$B$782,E$155)+'СЕТ СН'!$F$12</f>
        <v>159.97525379000001</v>
      </c>
      <c r="F179" s="36">
        <f>SUMIFS(СВЦЭМ!$E$39:$E$782,СВЦЭМ!$A$39:$A$782,$A179,СВЦЭМ!$B$39:$B$782,F$155)+'СЕТ СН'!$F$12</f>
        <v>158.16279466</v>
      </c>
      <c r="G179" s="36">
        <f>SUMIFS(СВЦЭМ!$E$39:$E$782,СВЦЭМ!$A$39:$A$782,$A179,СВЦЭМ!$B$39:$B$782,G$155)+'СЕТ СН'!$F$12</f>
        <v>155.06842538000001</v>
      </c>
      <c r="H179" s="36">
        <f>SUMIFS(СВЦЭМ!$E$39:$E$782,СВЦЭМ!$A$39:$A$782,$A179,СВЦЭМ!$B$39:$B$782,H$155)+'СЕТ СН'!$F$12</f>
        <v>153.68959208000001</v>
      </c>
      <c r="I179" s="36">
        <f>SUMIFS(СВЦЭМ!$E$39:$E$782,СВЦЭМ!$A$39:$A$782,$A179,СВЦЭМ!$B$39:$B$782,I$155)+'СЕТ СН'!$F$12</f>
        <v>138.17692294</v>
      </c>
      <c r="J179" s="36">
        <f>SUMIFS(СВЦЭМ!$E$39:$E$782,СВЦЭМ!$A$39:$A$782,$A179,СВЦЭМ!$B$39:$B$782,J$155)+'СЕТ СН'!$F$12</f>
        <v>134.95610611999999</v>
      </c>
      <c r="K179" s="36">
        <f>SUMIFS(СВЦЭМ!$E$39:$E$782,СВЦЭМ!$A$39:$A$782,$A179,СВЦЭМ!$B$39:$B$782,K$155)+'СЕТ СН'!$F$12</f>
        <v>130.81501225</v>
      </c>
      <c r="L179" s="36">
        <f>SUMIFS(СВЦЭМ!$E$39:$E$782,СВЦЭМ!$A$39:$A$782,$A179,СВЦЭМ!$B$39:$B$782,L$155)+'СЕТ СН'!$F$12</f>
        <v>136.22868711000001</v>
      </c>
      <c r="M179" s="36">
        <f>SUMIFS(СВЦЭМ!$E$39:$E$782,СВЦЭМ!$A$39:$A$782,$A179,СВЦЭМ!$B$39:$B$782,M$155)+'СЕТ СН'!$F$12</f>
        <v>132.96688341999999</v>
      </c>
      <c r="N179" s="36">
        <f>SUMIFS(СВЦЭМ!$E$39:$E$782,СВЦЭМ!$A$39:$A$782,$A179,СВЦЭМ!$B$39:$B$782,N$155)+'СЕТ СН'!$F$12</f>
        <v>133.25842732999999</v>
      </c>
      <c r="O179" s="36">
        <f>SUMIFS(СВЦЭМ!$E$39:$E$782,СВЦЭМ!$A$39:$A$782,$A179,СВЦЭМ!$B$39:$B$782,O$155)+'СЕТ СН'!$F$12</f>
        <v>139.5003944</v>
      </c>
      <c r="P179" s="36">
        <f>SUMIFS(СВЦЭМ!$E$39:$E$782,СВЦЭМ!$A$39:$A$782,$A179,СВЦЭМ!$B$39:$B$782,P$155)+'СЕТ СН'!$F$12</f>
        <v>142.55949754</v>
      </c>
      <c r="Q179" s="36">
        <f>SUMIFS(СВЦЭМ!$E$39:$E$782,СВЦЭМ!$A$39:$A$782,$A179,СВЦЭМ!$B$39:$B$782,Q$155)+'СЕТ СН'!$F$12</f>
        <v>140.72770244</v>
      </c>
      <c r="R179" s="36">
        <f>SUMIFS(СВЦЭМ!$E$39:$E$782,СВЦЭМ!$A$39:$A$782,$A179,СВЦЭМ!$B$39:$B$782,R$155)+'СЕТ СН'!$F$12</f>
        <v>137.96841257</v>
      </c>
      <c r="S179" s="36">
        <f>SUMIFS(СВЦЭМ!$E$39:$E$782,СВЦЭМ!$A$39:$A$782,$A179,СВЦЭМ!$B$39:$B$782,S$155)+'СЕТ СН'!$F$12</f>
        <v>128.42557235000001</v>
      </c>
      <c r="T179" s="36">
        <f>SUMIFS(СВЦЭМ!$E$39:$E$782,СВЦЭМ!$A$39:$A$782,$A179,СВЦЭМ!$B$39:$B$782,T$155)+'СЕТ СН'!$F$12</f>
        <v>132.80707687</v>
      </c>
      <c r="U179" s="36">
        <f>SUMIFS(СВЦЭМ!$E$39:$E$782,СВЦЭМ!$A$39:$A$782,$A179,СВЦЭМ!$B$39:$B$782,U$155)+'СЕТ СН'!$F$12</f>
        <v>126.01246412</v>
      </c>
      <c r="V179" s="36">
        <f>SUMIFS(СВЦЭМ!$E$39:$E$782,СВЦЭМ!$A$39:$A$782,$A179,СВЦЭМ!$B$39:$B$782,V$155)+'СЕТ СН'!$F$12</f>
        <v>126.03908522</v>
      </c>
      <c r="W179" s="36">
        <f>SUMIFS(СВЦЭМ!$E$39:$E$782,СВЦЭМ!$A$39:$A$782,$A179,СВЦЭМ!$B$39:$B$782,W$155)+'СЕТ СН'!$F$12</f>
        <v>129.48227796</v>
      </c>
      <c r="X179" s="36">
        <f>SUMIFS(СВЦЭМ!$E$39:$E$782,СВЦЭМ!$A$39:$A$782,$A179,СВЦЭМ!$B$39:$B$782,X$155)+'СЕТ СН'!$F$12</f>
        <v>137.50621143000001</v>
      </c>
      <c r="Y179" s="36">
        <f>SUMIFS(СВЦЭМ!$E$39:$E$782,СВЦЭМ!$A$39:$A$782,$A179,СВЦЭМ!$B$39:$B$782,Y$155)+'СЕТ СН'!$F$12</f>
        <v>139.42332352</v>
      </c>
    </row>
    <row r="180" spans="1:27" ht="15.75" x14ac:dyDescent="0.2">
      <c r="A180" s="35">
        <f t="shared" si="4"/>
        <v>44402</v>
      </c>
      <c r="B180" s="36">
        <f>SUMIFS(СВЦЭМ!$E$39:$E$782,СВЦЭМ!$A$39:$A$782,$A180,СВЦЭМ!$B$39:$B$782,B$155)+'СЕТ СН'!$F$12</f>
        <v>134.07830011999999</v>
      </c>
      <c r="C180" s="36">
        <f>SUMIFS(СВЦЭМ!$E$39:$E$782,СВЦЭМ!$A$39:$A$782,$A180,СВЦЭМ!$B$39:$B$782,C$155)+'СЕТ СН'!$F$12</f>
        <v>146.82625125000001</v>
      </c>
      <c r="D180" s="36">
        <f>SUMIFS(СВЦЭМ!$E$39:$E$782,СВЦЭМ!$A$39:$A$782,$A180,СВЦЭМ!$B$39:$B$782,D$155)+'СЕТ СН'!$F$12</f>
        <v>153.87410143</v>
      </c>
      <c r="E180" s="36">
        <f>SUMIFS(СВЦЭМ!$E$39:$E$782,СВЦЭМ!$A$39:$A$782,$A180,СВЦЭМ!$B$39:$B$782,E$155)+'СЕТ СН'!$F$12</f>
        <v>157.01437675</v>
      </c>
      <c r="F180" s="36">
        <f>SUMIFS(СВЦЭМ!$E$39:$E$782,СВЦЭМ!$A$39:$A$782,$A180,СВЦЭМ!$B$39:$B$782,F$155)+'СЕТ СН'!$F$12</f>
        <v>158.20498692999999</v>
      </c>
      <c r="G180" s="36">
        <f>SUMIFS(СВЦЭМ!$E$39:$E$782,СВЦЭМ!$A$39:$A$782,$A180,СВЦЭМ!$B$39:$B$782,G$155)+'СЕТ СН'!$F$12</f>
        <v>156.38638288999999</v>
      </c>
      <c r="H180" s="36">
        <f>SUMIFS(СВЦЭМ!$E$39:$E$782,СВЦЭМ!$A$39:$A$782,$A180,СВЦЭМ!$B$39:$B$782,H$155)+'СЕТ СН'!$F$12</f>
        <v>152.61358597</v>
      </c>
      <c r="I180" s="36">
        <f>SUMIFS(СВЦЭМ!$E$39:$E$782,СВЦЭМ!$A$39:$A$782,$A180,СВЦЭМ!$B$39:$B$782,I$155)+'СЕТ СН'!$F$12</f>
        <v>142.35389713999999</v>
      </c>
      <c r="J180" s="36">
        <f>SUMIFS(СВЦЭМ!$E$39:$E$782,СВЦЭМ!$A$39:$A$782,$A180,СВЦЭМ!$B$39:$B$782,J$155)+'СЕТ СН'!$F$12</f>
        <v>130.20242132999999</v>
      </c>
      <c r="K180" s="36">
        <f>SUMIFS(СВЦЭМ!$E$39:$E$782,СВЦЭМ!$A$39:$A$782,$A180,СВЦЭМ!$B$39:$B$782,K$155)+'СЕТ СН'!$F$12</f>
        <v>124.51996844999999</v>
      </c>
      <c r="L180" s="36">
        <f>SUMIFS(СВЦЭМ!$E$39:$E$782,СВЦЭМ!$A$39:$A$782,$A180,СВЦЭМ!$B$39:$B$782,L$155)+'СЕТ СН'!$F$12</f>
        <v>124.15232173</v>
      </c>
      <c r="M180" s="36">
        <f>SUMIFS(СВЦЭМ!$E$39:$E$782,СВЦЭМ!$A$39:$A$782,$A180,СВЦЭМ!$B$39:$B$782,M$155)+'СЕТ СН'!$F$12</f>
        <v>126.52069203000001</v>
      </c>
      <c r="N180" s="36">
        <f>SUMIFS(СВЦЭМ!$E$39:$E$782,СВЦЭМ!$A$39:$A$782,$A180,СВЦЭМ!$B$39:$B$782,N$155)+'СЕТ СН'!$F$12</f>
        <v>135.92875903000001</v>
      </c>
      <c r="O180" s="36">
        <f>SUMIFS(СВЦЭМ!$E$39:$E$782,СВЦЭМ!$A$39:$A$782,$A180,СВЦЭМ!$B$39:$B$782,O$155)+'СЕТ СН'!$F$12</f>
        <v>143.25668848000001</v>
      </c>
      <c r="P180" s="36">
        <f>SUMIFS(СВЦЭМ!$E$39:$E$782,СВЦЭМ!$A$39:$A$782,$A180,СВЦЭМ!$B$39:$B$782,P$155)+'СЕТ СН'!$F$12</f>
        <v>143.28652613</v>
      </c>
      <c r="Q180" s="36">
        <f>SUMIFS(СВЦЭМ!$E$39:$E$782,СВЦЭМ!$A$39:$A$782,$A180,СВЦЭМ!$B$39:$B$782,Q$155)+'СЕТ СН'!$F$12</f>
        <v>144.51067878000001</v>
      </c>
      <c r="R180" s="36">
        <f>SUMIFS(СВЦЭМ!$E$39:$E$782,СВЦЭМ!$A$39:$A$782,$A180,СВЦЭМ!$B$39:$B$782,R$155)+'СЕТ СН'!$F$12</f>
        <v>136.91965486000001</v>
      </c>
      <c r="S180" s="36">
        <f>SUMIFS(СВЦЭМ!$E$39:$E$782,СВЦЭМ!$A$39:$A$782,$A180,СВЦЭМ!$B$39:$B$782,S$155)+'СЕТ СН'!$F$12</f>
        <v>132.77063785999999</v>
      </c>
      <c r="T180" s="36">
        <f>SUMIFS(СВЦЭМ!$E$39:$E$782,СВЦЭМ!$A$39:$A$782,$A180,СВЦЭМ!$B$39:$B$782,T$155)+'СЕТ СН'!$F$12</f>
        <v>126.89348083</v>
      </c>
      <c r="U180" s="36">
        <f>SUMIFS(СВЦЭМ!$E$39:$E$782,СВЦЭМ!$A$39:$A$782,$A180,СВЦЭМ!$B$39:$B$782,U$155)+'СЕТ СН'!$F$12</f>
        <v>126.17703329</v>
      </c>
      <c r="V180" s="36">
        <f>SUMIFS(СВЦЭМ!$E$39:$E$782,СВЦЭМ!$A$39:$A$782,$A180,СВЦЭМ!$B$39:$B$782,V$155)+'СЕТ СН'!$F$12</f>
        <v>126.81336683000001</v>
      </c>
      <c r="W180" s="36">
        <f>SUMIFS(СВЦЭМ!$E$39:$E$782,СВЦЭМ!$A$39:$A$782,$A180,СВЦЭМ!$B$39:$B$782,W$155)+'СЕТ СН'!$F$12</f>
        <v>134.53883159</v>
      </c>
      <c r="X180" s="36">
        <f>SUMIFS(СВЦЭМ!$E$39:$E$782,СВЦЭМ!$A$39:$A$782,$A180,СВЦЭМ!$B$39:$B$782,X$155)+'СЕТ СН'!$F$12</f>
        <v>127.91242644</v>
      </c>
      <c r="Y180" s="36">
        <f>SUMIFS(СВЦЭМ!$E$39:$E$782,СВЦЭМ!$A$39:$A$782,$A180,СВЦЭМ!$B$39:$B$782,Y$155)+'СЕТ СН'!$F$12</f>
        <v>131.31535439999999</v>
      </c>
    </row>
    <row r="181" spans="1:27" ht="15.75" x14ac:dyDescent="0.2">
      <c r="A181" s="35">
        <f t="shared" si="4"/>
        <v>44403</v>
      </c>
      <c r="B181" s="36">
        <f>SUMIFS(СВЦЭМ!$E$39:$E$782,СВЦЭМ!$A$39:$A$782,$A181,СВЦЭМ!$B$39:$B$782,B$155)+'СЕТ СН'!$F$12</f>
        <v>135.85301709999999</v>
      </c>
      <c r="C181" s="36">
        <f>SUMIFS(СВЦЭМ!$E$39:$E$782,СВЦЭМ!$A$39:$A$782,$A181,СВЦЭМ!$B$39:$B$782,C$155)+'СЕТ СН'!$F$12</f>
        <v>148.00794776000001</v>
      </c>
      <c r="D181" s="36">
        <f>SUMIFS(СВЦЭМ!$E$39:$E$782,СВЦЭМ!$A$39:$A$782,$A181,СВЦЭМ!$B$39:$B$782,D$155)+'СЕТ СН'!$F$12</f>
        <v>153.30934335000001</v>
      </c>
      <c r="E181" s="36">
        <f>SUMIFS(СВЦЭМ!$E$39:$E$782,СВЦЭМ!$A$39:$A$782,$A181,СВЦЭМ!$B$39:$B$782,E$155)+'СЕТ СН'!$F$12</f>
        <v>153.23499088</v>
      </c>
      <c r="F181" s="36">
        <f>SUMIFS(СВЦЭМ!$E$39:$E$782,СВЦЭМ!$A$39:$A$782,$A181,СВЦЭМ!$B$39:$B$782,F$155)+'СЕТ СН'!$F$12</f>
        <v>154.04406621000001</v>
      </c>
      <c r="G181" s="36">
        <f>SUMIFS(СВЦЭМ!$E$39:$E$782,СВЦЭМ!$A$39:$A$782,$A181,СВЦЭМ!$B$39:$B$782,G$155)+'СЕТ СН'!$F$12</f>
        <v>151.70438261999999</v>
      </c>
      <c r="H181" s="36">
        <f>SUMIFS(СВЦЭМ!$E$39:$E$782,СВЦЭМ!$A$39:$A$782,$A181,СВЦЭМ!$B$39:$B$782,H$155)+'СЕТ СН'!$F$12</f>
        <v>149.62936893</v>
      </c>
      <c r="I181" s="36">
        <f>SUMIFS(СВЦЭМ!$E$39:$E$782,СВЦЭМ!$A$39:$A$782,$A181,СВЦЭМ!$B$39:$B$782,I$155)+'СЕТ СН'!$F$12</f>
        <v>138.4597785</v>
      </c>
      <c r="J181" s="36">
        <f>SUMIFS(СВЦЭМ!$E$39:$E$782,СВЦЭМ!$A$39:$A$782,$A181,СВЦЭМ!$B$39:$B$782,J$155)+'СЕТ СН'!$F$12</f>
        <v>130.02825017999999</v>
      </c>
      <c r="K181" s="36">
        <f>SUMIFS(СВЦЭМ!$E$39:$E$782,СВЦЭМ!$A$39:$A$782,$A181,СВЦЭМ!$B$39:$B$782,K$155)+'СЕТ СН'!$F$12</f>
        <v>139.48127041999999</v>
      </c>
      <c r="L181" s="36">
        <f>SUMIFS(СВЦЭМ!$E$39:$E$782,СВЦЭМ!$A$39:$A$782,$A181,СВЦЭМ!$B$39:$B$782,L$155)+'СЕТ СН'!$F$12</f>
        <v>145.12846567</v>
      </c>
      <c r="M181" s="36">
        <f>SUMIFS(СВЦЭМ!$E$39:$E$782,СВЦЭМ!$A$39:$A$782,$A181,СВЦЭМ!$B$39:$B$782,M$155)+'СЕТ СН'!$F$12</f>
        <v>140.50918766000001</v>
      </c>
      <c r="N181" s="36">
        <f>SUMIFS(СВЦЭМ!$E$39:$E$782,СВЦЭМ!$A$39:$A$782,$A181,СВЦЭМ!$B$39:$B$782,N$155)+'СЕТ СН'!$F$12</f>
        <v>148.61296781999999</v>
      </c>
      <c r="O181" s="36">
        <f>SUMIFS(СВЦЭМ!$E$39:$E$782,СВЦЭМ!$A$39:$A$782,$A181,СВЦЭМ!$B$39:$B$782,O$155)+'СЕТ СН'!$F$12</f>
        <v>145.8882265</v>
      </c>
      <c r="P181" s="36">
        <f>SUMIFS(СВЦЭМ!$E$39:$E$782,СВЦЭМ!$A$39:$A$782,$A181,СВЦЭМ!$B$39:$B$782,P$155)+'СЕТ СН'!$F$12</f>
        <v>146.51966720999999</v>
      </c>
      <c r="Q181" s="36">
        <f>SUMIFS(СВЦЭМ!$E$39:$E$782,СВЦЭМ!$A$39:$A$782,$A181,СВЦЭМ!$B$39:$B$782,Q$155)+'СЕТ СН'!$F$12</f>
        <v>145.68682296</v>
      </c>
      <c r="R181" s="36">
        <f>SUMIFS(СВЦЭМ!$E$39:$E$782,СВЦЭМ!$A$39:$A$782,$A181,СВЦЭМ!$B$39:$B$782,R$155)+'СЕТ СН'!$F$12</f>
        <v>147.4008048</v>
      </c>
      <c r="S181" s="36">
        <f>SUMIFS(СВЦЭМ!$E$39:$E$782,СВЦЭМ!$A$39:$A$782,$A181,СВЦЭМ!$B$39:$B$782,S$155)+'СЕТ СН'!$F$12</f>
        <v>133.87872855000001</v>
      </c>
      <c r="T181" s="36">
        <f>SUMIFS(СВЦЭМ!$E$39:$E$782,СВЦЭМ!$A$39:$A$782,$A181,СВЦЭМ!$B$39:$B$782,T$155)+'СЕТ СН'!$F$12</f>
        <v>130.18599134999999</v>
      </c>
      <c r="U181" s="36">
        <f>SUMIFS(СВЦЭМ!$E$39:$E$782,СВЦЭМ!$A$39:$A$782,$A181,СВЦЭМ!$B$39:$B$782,U$155)+'СЕТ СН'!$F$12</f>
        <v>130.86400881</v>
      </c>
      <c r="V181" s="36">
        <f>SUMIFS(СВЦЭМ!$E$39:$E$782,СВЦЭМ!$A$39:$A$782,$A181,СВЦЭМ!$B$39:$B$782,V$155)+'СЕТ СН'!$F$12</f>
        <v>129.35951284000001</v>
      </c>
      <c r="W181" s="36">
        <f>SUMIFS(СВЦЭМ!$E$39:$E$782,СВЦЭМ!$A$39:$A$782,$A181,СВЦЭМ!$B$39:$B$782,W$155)+'СЕТ СН'!$F$12</f>
        <v>138.42818323</v>
      </c>
      <c r="X181" s="36">
        <f>SUMIFS(СВЦЭМ!$E$39:$E$782,СВЦЭМ!$A$39:$A$782,$A181,СВЦЭМ!$B$39:$B$782,X$155)+'СЕТ СН'!$F$12</f>
        <v>132.82681993</v>
      </c>
      <c r="Y181" s="36">
        <f>SUMIFS(СВЦЭМ!$E$39:$E$782,СВЦЭМ!$A$39:$A$782,$A181,СВЦЭМ!$B$39:$B$782,Y$155)+'СЕТ СН'!$F$12</f>
        <v>122.62780269</v>
      </c>
    </row>
    <row r="182" spans="1:27" ht="15.75" x14ac:dyDescent="0.2">
      <c r="A182" s="35">
        <f t="shared" si="4"/>
        <v>44404</v>
      </c>
      <c r="B182" s="36">
        <f>SUMIFS(СВЦЭМ!$E$39:$E$782,СВЦЭМ!$A$39:$A$782,$A182,СВЦЭМ!$B$39:$B$782,B$155)+'СЕТ СН'!$F$12</f>
        <v>158.34661173000001</v>
      </c>
      <c r="C182" s="36">
        <f>SUMIFS(СВЦЭМ!$E$39:$E$782,СВЦЭМ!$A$39:$A$782,$A182,СВЦЭМ!$B$39:$B$782,C$155)+'СЕТ СН'!$F$12</f>
        <v>166.42956401999999</v>
      </c>
      <c r="D182" s="36">
        <f>SUMIFS(СВЦЭМ!$E$39:$E$782,СВЦЭМ!$A$39:$A$782,$A182,СВЦЭМ!$B$39:$B$782,D$155)+'СЕТ СН'!$F$12</f>
        <v>173.81747543</v>
      </c>
      <c r="E182" s="36">
        <f>SUMIFS(СВЦЭМ!$E$39:$E$782,СВЦЭМ!$A$39:$A$782,$A182,СВЦЭМ!$B$39:$B$782,E$155)+'СЕТ СН'!$F$12</f>
        <v>175.40682512999999</v>
      </c>
      <c r="F182" s="36">
        <f>SUMIFS(СВЦЭМ!$E$39:$E$782,СВЦЭМ!$A$39:$A$782,$A182,СВЦЭМ!$B$39:$B$782,F$155)+'СЕТ СН'!$F$12</f>
        <v>175.47470453</v>
      </c>
      <c r="G182" s="36">
        <f>SUMIFS(СВЦЭМ!$E$39:$E$782,СВЦЭМ!$A$39:$A$782,$A182,СВЦЭМ!$B$39:$B$782,G$155)+'СЕТ СН'!$F$12</f>
        <v>171.81412546000001</v>
      </c>
      <c r="H182" s="36">
        <f>SUMIFS(СВЦЭМ!$E$39:$E$782,СВЦЭМ!$A$39:$A$782,$A182,СВЦЭМ!$B$39:$B$782,H$155)+'СЕТ СН'!$F$12</f>
        <v>166.83424332000001</v>
      </c>
      <c r="I182" s="36">
        <f>SUMIFS(СВЦЭМ!$E$39:$E$782,СВЦЭМ!$A$39:$A$782,$A182,СВЦЭМ!$B$39:$B$782,I$155)+'СЕТ СН'!$F$12</f>
        <v>156.89252245</v>
      </c>
      <c r="J182" s="36">
        <f>SUMIFS(СВЦЭМ!$E$39:$E$782,СВЦЭМ!$A$39:$A$782,$A182,СВЦЭМ!$B$39:$B$782,J$155)+'СЕТ СН'!$F$12</f>
        <v>148.41713174</v>
      </c>
      <c r="K182" s="36">
        <f>SUMIFS(СВЦЭМ!$E$39:$E$782,СВЦЭМ!$A$39:$A$782,$A182,СВЦЭМ!$B$39:$B$782,K$155)+'СЕТ СН'!$F$12</f>
        <v>138.07895138999999</v>
      </c>
      <c r="L182" s="36">
        <f>SUMIFS(СВЦЭМ!$E$39:$E$782,СВЦЭМ!$A$39:$A$782,$A182,СВЦЭМ!$B$39:$B$782,L$155)+'СЕТ СН'!$F$12</f>
        <v>138.91928442</v>
      </c>
      <c r="M182" s="36">
        <f>SUMIFS(СВЦЭМ!$E$39:$E$782,СВЦЭМ!$A$39:$A$782,$A182,СВЦЭМ!$B$39:$B$782,M$155)+'СЕТ СН'!$F$12</f>
        <v>148.60368204</v>
      </c>
      <c r="N182" s="36">
        <f>SUMIFS(СВЦЭМ!$E$39:$E$782,СВЦЭМ!$A$39:$A$782,$A182,СВЦЭМ!$B$39:$B$782,N$155)+'СЕТ СН'!$F$12</f>
        <v>154.65396715</v>
      </c>
      <c r="O182" s="36">
        <f>SUMIFS(СВЦЭМ!$E$39:$E$782,СВЦЭМ!$A$39:$A$782,$A182,СВЦЭМ!$B$39:$B$782,O$155)+'СЕТ СН'!$F$12</f>
        <v>152.65968513000001</v>
      </c>
      <c r="P182" s="36">
        <f>SUMIFS(СВЦЭМ!$E$39:$E$782,СВЦЭМ!$A$39:$A$782,$A182,СВЦЭМ!$B$39:$B$782,P$155)+'СЕТ СН'!$F$12</f>
        <v>153.40631088999999</v>
      </c>
      <c r="Q182" s="36">
        <f>SUMIFS(СВЦЭМ!$E$39:$E$782,СВЦЭМ!$A$39:$A$782,$A182,СВЦЭМ!$B$39:$B$782,Q$155)+'СЕТ СН'!$F$12</f>
        <v>153.98348399</v>
      </c>
      <c r="R182" s="36">
        <f>SUMIFS(СВЦЭМ!$E$39:$E$782,СВЦЭМ!$A$39:$A$782,$A182,СВЦЭМ!$B$39:$B$782,R$155)+'СЕТ СН'!$F$12</f>
        <v>152.19310372000001</v>
      </c>
      <c r="S182" s="36">
        <f>SUMIFS(СВЦЭМ!$E$39:$E$782,СВЦЭМ!$A$39:$A$782,$A182,СВЦЭМ!$B$39:$B$782,S$155)+'СЕТ СН'!$F$12</f>
        <v>151.9567855</v>
      </c>
      <c r="T182" s="36">
        <f>SUMIFS(СВЦЭМ!$E$39:$E$782,СВЦЭМ!$A$39:$A$782,$A182,СВЦЭМ!$B$39:$B$782,T$155)+'СЕТ СН'!$F$12</f>
        <v>147.87968975000001</v>
      </c>
      <c r="U182" s="36">
        <f>SUMIFS(СВЦЭМ!$E$39:$E$782,СВЦЭМ!$A$39:$A$782,$A182,СВЦЭМ!$B$39:$B$782,U$155)+'СЕТ СН'!$F$12</f>
        <v>144.78763899</v>
      </c>
      <c r="V182" s="36">
        <f>SUMIFS(СВЦЭМ!$E$39:$E$782,СВЦЭМ!$A$39:$A$782,$A182,СВЦЭМ!$B$39:$B$782,V$155)+'СЕТ СН'!$F$12</f>
        <v>136.79172901000001</v>
      </c>
      <c r="W182" s="36">
        <f>SUMIFS(СВЦЭМ!$E$39:$E$782,СВЦЭМ!$A$39:$A$782,$A182,СВЦЭМ!$B$39:$B$782,W$155)+'СЕТ СН'!$F$12</f>
        <v>138.67335707000001</v>
      </c>
      <c r="X182" s="36">
        <f>SUMIFS(СВЦЭМ!$E$39:$E$782,СВЦЭМ!$A$39:$A$782,$A182,СВЦЭМ!$B$39:$B$782,X$155)+'СЕТ СН'!$F$12</f>
        <v>141.46605853</v>
      </c>
      <c r="Y182" s="36">
        <f>SUMIFS(СВЦЭМ!$E$39:$E$782,СВЦЭМ!$A$39:$A$782,$A182,СВЦЭМ!$B$39:$B$782,Y$155)+'СЕТ СН'!$F$12</f>
        <v>151.77657611999999</v>
      </c>
    </row>
    <row r="183" spans="1:27" ht="15.75" x14ac:dyDescent="0.2">
      <c r="A183" s="35">
        <f t="shared" si="4"/>
        <v>44405</v>
      </c>
      <c r="B183" s="36">
        <f>SUMIFS(СВЦЭМ!$E$39:$E$782,СВЦЭМ!$A$39:$A$782,$A183,СВЦЭМ!$B$39:$B$782,B$155)+'СЕТ СН'!$F$12</f>
        <v>161.70400448999999</v>
      </c>
      <c r="C183" s="36">
        <f>SUMIFS(СВЦЭМ!$E$39:$E$782,СВЦЭМ!$A$39:$A$782,$A183,СВЦЭМ!$B$39:$B$782,C$155)+'СЕТ СН'!$F$12</f>
        <v>159.85572495</v>
      </c>
      <c r="D183" s="36">
        <f>SUMIFS(СВЦЭМ!$E$39:$E$782,СВЦЭМ!$A$39:$A$782,$A183,СВЦЭМ!$B$39:$B$782,D$155)+'СЕТ СН'!$F$12</f>
        <v>168.42008643</v>
      </c>
      <c r="E183" s="36">
        <f>SUMIFS(СВЦЭМ!$E$39:$E$782,СВЦЭМ!$A$39:$A$782,$A183,СВЦЭМ!$B$39:$B$782,E$155)+'СЕТ СН'!$F$12</f>
        <v>169.56909780999999</v>
      </c>
      <c r="F183" s="36">
        <f>SUMIFS(СВЦЭМ!$E$39:$E$782,СВЦЭМ!$A$39:$A$782,$A183,СВЦЭМ!$B$39:$B$782,F$155)+'СЕТ СН'!$F$12</f>
        <v>168.34711768</v>
      </c>
      <c r="G183" s="36">
        <f>SUMIFS(СВЦЭМ!$E$39:$E$782,СВЦЭМ!$A$39:$A$782,$A183,СВЦЭМ!$B$39:$B$782,G$155)+'СЕТ СН'!$F$12</f>
        <v>166.60223307999999</v>
      </c>
      <c r="H183" s="36">
        <f>SUMIFS(СВЦЭМ!$E$39:$E$782,СВЦЭМ!$A$39:$A$782,$A183,СВЦЭМ!$B$39:$B$782,H$155)+'СЕТ СН'!$F$12</f>
        <v>164.76485930000001</v>
      </c>
      <c r="I183" s="36">
        <f>SUMIFS(СВЦЭМ!$E$39:$E$782,СВЦЭМ!$A$39:$A$782,$A183,СВЦЭМ!$B$39:$B$782,I$155)+'СЕТ СН'!$F$12</f>
        <v>156.86077448</v>
      </c>
      <c r="J183" s="36">
        <f>SUMIFS(СВЦЭМ!$E$39:$E$782,СВЦЭМ!$A$39:$A$782,$A183,СВЦЭМ!$B$39:$B$782,J$155)+'СЕТ СН'!$F$12</f>
        <v>148.70823906999999</v>
      </c>
      <c r="K183" s="36">
        <f>SUMIFS(СВЦЭМ!$E$39:$E$782,СВЦЭМ!$A$39:$A$782,$A183,СВЦЭМ!$B$39:$B$782,K$155)+'СЕТ СН'!$F$12</f>
        <v>152.09721284</v>
      </c>
      <c r="L183" s="36">
        <f>SUMIFS(СВЦЭМ!$E$39:$E$782,СВЦЭМ!$A$39:$A$782,$A183,СВЦЭМ!$B$39:$B$782,L$155)+'СЕТ СН'!$F$12</f>
        <v>147.43610000999999</v>
      </c>
      <c r="M183" s="36">
        <f>SUMIFS(СВЦЭМ!$E$39:$E$782,СВЦЭМ!$A$39:$A$782,$A183,СВЦЭМ!$B$39:$B$782,M$155)+'СЕТ СН'!$F$12</f>
        <v>147.62473116000001</v>
      </c>
      <c r="N183" s="36">
        <f>SUMIFS(СВЦЭМ!$E$39:$E$782,СВЦЭМ!$A$39:$A$782,$A183,СВЦЭМ!$B$39:$B$782,N$155)+'СЕТ СН'!$F$12</f>
        <v>148.45173833000001</v>
      </c>
      <c r="O183" s="36">
        <f>SUMIFS(СВЦЭМ!$E$39:$E$782,СВЦЭМ!$A$39:$A$782,$A183,СВЦЭМ!$B$39:$B$782,O$155)+'СЕТ СН'!$F$12</f>
        <v>149.16033128000001</v>
      </c>
      <c r="P183" s="36">
        <f>SUMIFS(СВЦЭМ!$E$39:$E$782,СВЦЭМ!$A$39:$A$782,$A183,СВЦЭМ!$B$39:$B$782,P$155)+'СЕТ СН'!$F$12</f>
        <v>157.51227476</v>
      </c>
      <c r="Q183" s="36">
        <f>SUMIFS(СВЦЭМ!$E$39:$E$782,СВЦЭМ!$A$39:$A$782,$A183,СВЦЭМ!$B$39:$B$782,Q$155)+'СЕТ СН'!$F$12</f>
        <v>156.22372328</v>
      </c>
      <c r="R183" s="36">
        <f>SUMIFS(СВЦЭМ!$E$39:$E$782,СВЦЭМ!$A$39:$A$782,$A183,СВЦЭМ!$B$39:$B$782,R$155)+'СЕТ СН'!$F$12</f>
        <v>155.3495719</v>
      </c>
      <c r="S183" s="36">
        <f>SUMIFS(СВЦЭМ!$E$39:$E$782,СВЦЭМ!$A$39:$A$782,$A183,СВЦЭМ!$B$39:$B$782,S$155)+'СЕТ СН'!$F$12</f>
        <v>155.02817755999999</v>
      </c>
      <c r="T183" s="36">
        <f>SUMIFS(СВЦЭМ!$E$39:$E$782,СВЦЭМ!$A$39:$A$782,$A183,СВЦЭМ!$B$39:$B$782,T$155)+'СЕТ СН'!$F$12</f>
        <v>154.43265321999999</v>
      </c>
      <c r="U183" s="36">
        <f>SUMIFS(СВЦЭМ!$E$39:$E$782,СВЦЭМ!$A$39:$A$782,$A183,СВЦЭМ!$B$39:$B$782,U$155)+'СЕТ СН'!$F$12</f>
        <v>153.21431580999999</v>
      </c>
      <c r="V183" s="36">
        <f>SUMIFS(СВЦЭМ!$E$39:$E$782,СВЦЭМ!$A$39:$A$782,$A183,СВЦЭМ!$B$39:$B$782,V$155)+'СЕТ СН'!$F$12</f>
        <v>152.83555226999999</v>
      </c>
      <c r="W183" s="36">
        <f>SUMIFS(СВЦЭМ!$E$39:$E$782,СВЦЭМ!$A$39:$A$782,$A183,СВЦЭМ!$B$39:$B$782,W$155)+'СЕТ СН'!$F$12</f>
        <v>156.62696245000001</v>
      </c>
      <c r="X183" s="36">
        <f>SUMIFS(СВЦЭМ!$E$39:$E$782,СВЦЭМ!$A$39:$A$782,$A183,СВЦЭМ!$B$39:$B$782,X$155)+'СЕТ СН'!$F$12</f>
        <v>150.90656374</v>
      </c>
      <c r="Y183" s="36">
        <f>SUMIFS(СВЦЭМ!$E$39:$E$782,СВЦЭМ!$A$39:$A$782,$A183,СВЦЭМ!$B$39:$B$782,Y$155)+'СЕТ СН'!$F$12</f>
        <v>148.62622309</v>
      </c>
    </row>
    <row r="184" spans="1:27" ht="15.75" x14ac:dyDescent="0.2">
      <c r="A184" s="35">
        <f t="shared" si="4"/>
        <v>44406</v>
      </c>
      <c r="B184" s="36">
        <f>SUMIFS(СВЦЭМ!$E$39:$E$782,СВЦЭМ!$A$39:$A$782,$A184,СВЦЭМ!$B$39:$B$782,B$155)+'СЕТ СН'!$F$12</f>
        <v>157.21503315000001</v>
      </c>
      <c r="C184" s="36">
        <f>SUMIFS(СВЦЭМ!$E$39:$E$782,СВЦЭМ!$A$39:$A$782,$A184,СВЦЭМ!$B$39:$B$782,C$155)+'СЕТ СН'!$F$12</f>
        <v>184.66803200000001</v>
      </c>
      <c r="D184" s="36">
        <f>SUMIFS(СВЦЭМ!$E$39:$E$782,СВЦЭМ!$A$39:$A$782,$A184,СВЦЭМ!$B$39:$B$782,D$155)+'СЕТ СН'!$F$12</f>
        <v>179.03220232999999</v>
      </c>
      <c r="E184" s="36">
        <f>SUMIFS(СВЦЭМ!$E$39:$E$782,СВЦЭМ!$A$39:$A$782,$A184,СВЦЭМ!$B$39:$B$782,E$155)+'СЕТ СН'!$F$12</f>
        <v>174.90704324000001</v>
      </c>
      <c r="F184" s="36">
        <f>SUMIFS(СВЦЭМ!$E$39:$E$782,СВЦЭМ!$A$39:$A$782,$A184,СВЦЭМ!$B$39:$B$782,F$155)+'СЕТ СН'!$F$12</f>
        <v>173.90400267999999</v>
      </c>
      <c r="G184" s="36">
        <f>SUMIFS(СВЦЭМ!$E$39:$E$782,СВЦЭМ!$A$39:$A$782,$A184,СВЦЭМ!$B$39:$B$782,G$155)+'СЕТ СН'!$F$12</f>
        <v>175.04119322</v>
      </c>
      <c r="H184" s="36">
        <f>SUMIFS(СВЦЭМ!$E$39:$E$782,СВЦЭМ!$A$39:$A$782,$A184,СВЦЭМ!$B$39:$B$782,H$155)+'СЕТ СН'!$F$12</f>
        <v>183.02920132</v>
      </c>
      <c r="I184" s="36">
        <f>SUMIFS(СВЦЭМ!$E$39:$E$782,СВЦЭМ!$A$39:$A$782,$A184,СВЦЭМ!$B$39:$B$782,I$155)+'СЕТ СН'!$F$12</f>
        <v>182.87201150999999</v>
      </c>
      <c r="J184" s="36">
        <f>SUMIFS(СВЦЭМ!$E$39:$E$782,СВЦЭМ!$A$39:$A$782,$A184,СВЦЭМ!$B$39:$B$782,J$155)+'СЕТ СН'!$F$12</f>
        <v>165.83062570999999</v>
      </c>
      <c r="K184" s="36">
        <f>SUMIFS(СВЦЭМ!$E$39:$E$782,СВЦЭМ!$A$39:$A$782,$A184,СВЦЭМ!$B$39:$B$782,K$155)+'СЕТ СН'!$F$12</f>
        <v>158.62662230999999</v>
      </c>
      <c r="L184" s="36">
        <f>SUMIFS(СВЦЭМ!$E$39:$E$782,СВЦЭМ!$A$39:$A$782,$A184,СВЦЭМ!$B$39:$B$782,L$155)+'СЕТ СН'!$F$12</f>
        <v>160.04226369</v>
      </c>
      <c r="M184" s="36">
        <f>SUMIFS(СВЦЭМ!$E$39:$E$782,СВЦЭМ!$A$39:$A$782,$A184,СВЦЭМ!$B$39:$B$782,M$155)+'СЕТ СН'!$F$12</f>
        <v>161.43678281000001</v>
      </c>
      <c r="N184" s="36">
        <f>SUMIFS(СВЦЭМ!$E$39:$E$782,СВЦЭМ!$A$39:$A$782,$A184,СВЦЭМ!$B$39:$B$782,N$155)+'СЕТ СН'!$F$12</f>
        <v>160.22145934</v>
      </c>
      <c r="O184" s="36">
        <f>SUMIFS(СВЦЭМ!$E$39:$E$782,СВЦЭМ!$A$39:$A$782,$A184,СВЦЭМ!$B$39:$B$782,O$155)+'СЕТ СН'!$F$12</f>
        <v>159.75763469</v>
      </c>
      <c r="P184" s="36">
        <f>SUMIFS(СВЦЭМ!$E$39:$E$782,СВЦЭМ!$A$39:$A$782,$A184,СВЦЭМ!$B$39:$B$782,P$155)+'СЕТ СН'!$F$12</f>
        <v>162.39563831000001</v>
      </c>
      <c r="Q184" s="36">
        <f>SUMIFS(СВЦЭМ!$E$39:$E$782,СВЦЭМ!$A$39:$A$782,$A184,СВЦЭМ!$B$39:$B$782,Q$155)+'СЕТ СН'!$F$12</f>
        <v>163.37488678</v>
      </c>
      <c r="R184" s="36">
        <f>SUMIFS(СВЦЭМ!$E$39:$E$782,СВЦЭМ!$A$39:$A$782,$A184,СВЦЭМ!$B$39:$B$782,R$155)+'СЕТ СН'!$F$12</f>
        <v>160.92989066999999</v>
      </c>
      <c r="S184" s="36">
        <f>SUMIFS(СВЦЭМ!$E$39:$E$782,СВЦЭМ!$A$39:$A$782,$A184,СВЦЭМ!$B$39:$B$782,S$155)+'СЕТ СН'!$F$12</f>
        <v>159.60584904999999</v>
      </c>
      <c r="T184" s="36">
        <f>SUMIFS(СВЦЭМ!$E$39:$E$782,СВЦЭМ!$A$39:$A$782,$A184,СВЦЭМ!$B$39:$B$782,T$155)+'СЕТ СН'!$F$12</f>
        <v>154.31945733000001</v>
      </c>
      <c r="U184" s="36">
        <f>SUMIFS(СВЦЭМ!$E$39:$E$782,СВЦЭМ!$A$39:$A$782,$A184,СВЦЭМ!$B$39:$B$782,U$155)+'СЕТ СН'!$F$12</f>
        <v>151.18749431000001</v>
      </c>
      <c r="V184" s="36">
        <f>SUMIFS(СВЦЭМ!$E$39:$E$782,СВЦЭМ!$A$39:$A$782,$A184,СВЦЭМ!$B$39:$B$782,V$155)+'СЕТ СН'!$F$12</f>
        <v>150.01950474</v>
      </c>
      <c r="W184" s="36">
        <f>SUMIFS(СВЦЭМ!$E$39:$E$782,СВЦЭМ!$A$39:$A$782,$A184,СВЦЭМ!$B$39:$B$782,W$155)+'СЕТ СН'!$F$12</f>
        <v>154.56246243999999</v>
      </c>
      <c r="X184" s="36">
        <f>SUMIFS(СВЦЭМ!$E$39:$E$782,СВЦЭМ!$A$39:$A$782,$A184,СВЦЭМ!$B$39:$B$782,X$155)+'СЕТ СН'!$F$12</f>
        <v>155.79892867000001</v>
      </c>
      <c r="Y184" s="36">
        <f>SUMIFS(СВЦЭМ!$E$39:$E$782,СВЦЭМ!$A$39:$A$782,$A184,СВЦЭМ!$B$39:$B$782,Y$155)+'СЕТ СН'!$F$12</f>
        <v>169.47002699999999</v>
      </c>
    </row>
    <row r="185" spans="1:27" ht="15.75" x14ac:dyDescent="0.2">
      <c r="A185" s="35">
        <f t="shared" si="4"/>
        <v>44407</v>
      </c>
      <c r="B185" s="36">
        <f>SUMIFS(СВЦЭМ!$E$39:$E$782,СВЦЭМ!$A$39:$A$782,$A185,СВЦЭМ!$B$39:$B$782,B$155)+'СЕТ СН'!$F$12</f>
        <v>170.44038436</v>
      </c>
      <c r="C185" s="36">
        <f>SUMIFS(СВЦЭМ!$E$39:$E$782,СВЦЭМ!$A$39:$A$782,$A185,СВЦЭМ!$B$39:$B$782,C$155)+'СЕТ СН'!$F$12</f>
        <v>172.84610151999999</v>
      </c>
      <c r="D185" s="36">
        <f>SUMIFS(СВЦЭМ!$E$39:$E$782,СВЦЭМ!$A$39:$A$782,$A185,СВЦЭМ!$B$39:$B$782,D$155)+'СЕТ СН'!$F$12</f>
        <v>166.79098192999999</v>
      </c>
      <c r="E185" s="36">
        <f>SUMIFS(СВЦЭМ!$E$39:$E$782,СВЦЭМ!$A$39:$A$782,$A185,СВЦЭМ!$B$39:$B$782,E$155)+'СЕТ СН'!$F$12</f>
        <v>169.17092371000001</v>
      </c>
      <c r="F185" s="36">
        <f>SUMIFS(СВЦЭМ!$E$39:$E$782,СВЦЭМ!$A$39:$A$782,$A185,СВЦЭМ!$B$39:$B$782,F$155)+'СЕТ СН'!$F$12</f>
        <v>170.35966242000001</v>
      </c>
      <c r="G185" s="36">
        <f>SUMIFS(СВЦЭМ!$E$39:$E$782,СВЦЭМ!$A$39:$A$782,$A185,СВЦЭМ!$B$39:$B$782,G$155)+'СЕТ СН'!$F$12</f>
        <v>164.75304084999999</v>
      </c>
      <c r="H185" s="36">
        <f>SUMIFS(СВЦЭМ!$E$39:$E$782,СВЦЭМ!$A$39:$A$782,$A185,СВЦЭМ!$B$39:$B$782,H$155)+'СЕТ СН'!$F$12</f>
        <v>163.35089299000001</v>
      </c>
      <c r="I185" s="36">
        <f>SUMIFS(СВЦЭМ!$E$39:$E$782,СВЦЭМ!$A$39:$A$782,$A185,СВЦЭМ!$B$39:$B$782,I$155)+'СЕТ СН'!$F$12</f>
        <v>157.04651776</v>
      </c>
      <c r="J185" s="36">
        <f>SUMIFS(СВЦЭМ!$E$39:$E$782,СВЦЭМ!$A$39:$A$782,$A185,СВЦЭМ!$B$39:$B$782,J$155)+'СЕТ СН'!$F$12</f>
        <v>150.92688046999999</v>
      </c>
      <c r="K185" s="36">
        <f>SUMIFS(СВЦЭМ!$E$39:$E$782,СВЦЭМ!$A$39:$A$782,$A185,СВЦЭМ!$B$39:$B$782,K$155)+'СЕТ СН'!$F$12</f>
        <v>147.54026730999999</v>
      </c>
      <c r="L185" s="36">
        <f>SUMIFS(СВЦЭМ!$E$39:$E$782,СВЦЭМ!$A$39:$A$782,$A185,СВЦЭМ!$B$39:$B$782,L$155)+'СЕТ СН'!$F$12</f>
        <v>146.93768924</v>
      </c>
      <c r="M185" s="36">
        <f>SUMIFS(СВЦЭМ!$E$39:$E$782,СВЦЭМ!$A$39:$A$782,$A185,СВЦЭМ!$B$39:$B$782,M$155)+'СЕТ СН'!$F$12</f>
        <v>147.51966372999999</v>
      </c>
      <c r="N185" s="36">
        <f>SUMIFS(СВЦЭМ!$E$39:$E$782,СВЦЭМ!$A$39:$A$782,$A185,СВЦЭМ!$B$39:$B$782,N$155)+'СЕТ СН'!$F$12</f>
        <v>148.02431313</v>
      </c>
      <c r="O185" s="36">
        <f>SUMIFS(СВЦЭМ!$E$39:$E$782,СВЦЭМ!$A$39:$A$782,$A185,СВЦЭМ!$B$39:$B$782,O$155)+'СЕТ СН'!$F$12</f>
        <v>148.77367995</v>
      </c>
      <c r="P185" s="36">
        <f>SUMIFS(СВЦЭМ!$E$39:$E$782,СВЦЭМ!$A$39:$A$782,$A185,СВЦЭМ!$B$39:$B$782,P$155)+'СЕТ СН'!$F$12</f>
        <v>150.31256260999999</v>
      </c>
      <c r="Q185" s="36">
        <f>SUMIFS(СВЦЭМ!$E$39:$E$782,СВЦЭМ!$A$39:$A$782,$A185,СВЦЭМ!$B$39:$B$782,Q$155)+'СЕТ СН'!$F$12</f>
        <v>152.43143074</v>
      </c>
      <c r="R185" s="36">
        <f>SUMIFS(СВЦЭМ!$E$39:$E$782,СВЦЭМ!$A$39:$A$782,$A185,СВЦЭМ!$B$39:$B$782,R$155)+'СЕТ СН'!$F$12</f>
        <v>151.22062972000001</v>
      </c>
      <c r="S185" s="36">
        <f>SUMIFS(СВЦЭМ!$E$39:$E$782,СВЦЭМ!$A$39:$A$782,$A185,СВЦЭМ!$B$39:$B$782,S$155)+'СЕТ СН'!$F$12</f>
        <v>151.9817353</v>
      </c>
      <c r="T185" s="36">
        <f>SUMIFS(СВЦЭМ!$E$39:$E$782,СВЦЭМ!$A$39:$A$782,$A185,СВЦЭМ!$B$39:$B$782,T$155)+'СЕТ СН'!$F$12</f>
        <v>152.46722890000001</v>
      </c>
      <c r="U185" s="36">
        <f>SUMIFS(СВЦЭМ!$E$39:$E$782,СВЦЭМ!$A$39:$A$782,$A185,СВЦЭМ!$B$39:$B$782,U$155)+'СЕТ СН'!$F$12</f>
        <v>156.79284927</v>
      </c>
      <c r="V185" s="36">
        <f>SUMIFS(СВЦЭМ!$E$39:$E$782,СВЦЭМ!$A$39:$A$782,$A185,СВЦЭМ!$B$39:$B$782,V$155)+'СЕТ СН'!$F$12</f>
        <v>154.83041978</v>
      </c>
      <c r="W185" s="36">
        <f>SUMIFS(СВЦЭМ!$E$39:$E$782,СВЦЭМ!$A$39:$A$782,$A185,СВЦЭМ!$B$39:$B$782,W$155)+'СЕТ СН'!$F$12</f>
        <v>158.9981822</v>
      </c>
      <c r="X185" s="36">
        <f>SUMIFS(СВЦЭМ!$E$39:$E$782,СВЦЭМ!$A$39:$A$782,$A185,СВЦЭМ!$B$39:$B$782,X$155)+'СЕТ СН'!$F$12</f>
        <v>153.99180009</v>
      </c>
      <c r="Y185" s="36">
        <f>SUMIFS(СВЦЭМ!$E$39:$E$782,СВЦЭМ!$A$39:$A$782,$A185,СВЦЭМ!$B$39:$B$782,Y$155)+'СЕТ СН'!$F$12</f>
        <v>151.51536629</v>
      </c>
    </row>
    <row r="186" spans="1:27" ht="15.75" x14ac:dyDescent="0.2">
      <c r="A186" s="35">
        <f t="shared" si="4"/>
        <v>44408</v>
      </c>
      <c r="B186" s="36">
        <f>SUMIFS(СВЦЭМ!$E$39:$E$782,СВЦЭМ!$A$39:$A$782,$A186,СВЦЭМ!$B$39:$B$782,B$155)+'СЕТ СН'!$F$12</f>
        <v>162.83905571</v>
      </c>
      <c r="C186" s="36">
        <f>SUMIFS(СВЦЭМ!$E$39:$E$782,СВЦЭМ!$A$39:$A$782,$A186,СВЦЭМ!$B$39:$B$782,C$155)+'СЕТ СН'!$F$12</f>
        <v>180.38645903</v>
      </c>
      <c r="D186" s="36">
        <f>SUMIFS(СВЦЭМ!$E$39:$E$782,СВЦЭМ!$A$39:$A$782,$A186,СВЦЭМ!$B$39:$B$782,D$155)+'СЕТ СН'!$F$12</f>
        <v>187.39979847000001</v>
      </c>
      <c r="E186" s="36">
        <f>SUMIFS(СВЦЭМ!$E$39:$E$782,СВЦЭМ!$A$39:$A$782,$A186,СВЦЭМ!$B$39:$B$782,E$155)+'СЕТ СН'!$F$12</f>
        <v>183.89015714999999</v>
      </c>
      <c r="F186" s="36">
        <f>SUMIFS(СВЦЭМ!$E$39:$E$782,СВЦЭМ!$A$39:$A$782,$A186,СВЦЭМ!$B$39:$B$782,F$155)+'СЕТ СН'!$F$12</f>
        <v>181.92949354000001</v>
      </c>
      <c r="G186" s="36">
        <f>SUMIFS(СВЦЭМ!$E$39:$E$782,СВЦЭМ!$A$39:$A$782,$A186,СВЦЭМ!$B$39:$B$782,G$155)+'СЕТ СН'!$F$12</f>
        <v>181.55291554999999</v>
      </c>
      <c r="H186" s="36">
        <f>SUMIFS(СВЦЭМ!$E$39:$E$782,СВЦЭМ!$A$39:$A$782,$A186,СВЦЭМ!$B$39:$B$782,H$155)+'СЕТ СН'!$F$12</f>
        <v>178.26205526000001</v>
      </c>
      <c r="I186" s="36">
        <f>SUMIFS(СВЦЭМ!$E$39:$E$782,СВЦЭМ!$A$39:$A$782,$A186,СВЦЭМ!$B$39:$B$782,I$155)+'СЕТ СН'!$F$12</f>
        <v>164.3922981</v>
      </c>
      <c r="J186" s="36">
        <f>SUMIFS(СВЦЭМ!$E$39:$E$782,СВЦЭМ!$A$39:$A$782,$A186,СВЦЭМ!$B$39:$B$782,J$155)+'СЕТ СН'!$F$12</f>
        <v>156.35746139</v>
      </c>
      <c r="K186" s="36">
        <f>SUMIFS(СВЦЭМ!$E$39:$E$782,СВЦЭМ!$A$39:$A$782,$A186,СВЦЭМ!$B$39:$B$782,K$155)+'СЕТ СН'!$F$12</f>
        <v>149.44448521999999</v>
      </c>
      <c r="L186" s="36">
        <f>SUMIFS(СВЦЭМ!$E$39:$E$782,СВЦЭМ!$A$39:$A$782,$A186,СВЦЭМ!$B$39:$B$782,L$155)+'СЕТ СН'!$F$12</f>
        <v>151.49447279</v>
      </c>
      <c r="M186" s="36">
        <f>SUMIFS(СВЦЭМ!$E$39:$E$782,СВЦЭМ!$A$39:$A$782,$A186,СВЦЭМ!$B$39:$B$782,M$155)+'СЕТ СН'!$F$12</f>
        <v>155.25522803000001</v>
      </c>
      <c r="N186" s="36">
        <f>SUMIFS(СВЦЭМ!$E$39:$E$782,СВЦЭМ!$A$39:$A$782,$A186,СВЦЭМ!$B$39:$B$782,N$155)+'СЕТ СН'!$F$12</f>
        <v>155.78816762</v>
      </c>
      <c r="O186" s="36">
        <f>SUMIFS(СВЦЭМ!$E$39:$E$782,СВЦЭМ!$A$39:$A$782,$A186,СВЦЭМ!$B$39:$B$782,O$155)+'СЕТ СН'!$F$12</f>
        <v>155.12810110999999</v>
      </c>
      <c r="P186" s="36">
        <f>SUMIFS(СВЦЭМ!$E$39:$E$782,СВЦЭМ!$A$39:$A$782,$A186,СВЦЭМ!$B$39:$B$782,P$155)+'СЕТ СН'!$F$12</f>
        <v>146.31806011</v>
      </c>
      <c r="Q186" s="36">
        <f>SUMIFS(СВЦЭМ!$E$39:$E$782,СВЦЭМ!$A$39:$A$782,$A186,СВЦЭМ!$B$39:$B$782,Q$155)+'СЕТ СН'!$F$12</f>
        <v>136.2869158</v>
      </c>
      <c r="R186" s="36">
        <f>SUMIFS(СВЦЭМ!$E$39:$E$782,СВЦЭМ!$A$39:$A$782,$A186,СВЦЭМ!$B$39:$B$782,R$155)+'СЕТ СН'!$F$12</f>
        <v>134.57502812000001</v>
      </c>
      <c r="S186" s="36">
        <f>SUMIFS(СВЦЭМ!$E$39:$E$782,СВЦЭМ!$A$39:$A$782,$A186,СВЦЭМ!$B$39:$B$782,S$155)+'СЕТ СН'!$F$12</f>
        <v>135.33232447</v>
      </c>
      <c r="T186" s="36">
        <f>SUMIFS(СВЦЭМ!$E$39:$E$782,СВЦЭМ!$A$39:$A$782,$A186,СВЦЭМ!$B$39:$B$782,T$155)+'СЕТ СН'!$F$12</f>
        <v>136.13812802999999</v>
      </c>
      <c r="U186" s="36">
        <f>SUMIFS(СВЦЭМ!$E$39:$E$782,СВЦЭМ!$A$39:$A$782,$A186,СВЦЭМ!$B$39:$B$782,U$155)+'СЕТ СН'!$F$12</f>
        <v>135.74451952000001</v>
      </c>
      <c r="V186" s="36">
        <f>SUMIFS(СВЦЭМ!$E$39:$E$782,СВЦЭМ!$A$39:$A$782,$A186,СВЦЭМ!$B$39:$B$782,V$155)+'СЕТ СН'!$F$12</f>
        <v>133.12208032999999</v>
      </c>
      <c r="W186" s="36">
        <f>SUMIFS(СВЦЭМ!$E$39:$E$782,СВЦЭМ!$A$39:$A$782,$A186,СВЦЭМ!$B$39:$B$782,W$155)+'СЕТ СН'!$F$12</f>
        <v>132.37060281999999</v>
      </c>
      <c r="X186" s="36">
        <f>SUMIFS(СВЦЭМ!$E$39:$E$782,СВЦЭМ!$A$39:$A$782,$A186,СВЦЭМ!$B$39:$B$782,X$155)+'СЕТ СН'!$F$12</f>
        <v>140.67314297999999</v>
      </c>
      <c r="Y186" s="36">
        <f>SUMIFS(СВЦЭМ!$E$39:$E$782,СВЦЭМ!$A$39:$A$782,$A186,СВЦЭМ!$B$39:$B$782,Y$155)+'СЕТ СН'!$F$12</f>
        <v>145.15018506000001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3"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34"/>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3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01.07.2021</v>
      </c>
      <c r="B191" s="36">
        <f>SUMIFS(СВЦЭМ!$F$39:$F$782,СВЦЭМ!$A$39:$A$782,$A191,СВЦЭМ!$B$39:$B$782,B$190)+'СЕТ СН'!$F$12</f>
        <v>151.24246217999999</v>
      </c>
      <c r="C191" s="36">
        <f>SUMIFS(СВЦЭМ!$F$39:$F$782,СВЦЭМ!$A$39:$A$782,$A191,СВЦЭМ!$B$39:$B$782,C$190)+'СЕТ СН'!$F$12</f>
        <v>154.42095151999999</v>
      </c>
      <c r="D191" s="36">
        <f>SUMIFS(СВЦЭМ!$F$39:$F$782,СВЦЭМ!$A$39:$A$782,$A191,СВЦЭМ!$B$39:$B$782,D$190)+'СЕТ СН'!$F$12</f>
        <v>159.90704181000001</v>
      </c>
      <c r="E191" s="36">
        <f>SUMIFS(СВЦЭМ!$F$39:$F$782,СВЦЭМ!$A$39:$A$782,$A191,СВЦЭМ!$B$39:$B$782,E$190)+'СЕТ СН'!$F$12</f>
        <v>163.21715476</v>
      </c>
      <c r="F191" s="36">
        <f>SUMIFS(СВЦЭМ!$F$39:$F$782,СВЦЭМ!$A$39:$A$782,$A191,СВЦЭМ!$B$39:$B$782,F$190)+'СЕТ СН'!$F$12</f>
        <v>163.67098343999999</v>
      </c>
      <c r="G191" s="36">
        <f>SUMIFS(СВЦЭМ!$F$39:$F$782,СВЦЭМ!$A$39:$A$782,$A191,СВЦЭМ!$B$39:$B$782,G$190)+'СЕТ СН'!$F$12</f>
        <v>160.80482076000001</v>
      </c>
      <c r="H191" s="36">
        <f>SUMIFS(СВЦЭМ!$F$39:$F$782,СВЦЭМ!$A$39:$A$782,$A191,СВЦЭМ!$B$39:$B$782,H$190)+'СЕТ СН'!$F$12</f>
        <v>157.13495886999999</v>
      </c>
      <c r="I191" s="36">
        <f>SUMIFS(СВЦЭМ!$F$39:$F$782,СВЦЭМ!$A$39:$A$782,$A191,СВЦЭМ!$B$39:$B$782,I$190)+'СЕТ СН'!$F$12</f>
        <v>149.16982390000001</v>
      </c>
      <c r="J191" s="36">
        <f>SUMIFS(СВЦЭМ!$F$39:$F$782,СВЦЭМ!$A$39:$A$782,$A191,СВЦЭМ!$B$39:$B$782,J$190)+'СЕТ СН'!$F$12</f>
        <v>144.48194770999999</v>
      </c>
      <c r="K191" s="36">
        <f>SUMIFS(СВЦЭМ!$F$39:$F$782,СВЦЭМ!$A$39:$A$782,$A191,СВЦЭМ!$B$39:$B$782,K$190)+'СЕТ СН'!$F$12</f>
        <v>157.30075413</v>
      </c>
      <c r="L191" s="36">
        <f>SUMIFS(СВЦЭМ!$F$39:$F$782,СВЦЭМ!$A$39:$A$782,$A191,СВЦЭМ!$B$39:$B$782,L$190)+'СЕТ СН'!$F$12</f>
        <v>158.72641665</v>
      </c>
      <c r="M191" s="36">
        <f>SUMIFS(СВЦЭМ!$F$39:$F$782,СВЦЭМ!$A$39:$A$782,$A191,СВЦЭМ!$B$39:$B$782,M$190)+'СЕТ СН'!$F$12</f>
        <v>145.75483313000001</v>
      </c>
      <c r="N191" s="36">
        <f>SUMIFS(СВЦЭМ!$F$39:$F$782,СВЦЭМ!$A$39:$A$782,$A191,СВЦЭМ!$B$39:$B$782,N$190)+'СЕТ СН'!$F$12</f>
        <v>135.11547694000001</v>
      </c>
      <c r="O191" s="36">
        <f>SUMIFS(СВЦЭМ!$F$39:$F$782,СВЦЭМ!$A$39:$A$782,$A191,СВЦЭМ!$B$39:$B$782,O$190)+'СЕТ СН'!$F$12</f>
        <v>136.29951163999999</v>
      </c>
      <c r="P191" s="36">
        <f>SUMIFS(СВЦЭМ!$F$39:$F$782,СВЦЭМ!$A$39:$A$782,$A191,СВЦЭМ!$B$39:$B$782,P$190)+'СЕТ СН'!$F$12</f>
        <v>136.74135357</v>
      </c>
      <c r="Q191" s="36">
        <f>SUMIFS(СВЦЭМ!$F$39:$F$782,СВЦЭМ!$A$39:$A$782,$A191,СВЦЭМ!$B$39:$B$782,Q$190)+'СЕТ СН'!$F$12</f>
        <v>138.38646179</v>
      </c>
      <c r="R191" s="36">
        <f>SUMIFS(СВЦЭМ!$F$39:$F$782,СВЦЭМ!$A$39:$A$782,$A191,СВЦЭМ!$B$39:$B$782,R$190)+'СЕТ СН'!$F$12</f>
        <v>136.02659091999999</v>
      </c>
      <c r="S191" s="36">
        <f>SUMIFS(СВЦЭМ!$F$39:$F$782,СВЦЭМ!$A$39:$A$782,$A191,СВЦЭМ!$B$39:$B$782,S$190)+'СЕТ СН'!$F$12</f>
        <v>133.42455831000001</v>
      </c>
      <c r="T191" s="36">
        <f>SUMIFS(СВЦЭМ!$F$39:$F$782,СВЦЭМ!$A$39:$A$782,$A191,СВЦЭМ!$B$39:$B$782,T$190)+'СЕТ СН'!$F$12</f>
        <v>140.74214638999999</v>
      </c>
      <c r="U191" s="36">
        <f>SUMIFS(СВЦЭМ!$F$39:$F$782,СВЦЭМ!$A$39:$A$782,$A191,СВЦЭМ!$B$39:$B$782,U$190)+'СЕТ СН'!$F$12</f>
        <v>142.58067826000001</v>
      </c>
      <c r="V191" s="36">
        <f>SUMIFS(СВЦЭМ!$F$39:$F$782,СВЦЭМ!$A$39:$A$782,$A191,СВЦЭМ!$B$39:$B$782,V$190)+'СЕТ СН'!$F$12</f>
        <v>142.60304732</v>
      </c>
      <c r="W191" s="36">
        <f>SUMIFS(СВЦЭМ!$F$39:$F$782,СВЦЭМ!$A$39:$A$782,$A191,СВЦЭМ!$B$39:$B$782,W$190)+'СЕТ СН'!$F$12</f>
        <v>146.46110938000001</v>
      </c>
      <c r="X191" s="36">
        <f>SUMIFS(СВЦЭМ!$F$39:$F$782,СВЦЭМ!$A$39:$A$782,$A191,СВЦЭМ!$B$39:$B$782,X$190)+'СЕТ СН'!$F$12</f>
        <v>139.60270195999999</v>
      </c>
      <c r="Y191" s="36">
        <f>SUMIFS(СВЦЭМ!$F$39:$F$782,СВЦЭМ!$A$39:$A$782,$A191,СВЦЭМ!$B$39:$B$782,Y$190)+'СЕТ СН'!$F$12</f>
        <v>132.63627556</v>
      </c>
      <c r="AA191" s="45"/>
    </row>
    <row r="192" spans="1:27" ht="15.75" x14ac:dyDescent="0.2">
      <c r="A192" s="35">
        <f>A191+1</f>
        <v>44379</v>
      </c>
      <c r="B192" s="36">
        <f>SUMIFS(СВЦЭМ!$F$39:$F$782,СВЦЭМ!$A$39:$A$782,$A192,СВЦЭМ!$B$39:$B$782,B$190)+'СЕТ СН'!$F$12</f>
        <v>146.52305407</v>
      </c>
      <c r="C192" s="36">
        <f>SUMIFS(СВЦЭМ!$F$39:$F$782,СВЦЭМ!$A$39:$A$782,$A192,СВЦЭМ!$B$39:$B$782,C$190)+'СЕТ СН'!$F$12</f>
        <v>155.09348048000001</v>
      </c>
      <c r="D192" s="36">
        <f>SUMIFS(СВЦЭМ!$F$39:$F$782,СВЦЭМ!$A$39:$A$782,$A192,СВЦЭМ!$B$39:$B$782,D$190)+'СЕТ СН'!$F$12</f>
        <v>160.96449881999999</v>
      </c>
      <c r="E192" s="36">
        <f>SUMIFS(СВЦЭМ!$F$39:$F$782,СВЦЭМ!$A$39:$A$782,$A192,СВЦЭМ!$B$39:$B$782,E$190)+'СЕТ СН'!$F$12</f>
        <v>161.66417107999999</v>
      </c>
      <c r="F192" s="36">
        <f>SUMIFS(СВЦЭМ!$F$39:$F$782,СВЦЭМ!$A$39:$A$782,$A192,СВЦЭМ!$B$39:$B$782,F$190)+'СЕТ СН'!$F$12</f>
        <v>161.79075824</v>
      </c>
      <c r="G192" s="36">
        <f>SUMIFS(СВЦЭМ!$F$39:$F$782,СВЦЭМ!$A$39:$A$782,$A192,СВЦЭМ!$B$39:$B$782,G$190)+'СЕТ СН'!$F$12</f>
        <v>159.63882267</v>
      </c>
      <c r="H192" s="36">
        <f>SUMIFS(СВЦЭМ!$F$39:$F$782,СВЦЭМ!$A$39:$A$782,$A192,СВЦЭМ!$B$39:$B$782,H$190)+'СЕТ СН'!$F$12</f>
        <v>153.94833464000001</v>
      </c>
      <c r="I192" s="36">
        <f>SUMIFS(СВЦЭМ!$F$39:$F$782,СВЦЭМ!$A$39:$A$782,$A192,СВЦЭМ!$B$39:$B$782,I$190)+'СЕТ СН'!$F$12</f>
        <v>141.81882490999999</v>
      </c>
      <c r="J192" s="36">
        <f>SUMIFS(СВЦЭМ!$F$39:$F$782,СВЦЭМ!$A$39:$A$782,$A192,СВЦЭМ!$B$39:$B$782,J$190)+'СЕТ СН'!$F$12</f>
        <v>137.69568305000001</v>
      </c>
      <c r="K192" s="36">
        <f>SUMIFS(СВЦЭМ!$F$39:$F$782,СВЦЭМ!$A$39:$A$782,$A192,СВЦЭМ!$B$39:$B$782,K$190)+'СЕТ СН'!$F$12</f>
        <v>142.50008403999999</v>
      </c>
      <c r="L192" s="36">
        <f>SUMIFS(СВЦЭМ!$F$39:$F$782,СВЦЭМ!$A$39:$A$782,$A192,СВЦЭМ!$B$39:$B$782,L$190)+'СЕТ СН'!$F$12</f>
        <v>144.13959077000001</v>
      </c>
      <c r="M192" s="36">
        <f>SUMIFS(СВЦЭМ!$F$39:$F$782,СВЦЭМ!$A$39:$A$782,$A192,СВЦЭМ!$B$39:$B$782,M$190)+'СЕТ СН'!$F$12</f>
        <v>132.24951227</v>
      </c>
      <c r="N192" s="36">
        <f>SUMIFS(СВЦЭМ!$F$39:$F$782,СВЦЭМ!$A$39:$A$782,$A192,СВЦЭМ!$B$39:$B$782,N$190)+'СЕТ СН'!$F$12</f>
        <v>129.74056697</v>
      </c>
      <c r="O192" s="36">
        <f>SUMIFS(СВЦЭМ!$F$39:$F$782,СВЦЭМ!$A$39:$A$782,$A192,СВЦЭМ!$B$39:$B$782,O$190)+'СЕТ СН'!$F$12</f>
        <v>132.17984935000001</v>
      </c>
      <c r="P192" s="36">
        <f>SUMIFS(СВЦЭМ!$F$39:$F$782,СВЦЭМ!$A$39:$A$782,$A192,СВЦЭМ!$B$39:$B$782,P$190)+'СЕТ СН'!$F$12</f>
        <v>131.70100846</v>
      </c>
      <c r="Q192" s="36">
        <f>SUMIFS(СВЦЭМ!$F$39:$F$782,СВЦЭМ!$A$39:$A$782,$A192,СВЦЭМ!$B$39:$B$782,Q$190)+'СЕТ СН'!$F$12</f>
        <v>132.49994146</v>
      </c>
      <c r="R192" s="36">
        <f>SUMIFS(СВЦЭМ!$F$39:$F$782,СВЦЭМ!$A$39:$A$782,$A192,СВЦЭМ!$B$39:$B$782,R$190)+'СЕТ СН'!$F$12</f>
        <v>133.31456181999999</v>
      </c>
      <c r="S192" s="36">
        <f>SUMIFS(СВЦЭМ!$F$39:$F$782,СВЦЭМ!$A$39:$A$782,$A192,СВЦЭМ!$B$39:$B$782,S$190)+'СЕТ СН'!$F$12</f>
        <v>131.42408642999999</v>
      </c>
      <c r="T192" s="36">
        <f>SUMIFS(СВЦЭМ!$F$39:$F$782,СВЦЭМ!$A$39:$A$782,$A192,СВЦЭМ!$B$39:$B$782,T$190)+'СЕТ СН'!$F$12</f>
        <v>139.95899609</v>
      </c>
      <c r="U192" s="36">
        <f>SUMIFS(СВЦЭМ!$F$39:$F$782,СВЦЭМ!$A$39:$A$782,$A192,СВЦЭМ!$B$39:$B$782,U$190)+'СЕТ СН'!$F$12</f>
        <v>139.17173463</v>
      </c>
      <c r="V192" s="36">
        <f>SUMIFS(СВЦЭМ!$F$39:$F$782,СВЦЭМ!$A$39:$A$782,$A192,СВЦЭМ!$B$39:$B$782,V$190)+'СЕТ СН'!$F$12</f>
        <v>138.35238405000001</v>
      </c>
      <c r="W192" s="36">
        <f>SUMIFS(СВЦЭМ!$F$39:$F$782,СВЦЭМ!$A$39:$A$782,$A192,СВЦЭМ!$B$39:$B$782,W$190)+'СЕТ СН'!$F$12</f>
        <v>142.34994247</v>
      </c>
      <c r="X192" s="36">
        <f>SUMIFS(СВЦЭМ!$F$39:$F$782,СВЦЭМ!$A$39:$A$782,$A192,СВЦЭМ!$B$39:$B$782,X$190)+'СЕТ СН'!$F$12</f>
        <v>137.8458516</v>
      </c>
      <c r="Y192" s="36">
        <f>SUMIFS(СВЦЭМ!$F$39:$F$782,СВЦЭМ!$A$39:$A$782,$A192,СВЦЭМ!$B$39:$B$782,Y$190)+'СЕТ СН'!$F$12</f>
        <v>131.63762843000001</v>
      </c>
    </row>
    <row r="193" spans="1:25" ht="15.75" x14ac:dyDescent="0.2">
      <c r="A193" s="35">
        <f t="shared" ref="A193:A221" si="5">A192+1</f>
        <v>44380</v>
      </c>
      <c r="B193" s="36">
        <f>SUMIFS(СВЦЭМ!$F$39:$F$782,СВЦЭМ!$A$39:$A$782,$A193,СВЦЭМ!$B$39:$B$782,B$190)+'СЕТ СН'!$F$12</f>
        <v>140.15910703</v>
      </c>
      <c r="C193" s="36">
        <f>SUMIFS(СВЦЭМ!$F$39:$F$782,СВЦЭМ!$A$39:$A$782,$A193,СВЦЭМ!$B$39:$B$782,C$190)+'СЕТ СН'!$F$12</f>
        <v>151.01074718000001</v>
      </c>
      <c r="D193" s="36">
        <f>SUMIFS(СВЦЭМ!$F$39:$F$782,СВЦЭМ!$A$39:$A$782,$A193,СВЦЭМ!$B$39:$B$782,D$190)+'СЕТ СН'!$F$12</f>
        <v>157.34423856000001</v>
      </c>
      <c r="E193" s="36">
        <f>SUMIFS(СВЦЭМ!$F$39:$F$782,СВЦЭМ!$A$39:$A$782,$A193,СВЦЭМ!$B$39:$B$782,E$190)+'СЕТ СН'!$F$12</f>
        <v>159.84084304999999</v>
      </c>
      <c r="F193" s="36">
        <f>SUMIFS(СВЦЭМ!$F$39:$F$782,СВЦЭМ!$A$39:$A$782,$A193,СВЦЭМ!$B$39:$B$782,F$190)+'СЕТ СН'!$F$12</f>
        <v>160.30781471</v>
      </c>
      <c r="G193" s="36">
        <f>SUMIFS(СВЦЭМ!$F$39:$F$782,СВЦЭМ!$A$39:$A$782,$A193,СВЦЭМ!$B$39:$B$782,G$190)+'СЕТ СН'!$F$12</f>
        <v>158.54187956999999</v>
      </c>
      <c r="H193" s="36">
        <f>SUMIFS(СВЦЭМ!$F$39:$F$782,СВЦЭМ!$A$39:$A$782,$A193,СВЦЭМ!$B$39:$B$782,H$190)+'СЕТ СН'!$F$12</f>
        <v>154.80038973000001</v>
      </c>
      <c r="I193" s="36">
        <f>SUMIFS(СВЦЭМ!$F$39:$F$782,СВЦЭМ!$A$39:$A$782,$A193,СВЦЭМ!$B$39:$B$782,I$190)+'СЕТ СН'!$F$12</f>
        <v>146.79375225000001</v>
      </c>
      <c r="J193" s="36">
        <f>SUMIFS(СВЦЭМ!$F$39:$F$782,СВЦЭМ!$A$39:$A$782,$A193,СВЦЭМ!$B$39:$B$782,J$190)+'СЕТ СН'!$F$12</f>
        <v>137.28721209</v>
      </c>
      <c r="K193" s="36">
        <f>SUMIFS(СВЦЭМ!$F$39:$F$782,СВЦЭМ!$A$39:$A$782,$A193,СВЦЭМ!$B$39:$B$782,K$190)+'СЕТ СН'!$F$12</f>
        <v>135.92844799</v>
      </c>
      <c r="L193" s="36">
        <f>SUMIFS(СВЦЭМ!$F$39:$F$782,СВЦЭМ!$A$39:$A$782,$A193,СВЦЭМ!$B$39:$B$782,L$190)+'СЕТ СН'!$F$12</f>
        <v>132.05429254000001</v>
      </c>
      <c r="M193" s="36">
        <f>SUMIFS(СВЦЭМ!$F$39:$F$782,СВЦЭМ!$A$39:$A$782,$A193,СВЦЭМ!$B$39:$B$782,M$190)+'СЕТ СН'!$F$12</f>
        <v>121.99469783000001</v>
      </c>
      <c r="N193" s="36">
        <f>SUMIFS(СВЦЭМ!$F$39:$F$782,СВЦЭМ!$A$39:$A$782,$A193,СВЦЭМ!$B$39:$B$782,N$190)+'СЕТ СН'!$F$12</f>
        <v>126.18664457</v>
      </c>
      <c r="O193" s="36">
        <f>SUMIFS(СВЦЭМ!$F$39:$F$782,СВЦЭМ!$A$39:$A$782,$A193,СВЦЭМ!$B$39:$B$782,O$190)+'СЕТ СН'!$F$12</f>
        <v>130.47900479</v>
      </c>
      <c r="P193" s="36">
        <f>SUMIFS(СВЦЭМ!$F$39:$F$782,СВЦЭМ!$A$39:$A$782,$A193,СВЦЭМ!$B$39:$B$782,P$190)+'СЕТ СН'!$F$12</f>
        <v>128.50709366000001</v>
      </c>
      <c r="Q193" s="36">
        <f>SUMIFS(СВЦЭМ!$F$39:$F$782,СВЦЭМ!$A$39:$A$782,$A193,СВЦЭМ!$B$39:$B$782,Q$190)+'СЕТ СН'!$F$12</f>
        <v>127.47585553</v>
      </c>
      <c r="R193" s="36">
        <f>SUMIFS(СВЦЭМ!$F$39:$F$782,СВЦЭМ!$A$39:$A$782,$A193,СВЦЭМ!$B$39:$B$782,R$190)+'СЕТ СН'!$F$12</f>
        <v>128.77727114999999</v>
      </c>
      <c r="S193" s="36">
        <f>SUMIFS(СВЦЭМ!$F$39:$F$782,СВЦЭМ!$A$39:$A$782,$A193,СВЦЭМ!$B$39:$B$782,S$190)+'СЕТ СН'!$F$12</f>
        <v>127.13589741</v>
      </c>
      <c r="T193" s="36">
        <f>SUMIFS(СВЦЭМ!$F$39:$F$782,СВЦЭМ!$A$39:$A$782,$A193,СВЦЭМ!$B$39:$B$782,T$190)+'СЕТ СН'!$F$12</f>
        <v>129.73373133999999</v>
      </c>
      <c r="U193" s="36">
        <f>SUMIFS(СВЦЭМ!$F$39:$F$782,СВЦЭМ!$A$39:$A$782,$A193,СВЦЭМ!$B$39:$B$782,U$190)+'СЕТ СН'!$F$12</f>
        <v>130.44967632999999</v>
      </c>
      <c r="V193" s="36">
        <f>SUMIFS(СВЦЭМ!$F$39:$F$782,СВЦЭМ!$A$39:$A$782,$A193,СВЦЭМ!$B$39:$B$782,V$190)+'СЕТ СН'!$F$12</f>
        <v>130.26686641000001</v>
      </c>
      <c r="W193" s="36">
        <f>SUMIFS(СВЦЭМ!$F$39:$F$782,СВЦЭМ!$A$39:$A$782,$A193,СВЦЭМ!$B$39:$B$782,W$190)+'СЕТ СН'!$F$12</f>
        <v>135.34065491999999</v>
      </c>
      <c r="X193" s="36">
        <f>SUMIFS(СВЦЭМ!$F$39:$F$782,СВЦЭМ!$A$39:$A$782,$A193,СВЦЭМ!$B$39:$B$782,X$190)+'СЕТ СН'!$F$12</f>
        <v>132.49043101000001</v>
      </c>
      <c r="Y193" s="36">
        <f>SUMIFS(СВЦЭМ!$F$39:$F$782,СВЦЭМ!$A$39:$A$782,$A193,СВЦЭМ!$B$39:$B$782,Y$190)+'СЕТ СН'!$F$12</f>
        <v>121.98791971</v>
      </c>
    </row>
    <row r="194" spans="1:25" ht="15.75" x14ac:dyDescent="0.2">
      <c r="A194" s="35">
        <f t="shared" si="5"/>
        <v>44381</v>
      </c>
      <c r="B194" s="36">
        <f>SUMIFS(СВЦЭМ!$F$39:$F$782,СВЦЭМ!$A$39:$A$782,$A194,СВЦЭМ!$B$39:$B$782,B$190)+'СЕТ СН'!$F$12</f>
        <v>139.11226744000001</v>
      </c>
      <c r="C194" s="36">
        <f>SUMIFS(СВЦЭМ!$F$39:$F$782,СВЦЭМ!$A$39:$A$782,$A194,СВЦЭМ!$B$39:$B$782,C$190)+'СЕТ СН'!$F$12</f>
        <v>148.28191185</v>
      </c>
      <c r="D194" s="36">
        <f>SUMIFS(СВЦЭМ!$F$39:$F$782,СВЦЭМ!$A$39:$A$782,$A194,СВЦЭМ!$B$39:$B$782,D$190)+'СЕТ СН'!$F$12</f>
        <v>152.72797523</v>
      </c>
      <c r="E194" s="36">
        <f>SUMIFS(СВЦЭМ!$F$39:$F$782,СВЦЭМ!$A$39:$A$782,$A194,СВЦЭМ!$B$39:$B$782,E$190)+'СЕТ СН'!$F$12</f>
        <v>159.33983572</v>
      </c>
      <c r="F194" s="36">
        <f>SUMIFS(СВЦЭМ!$F$39:$F$782,СВЦЭМ!$A$39:$A$782,$A194,СВЦЭМ!$B$39:$B$782,F$190)+'СЕТ СН'!$F$12</f>
        <v>161.15751473</v>
      </c>
      <c r="G194" s="36">
        <f>SUMIFS(СВЦЭМ!$F$39:$F$782,СВЦЭМ!$A$39:$A$782,$A194,СВЦЭМ!$B$39:$B$782,G$190)+'СЕТ СН'!$F$12</f>
        <v>160.32595817999999</v>
      </c>
      <c r="H194" s="36">
        <f>SUMIFS(СВЦЭМ!$F$39:$F$782,СВЦЭМ!$A$39:$A$782,$A194,СВЦЭМ!$B$39:$B$782,H$190)+'СЕТ СН'!$F$12</f>
        <v>156.20429078000001</v>
      </c>
      <c r="I194" s="36">
        <f>SUMIFS(СВЦЭМ!$F$39:$F$782,СВЦЭМ!$A$39:$A$782,$A194,СВЦЭМ!$B$39:$B$782,I$190)+'СЕТ СН'!$F$12</f>
        <v>148.52038743</v>
      </c>
      <c r="J194" s="36">
        <f>SUMIFS(СВЦЭМ!$F$39:$F$782,СВЦЭМ!$A$39:$A$782,$A194,СВЦЭМ!$B$39:$B$782,J$190)+'СЕТ СН'!$F$12</f>
        <v>134.04682457000001</v>
      </c>
      <c r="K194" s="36">
        <f>SUMIFS(СВЦЭМ!$F$39:$F$782,СВЦЭМ!$A$39:$A$782,$A194,СВЦЭМ!$B$39:$B$782,K$190)+'СЕТ СН'!$F$12</f>
        <v>128.15418167999999</v>
      </c>
      <c r="L194" s="36">
        <f>SUMIFS(СВЦЭМ!$F$39:$F$782,СВЦЭМ!$A$39:$A$782,$A194,СВЦЭМ!$B$39:$B$782,L$190)+'СЕТ СН'!$F$12</f>
        <v>123.14053375</v>
      </c>
      <c r="M194" s="36">
        <f>SUMIFS(СВЦЭМ!$F$39:$F$782,СВЦЭМ!$A$39:$A$782,$A194,СВЦЭМ!$B$39:$B$782,M$190)+'СЕТ СН'!$F$12</f>
        <v>125.30429516</v>
      </c>
      <c r="N194" s="36">
        <f>SUMIFS(СВЦЭМ!$F$39:$F$782,СВЦЭМ!$A$39:$A$782,$A194,СВЦЭМ!$B$39:$B$782,N$190)+'СЕТ СН'!$F$12</f>
        <v>130.05386492</v>
      </c>
      <c r="O194" s="36">
        <f>SUMIFS(СВЦЭМ!$F$39:$F$782,СВЦЭМ!$A$39:$A$782,$A194,СВЦЭМ!$B$39:$B$782,O$190)+'СЕТ СН'!$F$12</f>
        <v>131.75429578999999</v>
      </c>
      <c r="P194" s="36">
        <f>SUMIFS(СВЦЭМ!$F$39:$F$782,СВЦЭМ!$A$39:$A$782,$A194,СВЦЭМ!$B$39:$B$782,P$190)+'СЕТ СН'!$F$12</f>
        <v>133.11961543000001</v>
      </c>
      <c r="Q194" s="36">
        <f>SUMIFS(СВЦЭМ!$F$39:$F$782,СВЦЭМ!$A$39:$A$782,$A194,СВЦЭМ!$B$39:$B$782,Q$190)+'СЕТ СН'!$F$12</f>
        <v>134.35005258999999</v>
      </c>
      <c r="R194" s="36">
        <f>SUMIFS(СВЦЭМ!$F$39:$F$782,СВЦЭМ!$A$39:$A$782,$A194,СВЦЭМ!$B$39:$B$782,R$190)+'СЕТ СН'!$F$12</f>
        <v>132.54704659000001</v>
      </c>
      <c r="S194" s="36">
        <f>SUMIFS(СВЦЭМ!$F$39:$F$782,СВЦЭМ!$A$39:$A$782,$A194,СВЦЭМ!$B$39:$B$782,S$190)+'СЕТ СН'!$F$12</f>
        <v>131.34619427000001</v>
      </c>
      <c r="T194" s="36">
        <f>SUMIFS(СВЦЭМ!$F$39:$F$782,СВЦЭМ!$A$39:$A$782,$A194,СВЦЭМ!$B$39:$B$782,T$190)+'СЕТ СН'!$F$12</f>
        <v>128.65676887000001</v>
      </c>
      <c r="U194" s="36">
        <f>SUMIFS(СВЦЭМ!$F$39:$F$782,СВЦЭМ!$A$39:$A$782,$A194,СВЦЭМ!$B$39:$B$782,U$190)+'СЕТ СН'!$F$12</f>
        <v>125.9442018</v>
      </c>
      <c r="V194" s="36">
        <f>SUMIFS(СВЦЭМ!$F$39:$F$782,СВЦЭМ!$A$39:$A$782,$A194,СВЦЭМ!$B$39:$B$782,V$190)+'СЕТ СН'!$F$12</f>
        <v>119.83111981</v>
      </c>
      <c r="W194" s="36">
        <f>SUMIFS(СВЦЭМ!$F$39:$F$782,СВЦЭМ!$A$39:$A$782,$A194,СВЦЭМ!$B$39:$B$782,W$190)+'СЕТ СН'!$F$12</f>
        <v>121.57151893</v>
      </c>
      <c r="X194" s="36">
        <f>SUMIFS(СВЦЭМ!$F$39:$F$782,СВЦЭМ!$A$39:$A$782,$A194,СВЦЭМ!$B$39:$B$782,X$190)+'СЕТ СН'!$F$12</f>
        <v>125.20418271</v>
      </c>
      <c r="Y194" s="36">
        <f>SUMIFS(СВЦЭМ!$F$39:$F$782,СВЦЭМ!$A$39:$A$782,$A194,СВЦЭМ!$B$39:$B$782,Y$190)+'СЕТ СН'!$F$12</f>
        <v>133.36874309999999</v>
      </c>
    </row>
    <row r="195" spans="1:25" ht="15.75" x14ac:dyDescent="0.2">
      <c r="A195" s="35">
        <f t="shared" si="5"/>
        <v>44382</v>
      </c>
      <c r="B195" s="36">
        <f>SUMIFS(СВЦЭМ!$F$39:$F$782,СВЦЭМ!$A$39:$A$782,$A195,СВЦЭМ!$B$39:$B$782,B$190)+'СЕТ СН'!$F$12</f>
        <v>145.02410354</v>
      </c>
      <c r="C195" s="36">
        <f>SUMIFS(СВЦЭМ!$F$39:$F$782,СВЦЭМ!$A$39:$A$782,$A195,СВЦЭМ!$B$39:$B$782,C$190)+'СЕТ СН'!$F$12</f>
        <v>156.83560044999999</v>
      </c>
      <c r="D195" s="36">
        <f>SUMIFS(СВЦЭМ!$F$39:$F$782,СВЦЭМ!$A$39:$A$782,$A195,СВЦЭМ!$B$39:$B$782,D$190)+'СЕТ СН'!$F$12</f>
        <v>165.39306739</v>
      </c>
      <c r="E195" s="36">
        <f>SUMIFS(СВЦЭМ!$F$39:$F$782,СВЦЭМ!$A$39:$A$782,$A195,СВЦЭМ!$B$39:$B$782,E$190)+'СЕТ СН'!$F$12</f>
        <v>166.78279663999999</v>
      </c>
      <c r="F195" s="36">
        <f>SUMIFS(СВЦЭМ!$F$39:$F$782,СВЦЭМ!$A$39:$A$782,$A195,СВЦЭМ!$B$39:$B$782,F$190)+'СЕТ СН'!$F$12</f>
        <v>167.22611728999999</v>
      </c>
      <c r="G195" s="36">
        <f>SUMIFS(СВЦЭМ!$F$39:$F$782,СВЦЭМ!$A$39:$A$782,$A195,СВЦЭМ!$B$39:$B$782,G$190)+'СЕТ СН'!$F$12</f>
        <v>164.70153298</v>
      </c>
      <c r="H195" s="36">
        <f>SUMIFS(СВЦЭМ!$F$39:$F$782,СВЦЭМ!$A$39:$A$782,$A195,СВЦЭМ!$B$39:$B$782,H$190)+'СЕТ СН'!$F$12</f>
        <v>159.69883787000001</v>
      </c>
      <c r="I195" s="36">
        <f>SUMIFS(СВЦЭМ!$F$39:$F$782,СВЦЭМ!$A$39:$A$782,$A195,СВЦЭМ!$B$39:$B$782,I$190)+'СЕТ СН'!$F$12</f>
        <v>144.17261081000001</v>
      </c>
      <c r="J195" s="36">
        <f>SUMIFS(СВЦЭМ!$F$39:$F$782,СВЦЭМ!$A$39:$A$782,$A195,СВЦЭМ!$B$39:$B$782,J$190)+'СЕТ СН'!$F$12</f>
        <v>138.17403687000001</v>
      </c>
      <c r="K195" s="36">
        <f>SUMIFS(СВЦЭМ!$F$39:$F$782,СВЦЭМ!$A$39:$A$782,$A195,СВЦЭМ!$B$39:$B$782,K$190)+'СЕТ СН'!$F$12</f>
        <v>129.93794401</v>
      </c>
      <c r="L195" s="36">
        <f>SUMIFS(СВЦЭМ!$F$39:$F$782,СВЦЭМ!$A$39:$A$782,$A195,СВЦЭМ!$B$39:$B$782,L$190)+'СЕТ СН'!$F$12</f>
        <v>128.22677730999999</v>
      </c>
      <c r="M195" s="36">
        <f>SUMIFS(СВЦЭМ!$F$39:$F$782,СВЦЭМ!$A$39:$A$782,$A195,СВЦЭМ!$B$39:$B$782,M$190)+'СЕТ СН'!$F$12</f>
        <v>130.54482153999999</v>
      </c>
      <c r="N195" s="36">
        <f>SUMIFS(СВЦЭМ!$F$39:$F$782,СВЦЭМ!$A$39:$A$782,$A195,СВЦЭМ!$B$39:$B$782,N$190)+'СЕТ СН'!$F$12</f>
        <v>135.9202574</v>
      </c>
      <c r="O195" s="36">
        <f>SUMIFS(СВЦЭМ!$F$39:$F$782,СВЦЭМ!$A$39:$A$782,$A195,СВЦЭМ!$B$39:$B$782,O$190)+'СЕТ СН'!$F$12</f>
        <v>138.64132703000001</v>
      </c>
      <c r="P195" s="36">
        <f>SUMIFS(СВЦЭМ!$F$39:$F$782,СВЦЭМ!$A$39:$A$782,$A195,СВЦЭМ!$B$39:$B$782,P$190)+'СЕТ СН'!$F$12</f>
        <v>138.47385671000001</v>
      </c>
      <c r="Q195" s="36">
        <f>SUMIFS(СВЦЭМ!$F$39:$F$782,СВЦЭМ!$A$39:$A$782,$A195,СВЦЭМ!$B$39:$B$782,Q$190)+'СЕТ СН'!$F$12</f>
        <v>138.39116823000001</v>
      </c>
      <c r="R195" s="36">
        <f>SUMIFS(СВЦЭМ!$F$39:$F$782,СВЦЭМ!$A$39:$A$782,$A195,СВЦЭМ!$B$39:$B$782,R$190)+'СЕТ СН'!$F$12</f>
        <v>135.42223776</v>
      </c>
      <c r="S195" s="36">
        <f>SUMIFS(СВЦЭМ!$F$39:$F$782,СВЦЭМ!$A$39:$A$782,$A195,СВЦЭМ!$B$39:$B$782,S$190)+'СЕТ СН'!$F$12</f>
        <v>134.12410697000001</v>
      </c>
      <c r="T195" s="36">
        <f>SUMIFS(СВЦЭМ!$F$39:$F$782,СВЦЭМ!$A$39:$A$782,$A195,СВЦЭМ!$B$39:$B$782,T$190)+'СЕТ СН'!$F$12</f>
        <v>132.53154511</v>
      </c>
      <c r="U195" s="36">
        <f>SUMIFS(СВЦЭМ!$F$39:$F$782,СВЦЭМ!$A$39:$A$782,$A195,СВЦЭМ!$B$39:$B$782,U$190)+'СЕТ СН'!$F$12</f>
        <v>132.02021674</v>
      </c>
      <c r="V195" s="36">
        <f>SUMIFS(СВЦЭМ!$F$39:$F$782,СВЦЭМ!$A$39:$A$782,$A195,СВЦЭМ!$B$39:$B$782,V$190)+'СЕТ СН'!$F$12</f>
        <v>132.50121752999999</v>
      </c>
      <c r="W195" s="36">
        <f>SUMIFS(СВЦЭМ!$F$39:$F$782,СВЦЭМ!$A$39:$A$782,$A195,СВЦЭМ!$B$39:$B$782,W$190)+'СЕТ СН'!$F$12</f>
        <v>134.77727299</v>
      </c>
      <c r="X195" s="36">
        <f>SUMIFS(СВЦЭМ!$F$39:$F$782,СВЦЭМ!$A$39:$A$782,$A195,СВЦЭМ!$B$39:$B$782,X$190)+'СЕТ СН'!$F$12</f>
        <v>130.02828909999999</v>
      </c>
      <c r="Y195" s="36">
        <f>SUMIFS(СВЦЭМ!$F$39:$F$782,СВЦЭМ!$A$39:$A$782,$A195,СВЦЭМ!$B$39:$B$782,Y$190)+'СЕТ СН'!$F$12</f>
        <v>137.59501595</v>
      </c>
    </row>
    <row r="196" spans="1:25" ht="15.75" x14ac:dyDescent="0.2">
      <c r="A196" s="35">
        <f t="shared" si="5"/>
        <v>44383</v>
      </c>
      <c r="B196" s="36">
        <f>SUMIFS(СВЦЭМ!$F$39:$F$782,СВЦЭМ!$A$39:$A$782,$A196,СВЦЭМ!$B$39:$B$782,B$190)+'СЕТ СН'!$F$12</f>
        <v>145.64142408999999</v>
      </c>
      <c r="C196" s="36">
        <f>SUMIFS(СВЦЭМ!$F$39:$F$782,СВЦЭМ!$A$39:$A$782,$A196,СВЦЭМ!$B$39:$B$782,C$190)+'СЕТ СН'!$F$12</f>
        <v>160.09551501999999</v>
      </c>
      <c r="D196" s="36">
        <f>SUMIFS(СВЦЭМ!$F$39:$F$782,СВЦЭМ!$A$39:$A$782,$A196,СВЦЭМ!$B$39:$B$782,D$190)+'СЕТ СН'!$F$12</f>
        <v>169.01896507999999</v>
      </c>
      <c r="E196" s="36">
        <f>SUMIFS(СВЦЭМ!$F$39:$F$782,СВЦЭМ!$A$39:$A$782,$A196,СВЦЭМ!$B$39:$B$782,E$190)+'СЕТ СН'!$F$12</f>
        <v>171.69144864</v>
      </c>
      <c r="F196" s="36">
        <f>SUMIFS(СВЦЭМ!$F$39:$F$782,СВЦЭМ!$A$39:$A$782,$A196,СВЦЭМ!$B$39:$B$782,F$190)+'СЕТ СН'!$F$12</f>
        <v>171.62360254000001</v>
      </c>
      <c r="G196" s="36">
        <f>SUMIFS(СВЦЭМ!$F$39:$F$782,СВЦЭМ!$A$39:$A$782,$A196,СВЦЭМ!$B$39:$B$782,G$190)+'СЕТ СН'!$F$12</f>
        <v>167.34753452999999</v>
      </c>
      <c r="H196" s="36">
        <f>SUMIFS(СВЦЭМ!$F$39:$F$782,СВЦЭМ!$A$39:$A$782,$A196,СВЦЭМ!$B$39:$B$782,H$190)+'СЕТ СН'!$F$12</f>
        <v>159.51513059999999</v>
      </c>
      <c r="I196" s="36">
        <f>SUMIFS(СВЦЭМ!$F$39:$F$782,СВЦЭМ!$A$39:$A$782,$A196,СВЦЭМ!$B$39:$B$782,I$190)+'СЕТ СН'!$F$12</f>
        <v>150.81538054000001</v>
      </c>
      <c r="J196" s="36">
        <f>SUMIFS(СВЦЭМ!$F$39:$F$782,СВЦЭМ!$A$39:$A$782,$A196,СВЦЭМ!$B$39:$B$782,J$190)+'СЕТ СН'!$F$12</f>
        <v>138.70917868999999</v>
      </c>
      <c r="K196" s="36">
        <f>SUMIFS(СВЦЭМ!$F$39:$F$782,СВЦЭМ!$A$39:$A$782,$A196,СВЦЭМ!$B$39:$B$782,K$190)+'СЕТ СН'!$F$12</f>
        <v>128.21347724</v>
      </c>
      <c r="L196" s="36">
        <f>SUMIFS(СВЦЭМ!$F$39:$F$782,СВЦЭМ!$A$39:$A$782,$A196,СВЦЭМ!$B$39:$B$782,L$190)+'СЕТ СН'!$F$12</f>
        <v>126.30607264</v>
      </c>
      <c r="M196" s="36">
        <f>SUMIFS(СВЦЭМ!$F$39:$F$782,СВЦЭМ!$A$39:$A$782,$A196,СВЦЭМ!$B$39:$B$782,M$190)+'СЕТ СН'!$F$12</f>
        <v>132.37892797000001</v>
      </c>
      <c r="N196" s="36">
        <f>SUMIFS(СВЦЭМ!$F$39:$F$782,СВЦЭМ!$A$39:$A$782,$A196,СВЦЭМ!$B$39:$B$782,N$190)+'СЕТ СН'!$F$12</f>
        <v>144.40864232000001</v>
      </c>
      <c r="O196" s="36">
        <f>SUMIFS(СВЦЭМ!$F$39:$F$782,СВЦЭМ!$A$39:$A$782,$A196,СВЦЭМ!$B$39:$B$782,O$190)+'СЕТ СН'!$F$12</f>
        <v>144.80658790000001</v>
      </c>
      <c r="P196" s="36">
        <f>SUMIFS(СВЦЭМ!$F$39:$F$782,СВЦЭМ!$A$39:$A$782,$A196,СВЦЭМ!$B$39:$B$782,P$190)+'СЕТ СН'!$F$12</f>
        <v>145.67627386999999</v>
      </c>
      <c r="Q196" s="36">
        <f>SUMIFS(СВЦЭМ!$F$39:$F$782,СВЦЭМ!$A$39:$A$782,$A196,СВЦЭМ!$B$39:$B$782,Q$190)+'СЕТ СН'!$F$12</f>
        <v>147.13933048000001</v>
      </c>
      <c r="R196" s="36">
        <f>SUMIFS(СВЦЭМ!$F$39:$F$782,СВЦЭМ!$A$39:$A$782,$A196,СВЦЭМ!$B$39:$B$782,R$190)+'СЕТ СН'!$F$12</f>
        <v>146.40465229</v>
      </c>
      <c r="S196" s="36">
        <f>SUMIFS(СВЦЭМ!$F$39:$F$782,СВЦЭМ!$A$39:$A$782,$A196,СВЦЭМ!$B$39:$B$782,S$190)+'СЕТ СН'!$F$12</f>
        <v>142.87119283000001</v>
      </c>
      <c r="T196" s="36">
        <f>SUMIFS(СВЦЭМ!$F$39:$F$782,СВЦЭМ!$A$39:$A$782,$A196,СВЦЭМ!$B$39:$B$782,T$190)+'СЕТ СН'!$F$12</f>
        <v>141.69732024000001</v>
      </c>
      <c r="U196" s="36">
        <f>SUMIFS(СВЦЭМ!$F$39:$F$782,СВЦЭМ!$A$39:$A$782,$A196,СВЦЭМ!$B$39:$B$782,U$190)+'СЕТ СН'!$F$12</f>
        <v>134.20023682999999</v>
      </c>
      <c r="V196" s="36">
        <f>SUMIFS(СВЦЭМ!$F$39:$F$782,СВЦЭМ!$A$39:$A$782,$A196,СВЦЭМ!$B$39:$B$782,V$190)+'СЕТ СН'!$F$12</f>
        <v>132.24067667</v>
      </c>
      <c r="W196" s="36">
        <f>SUMIFS(СВЦЭМ!$F$39:$F$782,СВЦЭМ!$A$39:$A$782,$A196,СВЦЭМ!$B$39:$B$782,W$190)+'СЕТ СН'!$F$12</f>
        <v>133.89433253000001</v>
      </c>
      <c r="X196" s="36">
        <f>SUMIFS(СВЦЭМ!$F$39:$F$782,СВЦЭМ!$A$39:$A$782,$A196,СВЦЭМ!$B$39:$B$782,X$190)+'СЕТ СН'!$F$12</f>
        <v>145.36757132</v>
      </c>
      <c r="Y196" s="36">
        <f>SUMIFS(СВЦЭМ!$F$39:$F$782,СВЦЭМ!$A$39:$A$782,$A196,СВЦЭМ!$B$39:$B$782,Y$190)+'СЕТ СН'!$F$12</f>
        <v>165.66598440000001</v>
      </c>
    </row>
    <row r="197" spans="1:25" ht="15.75" x14ac:dyDescent="0.2">
      <c r="A197" s="35">
        <f t="shared" si="5"/>
        <v>44384</v>
      </c>
      <c r="B197" s="36">
        <f>SUMIFS(СВЦЭМ!$F$39:$F$782,СВЦЭМ!$A$39:$A$782,$A197,СВЦЭМ!$B$39:$B$782,B$190)+'СЕТ СН'!$F$12</f>
        <v>153.88821762000001</v>
      </c>
      <c r="C197" s="36">
        <f>SUMIFS(СВЦЭМ!$F$39:$F$782,СВЦЭМ!$A$39:$A$782,$A197,СВЦЭМ!$B$39:$B$782,C$190)+'СЕТ СН'!$F$12</f>
        <v>165.86941924000001</v>
      </c>
      <c r="D197" s="36">
        <f>SUMIFS(СВЦЭМ!$F$39:$F$782,СВЦЭМ!$A$39:$A$782,$A197,СВЦЭМ!$B$39:$B$782,D$190)+'СЕТ СН'!$F$12</f>
        <v>174.64486626999999</v>
      </c>
      <c r="E197" s="36">
        <f>SUMIFS(СВЦЭМ!$F$39:$F$782,СВЦЭМ!$A$39:$A$782,$A197,СВЦЭМ!$B$39:$B$782,E$190)+'СЕТ СН'!$F$12</f>
        <v>173.50434111999999</v>
      </c>
      <c r="F197" s="36">
        <f>SUMIFS(СВЦЭМ!$F$39:$F$782,СВЦЭМ!$A$39:$A$782,$A197,СВЦЭМ!$B$39:$B$782,F$190)+'СЕТ СН'!$F$12</f>
        <v>175.58369644000001</v>
      </c>
      <c r="G197" s="36">
        <f>SUMIFS(СВЦЭМ!$F$39:$F$782,СВЦЭМ!$A$39:$A$782,$A197,СВЦЭМ!$B$39:$B$782,G$190)+'СЕТ СН'!$F$12</f>
        <v>173.75376292999999</v>
      </c>
      <c r="H197" s="36">
        <f>SUMIFS(СВЦЭМ!$F$39:$F$782,СВЦЭМ!$A$39:$A$782,$A197,СВЦЭМ!$B$39:$B$782,H$190)+'СЕТ СН'!$F$12</f>
        <v>166.93340644</v>
      </c>
      <c r="I197" s="36">
        <f>SUMIFS(СВЦЭМ!$F$39:$F$782,СВЦЭМ!$A$39:$A$782,$A197,СВЦЭМ!$B$39:$B$782,I$190)+'СЕТ СН'!$F$12</f>
        <v>152.36275608</v>
      </c>
      <c r="J197" s="36">
        <f>SUMIFS(СВЦЭМ!$F$39:$F$782,СВЦЭМ!$A$39:$A$782,$A197,СВЦЭМ!$B$39:$B$782,J$190)+'СЕТ СН'!$F$12</f>
        <v>139.12487558000001</v>
      </c>
      <c r="K197" s="36">
        <f>SUMIFS(СВЦЭМ!$F$39:$F$782,СВЦЭМ!$A$39:$A$782,$A197,СВЦЭМ!$B$39:$B$782,K$190)+'СЕТ СН'!$F$12</f>
        <v>135.72905157</v>
      </c>
      <c r="L197" s="36">
        <f>SUMIFS(СВЦЭМ!$F$39:$F$782,СВЦЭМ!$A$39:$A$782,$A197,СВЦЭМ!$B$39:$B$782,L$190)+'СЕТ СН'!$F$12</f>
        <v>137.03426095</v>
      </c>
      <c r="M197" s="36">
        <f>SUMIFS(СВЦЭМ!$F$39:$F$782,СВЦЭМ!$A$39:$A$782,$A197,СВЦЭМ!$B$39:$B$782,M$190)+'СЕТ СН'!$F$12</f>
        <v>142.32810957000001</v>
      </c>
      <c r="N197" s="36">
        <f>SUMIFS(СВЦЭМ!$F$39:$F$782,СВЦЭМ!$A$39:$A$782,$A197,СВЦЭМ!$B$39:$B$782,N$190)+'СЕТ СН'!$F$12</f>
        <v>144.69904342000001</v>
      </c>
      <c r="O197" s="36">
        <f>SUMIFS(СВЦЭМ!$F$39:$F$782,СВЦЭМ!$A$39:$A$782,$A197,СВЦЭМ!$B$39:$B$782,O$190)+'СЕТ СН'!$F$12</f>
        <v>146.59430850999999</v>
      </c>
      <c r="P197" s="36">
        <f>SUMIFS(СВЦЭМ!$F$39:$F$782,СВЦЭМ!$A$39:$A$782,$A197,СВЦЭМ!$B$39:$B$782,P$190)+'СЕТ СН'!$F$12</f>
        <v>147.49478736</v>
      </c>
      <c r="Q197" s="36">
        <f>SUMIFS(СВЦЭМ!$F$39:$F$782,СВЦЭМ!$A$39:$A$782,$A197,СВЦЭМ!$B$39:$B$782,Q$190)+'СЕТ СН'!$F$12</f>
        <v>150.38718512</v>
      </c>
      <c r="R197" s="36">
        <f>SUMIFS(СВЦЭМ!$F$39:$F$782,СВЦЭМ!$A$39:$A$782,$A197,СВЦЭМ!$B$39:$B$782,R$190)+'СЕТ СН'!$F$12</f>
        <v>149.51673980999999</v>
      </c>
      <c r="S197" s="36">
        <f>SUMIFS(СВЦЭМ!$F$39:$F$782,СВЦЭМ!$A$39:$A$782,$A197,СВЦЭМ!$B$39:$B$782,S$190)+'СЕТ СН'!$F$12</f>
        <v>144.80386634000001</v>
      </c>
      <c r="T197" s="36">
        <f>SUMIFS(СВЦЭМ!$F$39:$F$782,СВЦЭМ!$A$39:$A$782,$A197,СВЦЭМ!$B$39:$B$782,T$190)+'СЕТ СН'!$F$12</f>
        <v>137.16737542000001</v>
      </c>
      <c r="U197" s="36">
        <f>SUMIFS(СВЦЭМ!$F$39:$F$782,СВЦЭМ!$A$39:$A$782,$A197,СВЦЭМ!$B$39:$B$782,U$190)+'СЕТ СН'!$F$12</f>
        <v>135.31952888000001</v>
      </c>
      <c r="V197" s="36">
        <f>SUMIFS(СВЦЭМ!$F$39:$F$782,СВЦЭМ!$A$39:$A$782,$A197,СВЦЭМ!$B$39:$B$782,V$190)+'СЕТ СН'!$F$12</f>
        <v>134.74274964</v>
      </c>
      <c r="W197" s="36">
        <f>SUMIFS(СВЦЭМ!$F$39:$F$782,СВЦЭМ!$A$39:$A$782,$A197,СВЦЭМ!$B$39:$B$782,W$190)+'СЕТ СН'!$F$12</f>
        <v>133.01468338999999</v>
      </c>
      <c r="X197" s="36">
        <f>SUMIFS(СВЦЭМ!$F$39:$F$782,СВЦЭМ!$A$39:$A$782,$A197,СВЦЭМ!$B$39:$B$782,X$190)+'СЕТ СН'!$F$12</f>
        <v>132.76544577999999</v>
      </c>
      <c r="Y197" s="36">
        <f>SUMIFS(СВЦЭМ!$F$39:$F$782,СВЦЭМ!$A$39:$A$782,$A197,СВЦЭМ!$B$39:$B$782,Y$190)+'СЕТ СН'!$F$12</f>
        <v>130.72698054</v>
      </c>
    </row>
    <row r="198" spans="1:25" ht="15.75" x14ac:dyDescent="0.2">
      <c r="A198" s="35">
        <f t="shared" si="5"/>
        <v>44385</v>
      </c>
      <c r="B198" s="36">
        <f>SUMIFS(СВЦЭМ!$F$39:$F$782,СВЦЭМ!$A$39:$A$782,$A198,СВЦЭМ!$B$39:$B$782,B$190)+'СЕТ СН'!$F$12</f>
        <v>144.94333225</v>
      </c>
      <c r="C198" s="36">
        <f>SUMIFS(СВЦЭМ!$F$39:$F$782,СВЦЭМ!$A$39:$A$782,$A198,СВЦЭМ!$B$39:$B$782,C$190)+'СЕТ СН'!$F$12</f>
        <v>162.26285704</v>
      </c>
      <c r="D198" s="36">
        <f>SUMIFS(СВЦЭМ!$F$39:$F$782,СВЦЭМ!$A$39:$A$782,$A198,СВЦЭМ!$B$39:$B$782,D$190)+'СЕТ СН'!$F$12</f>
        <v>169.81280011999999</v>
      </c>
      <c r="E198" s="36">
        <f>SUMIFS(СВЦЭМ!$F$39:$F$782,СВЦЭМ!$A$39:$A$782,$A198,СВЦЭМ!$B$39:$B$782,E$190)+'СЕТ СН'!$F$12</f>
        <v>173.35118349999999</v>
      </c>
      <c r="F198" s="36">
        <f>SUMIFS(СВЦЭМ!$F$39:$F$782,СВЦЭМ!$A$39:$A$782,$A198,СВЦЭМ!$B$39:$B$782,F$190)+'СЕТ СН'!$F$12</f>
        <v>172.35872069000001</v>
      </c>
      <c r="G198" s="36">
        <f>SUMIFS(СВЦЭМ!$F$39:$F$782,СВЦЭМ!$A$39:$A$782,$A198,СВЦЭМ!$B$39:$B$782,G$190)+'СЕТ СН'!$F$12</f>
        <v>170.71876793000001</v>
      </c>
      <c r="H198" s="36">
        <f>SUMIFS(СВЦЭМ!$F$39:$F$782,СВЦЭМ!$A$39:$A$782,$A198,СВЦЭМ!$B$39:$B$782,H$190)+'СЕТ СН'!$F$12</f>
        <v>164.39642117</v>
      </c>
      <c r="I198" s="36">
        <f>SUMIFS(СВЦЭМ!$F$39:$F$782,СВЦЭМ!$A$39:$A$782,$A198,СВЦЭМ!$B$39:$B$782,I$190)+'СЕТ СН'!$F$12</f>
        <v>154.96591613999999</v>
      </c>
      <c r="J198" s="36">
        <f>SUMIFS(СВЦЭМ!$F$39:$F$782,СВЦЭМ!$A$39:$A$782,$A198,СВЦЭМ!$B$39:$B$782,J$190)+'СЕТ СН'!$F$12</f>
        <v>144.28709408</v>
      </c>
      <c r="K198" s="36">
        <f>SUMIFS(СВЦЭМ!$F$39:$F$782,СВЦЭМ!$A$39:$A$782,$A198,СВЦЭМ!$B$39:$B$782,K$190)+'СЕТ СН'!$F$12</f>
        <v>137.87432704</v>
      </c>
      <c r="L198" s="36">
        <f>SUMIFS(СВЦЭМ!$F$39:$F$782,СВЦЭМ!$A$39:$A$782,$A198,СВЦЭМ!$B$39:$B$782,L$190)+'СЕТ СН'!$F$12</f>
        <v>138.48048835</v>
      </c>
      <c r="M198" s="36">
        <f>SUMIFS(СВЦЭМ!$F$39:$F$782,СВЦЭМ!$A$39:$A$782,$A198,СВЦЭМ!$B$39:$B$782,M$190)+'СЕТ СН'!$F$12</f>
        <v>141.74143760000001</v>
      </c>
      <c r="N198" s="36">
        <f>SUMIFS(СВЦЭМ!$F$39:$F$782,СВЦЭМ!$A$39:$A$782,$A198,СВЦЭМ!$B$39:$B$782,N$190)+'СЕТ СН'!$F$12</f>
        <v>146.64152060000001</v>
      </c>
      <c r="O198" s="36">
        <f>SUMIFS(СВЦЭМ!$F$39:$F$782,СВЦЭМ!$A$39:$A$782,$A198,СВЦЭМ!$B$39:$B$782,O$190)+'СЕТ СН'!$F$12</f>
        <v>149.02990586000001</v>
      </c>
      <c r="P198" s="36">
        <f>SUMIFS(СВЦЭМ!$F$39:$F$782,СВЦЭМ!$A$39:$A$782,$A198,СВЦЭМ!$B$39:$B$782,P$190)+'СЕТ СН'!$F$12</f>
        <v>154.10743095000001</v>
      </c>
      <c r="Q198" s="36">
        <f>SUMIFS(СВЦЭМ!$F$39:$F$782,СВЦЭМ!$A$39:$A$782,$A198,СВЦЭМ!$B$39:$B$782,Q$190)+'СЕТ СН'!$F$12</f>
        <v>147.30499232</v>
      </c>
      <c r="R198" s="36">
        <f>SUMIFS(СВЦЭМ!$F$39:$F$782,СВЦЭМ!$A$39:$A$782,$A198,СВЦЭМ!$B$39:$B$782,R$190)+'СЕТ СН'!$F$12</f>
        <v>146.52247029</v>
      </c>
      <c r="S198" s="36">
        <f>SUMIFS(СВЦЭМ!$F$39:$F$782,СВЦЭМ!$A$39:$A$782,$A198,СВЦЭМ!$B$39:$B$782,S$190)+'СЕТ СН'!$F$12</f>
        <v>142.80929528999999</v>
      </c>
      <c r="T198" s="36">
        <f>SUMIFS(СВЦЭМ!$F$39:$F$782,СВЦЭМ!$A$39:$A$782,$A198,СВЦЭМ!$B$39:$B$782,T$190)+'СЕТ СН'!$F$12</f>
        <v>136.93202378999999</v>
      </c>
      <c r="U198" s="36">
        <f>SUMIFS(СВЦЭМ!$F$39:$F$782,СВЦЭМ!$A$39:$A$782,$A198,СВЦЭМ!$B$39:$B$782,U$190)+'СЕТ СН'!$F$12</f>
        <v>132.84173876</v>
      </c>
      <c r="V198" s="36">
        <f>SUMIFS(СВЦЭМ!$F$39:$F$782,СВЦЭМ!$A$39:$A$782,$A198,СВЦЭМ!$B$39:$B$782,V$190)+'СЕТ СН'!$F$12</f>
        <v>132.69335852</v>
      </c>
      <c r="W198" s="36">
        <f>SUMIFS(СВЦЭМ!$F$39:$F$782,СВЦЭМ!$A$39:$A$782,$A198,СВЦЭМ!$B$39:$B$782,W$190)+'СЕТ СН'!$F$12</f>
        <v>132.96682998</v>
      </c>
      <c r="X198" s="36">
        <f>SUMIFS(СВЦЭМ!$F$39:$F$782,СВЦЭМ!$A$39:$A$782,$A198,СВЦЭМ!$B$39:$B$782,X$190)+'СЕТ СН'!$F$12</f>
        <v>134.19539415</v>
      </c>
      <c r="Y198" s="36">
        <f>SUMIFS(СВЦЭМ!$F$39:$F$782,СВЦЭМ!$A$39:$A$782,$A198,СВЦЭМ!$B$39:$B$782,Y$190)+'СЕТ СН'!$F$12</f>
        <v>143.5389667</v>
      </c>
    </row>
    <row r="199" spans="1:25" ht="15.75" x14ac:dyDescent="0.2">
      <c r="A199" s="35">
        <f t="shared" si="5"/>
        <v>44386</v>
      </c>
      <c r="B199" s="36">
        <f>SUMIFS(СВЦЭМ!$F$39:$F$782,СВЦЭМ!$A$39:$A$782,$A199,СВЦЭМ!$B$39:$B$782,B$190)+'СЕТ СН'!$F$12</f>
        <v>161.77379248</v>
      </c>
      <c r="C199" s="36">
        <f>SUMIFS(СВЦЭМ!$F$39:$F$782,СВЦЭМ!$A$39:$A$782,$A199,СВЦЭМ!$B$39:$B$782,C$190)+'СЕТ СН'!$F$12</f>
        <v>177.68405519000001</v>
      </c>
      <c r="D199" s="36">
        <f>SUMIFS(СВЦЭМ!$F$39:$F$782,СВЦЭМ!$A$39:$A$782,$A199,СВЦЭМ!$B$39:$B$782,D$190)+'СЕТ СН'!$F$12</f>
        <v>183.74640715999999</v>
      </c>
      <c r="E199" s="36">
        <f>SUMIFS(СВЦЭМ!$F$39:$F$782,СВЦЭМ!$A$39:$A$782,$A199,СВЦЭМ!$B$39:$B$782,E$190)+'СЕТ СН'!$F$12</f>
        <v>188.38140568</v>
      </c>
      <c r="F199" s="36">
        <f>SUMIFS(СВЦЭМ!$F$39:$F$782,СВЦЭМ!$A$39:$A$782,$A199,СВЦЭМ!$B$39:$B$782,F$190)+'СЕТ СН'!$F$12</f>
        <v>186.8859271</v>
      </c>
      <c r="G199" s="36">
        <f>SUMIFS(СВЦЭМ!$F$39:$F$782,СВЦЭМ!$A$39:$A$782,$A199,СВЦЭМ!$B$39:$B$782,G$190)+'СЕТ СН'!$F$12</f>
        <v>182.20005481000001</v>
      </c>
      <c r="H199" s="36">
        <f>SUMIFS(СВЦЭМ!$F$39:$F$782,СВЦЭМ!$A$39:$A$782,$A199,СВЦЭМ!$B$39:$B$782,H$190)+'СЕТ СН'!$F$12</f>
        <v>173.65402039</v>
      </c>
      <c r="I199" s="36">
        <f>SUMIFS(СВЦЭМ!$F$39:$F$782,СВЦЭМ!$A$39:$A$782,$A199,СВЦЭМ!$B$39:$B$782,I$190)+'СЕТ СН'!$F$12</f>
        <v>157.05055426999999</v>
      </c>
      <c r="J199" s="36">
        <f>SUMIFS(СВЦЭМ!$F$39:$F$782,СВЦЭМ!$A$39:$A$782,$A199,СВЦЭМ!$B$39:$B$782,J$190)+'СЕТ СН'!$F$12</f>
        <v>143.29478051999999</v>
      </c>
      <c r="K199" s="36">
        <f>SUMIFS(СВЦЭМ!$F$39:$F$782,СВЦЭМ!$A$39:$A$782,$A199,СВЦЭМ!$B$39:$B$782,K$190)+'СЕТ СН'!$F$12</f>
        <v>138.89086309000001</v>
      </c>
      <c r="L199" s="36">
        <f>SUMIFS(СВЦЭМ!$F$39:$F$782,СВЦЭМ!$A$39:$A$782,$A199,СВЦЭМ!$B$39:$B$782,L$190)+'СЕТ СН'!$F$12</f>
        <v>134.74782422000001</v>
      </c>
      <c r="M199" s="36">
        <f>SUMIFS(СВЦЭМ!$F$39:$F$782,СВЦЭМ!$A$39:$A$782,$A199,СВЦЭМ!$B$39:$B$782,M$190)+'СЕТ СН'!$F$12</f>
        <v>136.93796954000001</v>
      </c>
      <c r="N199" s="36">
        <f>SUMIFS(СВЦЭМ!$F$39:$F$782,СВЦЭМ!$A$39:$A$782,$A199,СВЦЭМ!$B$39:$B$782,N$190)+'СЕТ СН'!$F$12</f>
        <v>140.38542827000001</v>
      </c>
      <c r="O199" s="36">
        <f>SUMIFS(СВЦЭМ!$F$39:$F$782,СВЦЭМ!$A$39:$A$782,$A199,СВЦЭМ!$B$39:$B$782,O$190)+'СЕТ СН'!$F$12</f>
        <v>141.47177055</v>
      </c>
      <c r="P199" s="36">
        <f>SUMIFS(СВЦЭМ!$F$39:$F$782,СВЦЭМ!$A$39:$A$782,$A199,СВЦЭМ!$B$39:$B$782,P$190)+'СЕТ СН'!$F$12</f>
        <v>142.45148806</v>
      </c>
      <c r="Q199" s="36">
        <f>SUMIFS(СВЦЭМ!$F$39:$F$782,СВЦЭМ!$A$39:$A$782,$A199,СВЦЭМ!$B$39:$B$782,Q$190)+'СЕТ СН'!$F$12</f>
        <v>142.88547672000001</v>
      </c>
      <c r="R199" s="36">
        <f>SUMIFS(СВЦЭМ!$F$39:$F$782,СВЦЭМ!$A$39:$A$782,$A199,СВЦЭМ!$B$39:$B$782,R$190)+'СЕТ СН'!$F$12</f>
        <v>140.88230265000001</v>
      </c>
      <c r="S199" s="36">
        <f>SUMIFS(СВЦЭМ!$F$39:$F$782,СВЦЭМ!$A$39:$A$782,$A199,СВЦЭМ!$B$39:$B$782,S$190)+'СЕТ СН'!$F$12</f>
        <v>138.82151291</v>
      </c>
      <c r="T199" s="36">
        <f>SUMIFS(СВЦЭМ!$F$39:$F$782,СВЦЭМ!$A$39:$A$782,$A199,СВЦЭМ!$B$39:$B$782,T$190)+'СЕТ СН'!$F$12</f>
        <v>134.36537078000001</v>
      </c>
      <c r="U199" s="36">
        <f>SUMIFS(СВЦЭМ!$F$39:$F$782,СВЦЭМ!$A$39:$A$782,$A199,СВЦЭМ!$B$39:$B$782,U$190)+'СЕТ СН'!$F$12</f>
        <v>131.65968269999999</v>
      </c>
      <c r="V199" s="36">
        <f>SUMIFS(СВЦЭМ!$F$39:$F$782,СВЦЭМ!$A$39:$A$782,$A199,СВЦЭМ!$B$39:$B$782,V$190)+'СЕТ СН'!$F$12</f>
        <v>129.70396152000001</v>
      </c>
      <c r="W199" s="36">
        <f>SUMIFS(СВЦЭМ!$F$39:$F$782,СВЦЭМ!$A$39:$A$782,$A199,СВЦЭМ!$B$39:$B$782,W$190)+'СЕТ СН'!$F$12</f>
        <v>132.64011264999999</v>
      </c>
      <c r="X199" s="36">
        <f>SUMIFS(СВЦЭМ!$F$39:$F$782,СВЦЭМ!$A$39:$A$782,$A199,СВЦЭМ!$B$39:$B$782,X$190)+'СЕТ СН'!$F$12</f>
        <v>130.03548613000001</v>
      </c>
      <c r="Y199" s="36">
        <f>SUMIFS(СВЦЭМ!$F$39:$F$782,СВЦЭМ!$A$39:$A$782,$A199,СВЦЭМ!$B$39:$B$782,Y$190)+'СЕТ СН'!$F$12</f>
        <v>133.42697163</v>
      </c>
    </row>
    <row r="200" spans="1:25" ht="15.75" x14ac:dyDescent="0.2">
      <c r="A200" s="35">
        <f t="shared" si="5"/>
        <v>44387</v>
      </c>
      <c r="B200" s="36">
        <f>SUMIFS(СВЦЭМ!$F$39:$F$782,СВЦЭМ!$A$39:$A$782,$A200,СВЦЭМ!$B$39:$B$782,B$190)+'СЕТ СН'!$F$12</f>
        <v>148.43540981000001</v>
      </c>
      <c r="C200" s="36">
        <f>SUMIFS(СВЦЭМ!$F$39:$F$782,СВЦЭМ!$A$39:$A$782,$A200,СВЦЭМ!$B$39:$B$782,C$190)+'СЕТ СН'!$F$12</f>
        <v>159.50794443999999</v>
      </c>
      <c r="D200" s="36">
        <f>SUMIFS(СВЦЭМ!$F$39:$F$782,СВЦЭМ!$A$39:$A$782,$A200,СВЦЭМ!$B$39:$B$782,D$190)+'СЕТ СН'!$F$12</f>
        <v>165.68316859999999</v>
      </c>
      <c r="E200" s="36">
        <f>SUMIFS(СВЦЭМ!$F$39:$F$782,СВЦЭМ!$A$39:$A$782,$A200,СВЦЭМ!$B$39:$B$782,E$190)+'СЕТ СН'!$F$12</f>
        <v>167.68970743</v>
      </c>
      <c r="F200" s="36">
        <f>SUMIFS(СВЦЭМ!$F$39:$F$782,СВЦЭМ!$A$39:$A$782,$A200,СВЦЭМ!$B$39:$B$782,F$190)+'СЕТ СН'!$F$12</f>
        <v>168.84033703</v>
      </c>
      <c r="G200" s="36">
        <f>SUMIFS(СВЦЭМ!$F$39:$F$782,СВЦЭМ!$A$39:$A$782,$A200,СВЦЭМ!$B$39:$B$782,G$190)+'СЕТ СН'!$F$12</f>
        <v>166.20938673000001</v>
      </c>
      <c r="H200" s="36">
        <f>SUMIFS(СВЦЭМ!$F$39:$F$782,СВЦЭМ!$A$39:$A$782,$A200,СВЦЭМ!$B$39:$B$782,H$190)+'СЕТ СН'!$F$12</f>
        <v>163.76947233000001</v>
      </c>
      <c r="I200" s="36">
        <f>SUMIFS(СВЦЭМ!$F$39:$F$782,СВЦЭМ!$A$39:$A$782,$A200,СВЦЭМ!$B$39:$B$782,I$190)+'СЕТ СН'!$F$12</f>
        <v>152.21216530999999</v>
      </c>
      <c r="J200" s="36">
        <f>SUMIFS(СВЦЭМ!$F$39:$F$782,СВЦЭМ!$A$39:$A$782,$A200,СВЦЭМ!$B$39:$B$782,J$190)+'СЕТ СН'!$F$12</f>
        <v>142.00226101000001</v>
      </c>
      <c r="K200" s="36">
        <f>SUMIFS(СВЦЭМ!$F$39:$F$782,СВЦЭМ!$A$39:$A$782,$A200,СВЦЭМ!$B$39:$B$782,K$190)+'СЕТ СН'!$F$12</f>
        <v>131.30639683000001</v>
      </c>
      <c r="L200" s="36">
        <f>SUMIFS(СВЦЭМ!$F$39:$F$782,СВЦЭМ!$A$39:$A$782,$A200,СВЦЭМ!$B$39:$B$782,L$190)+'СЕТ СН'!$F$12</f>
        <v>128.68381608999999</v>
      </c>
      <c r="M200" s="36">
        <f>SUMIFS(СВЦЭМ!$F$39:$F$782,СВЦЭМ!$A$39:$A$782,$A200,СВЦЭМ!$B$39:$B$782,M$190)+'СЕТ СН'!$F$12</f>
        <v>127.61345193</v>
      </c>
      <c r="N200" s="36">
        <f>SUMIFS(СВЦЭМ!$F$39:$F$782,СВЦЭМ!$A$39:$A$782,$A200,СВЦЭМ!$B$39:$B$782,N$190)+'СЕТ СН'!$F$12</f>
        <v>133.53002233999999</v>
      </c>
      <c r="O200" s="36">
        <f>SUMIFS(СВЦЭМ!$F$39:$F$782,СВЦЭМ!$A$39:$A$782,$A200,СВЦЭМ!$B$39:$B$782,O$190)+'СЕТ СН'!$F$12</f>
        <v>136.48431651999999</v>
      </c>
      <c r="P200" s="36">
        <f>SUMIFS(СВЦЭМ!$F$39:$F$782,СВЦЭМ!$A$39:$A$782,$A200,СВЦЭМ!$B$39:$B$782,P$190)+'СЕТ СН'!$F$12</f>
        <v>138.98169822</v>
      </c>
      <c r="Q200" s="36">
        <f>SUMIFS(СВЦЭМ!$F$39:$F$782,СВЦЭМ!$A$39:$A$782,$A200,СВЦЭМ!$B$39:$B$782,Q$190)+'СЕТ СН'!$F$12</f>
        <v>140.62566351000001</v>
      </c>
      <c r="R200" s="36">
        <f>SUMIFS(СВЦЭМ!$F$39:$F$782,СВЦЭМ!$A$39:$A$782,$A200,СВЦЭМ!$B$39:$B$782,R$190)+'СЕТ СН'!$F$12</f>
        <v>140.94544758000001</v>
      </c>
      <c r="S200" s="36">
        <f>SUMIFS(СВЦЭМ!$F$39:$F$782,СВЦЭМ!$A$39:$A$782,$A200,СВЦЭМ!$B$39:$B$782,S$190)+'СЕТ СН'!$F$12</f>
        <v>140.03092960000001</v>
      </c>
      <c r="T200" s="36">
        <f>SUMIFS(СВЦЭМ!$F$39:$F$782,СВЦЭМ!$A$39:$A$782,$A200,СВЦЭМ!$B$39:$B$782,T$190)+'СЕТ СН'!$F$12</f>
        <v>137.18958447</v>
      </c>
      <c r="U200" s="36">
        <f>SUMIFS(СВЦЭМ!$F$39:$F$782,СВЦЭМ!$A$39:$A$782,$A200,СВЦЭМ!$B$39:$B$782,U$190)+'СЕТ СН'!$F$12</f>
        <v>134.34624253999999</v>
      </c>
      <c r="V200" s="36">
        <f>SUMIFS(СВЦЭМ!$F$39:$F$782,СВЦЭМ!$A$39:$A$782,$A200,СВЦЭМ!$B$39:$B$782,V$190)+'СЕТ СН'!$F$12</f>
        <v>133.02552169000001</v>
      </c>
      <c r="W200" s="36">
        <f>SUMIFS(СВЦЭМ!$F$39:$F$782,СВЦЭМ!$A$39:$A$782,$A200,СВЦЭМ!$B$39:$B$782,W$190)+'СЕТ СН'!$F$12</f>
        <v>130.71099322000001</v>
      </c>
      <c r="X200" s="36">
        <f>SUMIFS(СВЦЭМ!$F$39:$F$782,СВЦЭМ!$A$39:$A$782,$A200,СВЦЭМ!$B$39:$B$782,X$190)+'СЕТ СН'!$F$12</f>
        <v>130.53545625999999</v>
      </c>
      <c r="Y200" s="36">
        <f>SUMIFS(СВЦЭМ!$F$39:$F$782,СВЦЭМ!$A$39:$A$782,$A200,СВЦЭМ!$B$39:$B$782,Y$190)+'СЕТ СН'!$F$12</f>
        <v>141.78924916</v>
      </c>
    </row>
    <row r="201" spans="1:25" ht="15.75" x14ac:dyDescent="0.2">
      <c r="A201" s="35">
        <f t="shared" si="5"/>
        <v>44388</v>
      </c>
      <c r="B201" s="36">
        <f>SUMIFS(СВЦЭМ!$F$39:$F$782,СВЦЭМ!$A$39:$A$782,$A201,СВЦЭМ!$B$39:$B$782,B$190)+'СЕТ СН'!$F$12</f>
        <v>147.04559773</v>
      </c>
      <c r="C201" s="36">
        <f>SUMIFS(СВЦЭМ!$F$39:$F$782,СВЦЭМ!$A$39:$A$782,$A201,СВЦЭМ!$B$39:$B$782,C$190)+'СЕТ СН'!$F$12</f>
        <v>158.86262488</v>
      </c>
      <c r="D201" s="36">
        <f>SUMIFS(СВЦЭМ!$F$39:$F$782,СВЦЭМ!$A$39:$A$782,$A201,СВЦЭМ!$B$39:$B$782,D$190)+'СЕТ СН'!$F$12</f>
        <v>167.93328817</v>
      </c>
      <c r="E201" s="36">
        <f>SUMIFS(СВЦЭМ!$F$39:$F$782,СВЦЭМ!$A$39:$A$782,$A201,СВЦЭМ!$B$39:$B$782,E$190)+'СЕТ СН'!$F$12</f>
        <v>169.63476929999999</v>
      </c>
      <c r="F201" s="36">
        <f>SUMIFS(СВЦЭМ!$F$39:$F$782,СВЦЭМ!$A$39:$A$782,$A201,СВЦЭМ!$B$39:$B$782,F$190)+'СЕТ СН'!$F$12</f>
        <v>169.02086585000001</v>
      </c>
      <c r="G201" s="36">
        <f>SUMIFS(СВЦЭМ!$F$39:$F$782,СВЦЭМ!$A$39:$A$782,$A201,СВЦЭМ!$B$39:$B$782,G$190)+'СЕТ СН'!$F$12</f>
        <v>168.65849459</v>
      </c>
      <c r="H201" s="36">
        <f>SUMIFS(СВЦЭМ!$F$39:$F$782,СВЦЭМ!$A$39:$A$782,$A201,СВЦЭМ!$B$39:$B$782,H$190)+'СЕТ СН'!$F$12</f>
        <v>167.26443164</v>
      </c>
      <c r="I201" s="36">
        <f>SUMIFS(СВЦЭМ!$F$39:$F$782,СВЦЭМ!$A$39:$A$782,$A201,СВЦЭМ!$B$39:$B$782,I$190)+'СЕТ СН'!$F$12</f>
        <v>158.82857344000001</v>
      </c>
      <c r="J201" s="36">
        <f>SUMIFS(СВЦЭМ!$F$39:$F$782,СВЦЭМ!$A$39:$A$782,$A201,СВЦЭМ!$B$39:$B$782,J$190)+'СЕТ СН'!$F$12</f>
        <v>145.01723168000001</v>
      </c>
      <c r="K201" s="36">
        <f>SUMIFS(СВЦЭМ!$F$39:$F$782,СВЦЭМ!$A$39:$A$782,$A201,СВЦЭМ!$B$39:$B$782,K$190)+'СЕТ СН'!$F$12</f>
        <v>137.41801050999999</v>
      </c>
      <c r="L201" s="36">
        <f>SUMIFS(СВЦЭМ!$F$39:$F$782,СВЦЭМ!$A$39:$A$782,$A201,СВЦЭМ!$B$39:$B$782,L$190)+'СЕТ СН'!$F$12</f>
        <v>130.16656788</v>
      </c>
      <c r="M201" s="36">
        <f>SUMIFS(СВЦЭМ!$F$39:$F$782,СВЦЭМ!$A$39:$A$782,$A201,СВЦЭМ!$B$39:$B$782,M$190)+'СЕТ СН'!$F$12</f>
        <v>130.0085551</v>
      </c>
      <c r="N201" s="36">
        <f>SUMIFS(СВЦЭМ!$F$39:$F$782,СВЦЭМ!$A$39:$A$782,$A201,СВЦЭМ!$B$39:$B$782,N$190)+'СЕТ СН'!$F$12</f>
        <v>132.93518477999999</v>
      </c>
      <c r="O201" s="36">
        <f>SUMIFS(СВЦЭМ!$F$39:$F$782,СВЦЭМ!$A$39:$A$782,$A201,СВЦЭМ!$B$39:$B$782,O$190)+'СЕТ СН'!$F$12</f>
        <v>134.92550351</v>
      </c>
      <c r="P201" s="36">
        <f>SUMIFS(СВЦЭМ!$F$39:$F$782,СВЦЭМ!$A$39:$A$782,$A201,СВЦЭМ!$B$39:$B$782,P$190)+'СЕТ СН'!$F$12</f>
        <v>135.19697013000001</v>
      </c>
      <c r="Q201" s="36">
        <f>SUMIFS(СВЦЭМ!$F$39:$F$782,СВЦЭМ!$A$39:$A$782,$A201,СВЦЭМ!$B$39:$B$782,Q$190)+'СЕТ СН'!$F$12</f>
        <v>135.24368021000001</v>
      </c>
      <c r="R201" s="36">
        <f>SUMIFS(СВЦЭМ!$F$39:$F$782,СВЦЭМ!$A$39:$A$782,$A201,СВЦЭМ!$B$39:$B$782,R$190)+'СЕТ СН'!$F$12</f>
        <v>133.88756788000001</v>
      </c>
      <c r="S201" s="36">
        <f>SUMIFS(СВЦЭМ!$F$39:$F$782,СВЦЭМ!$A$39:$A$782,$A201,СВЦЭМ!$B$39:$B$782,S$190)+'СЕТ СН'!$F$12</f>
        <v>135.49030884999999</v>
      </c>
      <c r="T201" s="36">
        <f>SUMIFS(СВЦЭМ!$F$39:$F$782,СВЦЭМ!$A$39:$A$782,$A201,СВЦЭМ!$B$39:$B$782,T$190)+'СЕТ СН'!$F$12</f>
        <v>129.04207414999999</v>
      </c>
      <c r="U201" s="36">
        <f>SUMIFS(СВЦЭМ!$F$39:$F$782,СВЦЭМ!$A$39:$A$782,$A201,СВЦЭМ!$B$39:$B$782,U$190)+'СЕТ СН'!$F$12</f>
        <v>128.08505138999999</v>
      </c>
      <c r="V201" s="36">
        <f>SUMIFS(СВЦЭМ!$F$39:$F$782,СВЦЭМ!$A$39:$A$782,$A201,СВЦЭМ!$B$39:$B$782,V$190)+'СЕТ СН'!$F$12</f>
        <v>122.58762849</v>
      </c>
      <c r="W201" s="36">
        <f>SUMIFS(СВЦЭМ!$F$39:$F$782,СВЦЭМ!$A$39:$A$782,$A201,СВЦЭМ!$B$39:$B$782,W$190)+'СЕТ СН'!$F$12</f>
        <v>122.01033293</v>
      </c>
      <c r="X201" s="36">
        <f>SUMIFS(СВЦЭМ!$F$39:$F$782,СВЦЭМ!$A$39:$A$782,$A201,СВЦЭМ!$B$39:$B$782,X$190)+'СЕТ СН'!$F$12</f>
        <v>126.28705032000001</v>
      </c>
      <c r="Y201" s="36">
        <f>SUMIFS(СВЦЭМ!$F$39:$F$782,СВЦЭМ!$A$39:$A$782,$A201,СВЦЭМ!$B$39:$B$782,Y$190)+'СЕТ СН'!$F$12</f>
        <v>122.39037501999999</v>
      </c>
    </row>
    <row r="202" spans="1:25" ht="15.75" x14ac:dyDescent="0.2">
      <c r="A202" s="35">
        <f t="shared" si="5"/>
        <v>44389</v>
      </c>
      <c r="B202" s="36">
        <f>SUMIFS(СВЦЭМ!$F$39:$F$782,СВЦЭМ!$A$39:$A$782,$A202,СВЦЭМ!$B$39:$B$782,B$190)+'СЕТ СН'!$F$12</f>
        <v>138.58858627999999</v>
      </c>
      <c r="C202" s="36">
        <f>SUMIFS(СВЦЭМ!$F$39:$F$782,СВЦЭМ!$A$39:$A$782,$A202,СВЦЭМ!$B$39:$B$782,C$190)+'СЕТ СН'!$F$12</f>
        <v>152.51523492999999</v>
      </c>
      <c r="D202" s="36">
        <f>SUMIFS(СВЦЭМ!$F$39:$F$782,СВЦЭМ!$A$39:$A$782,$A202,СВЦЭМ!$B$39:$B$782,D$190)+'СЕТ СН'!$F$12</f>
        <v>163.66981956000001</v>
      </c>
      <c r="E202" s="36">
        <f>SUMIFS(СВЦЭМ!$F$39:$F$782,СВЦЭМ!$A$39:$A$782,$A202,СВЦЭМ!$B$39:$B$782,E$190)+'СЕТ СН'!$F$12</f>
        <v>168.49549657</v>
      </c>
      <c r="F202" s="36">
        <f>SUMIFS(СВЦЭМ!$F$39:$F$782,СВЦЭМ!$A$39:$A$782,$A202,СВЦЭМ!$B$39:$B$782,F$190)+'СЕТ СН'!$F$12</f>
        <v>171.82943932000001</v>
      </c>
      <c r="G202" s="36">
        <f>SUMIFS(СВЦЭМ!$F$39:$F$782,СВЦЭМ!$A$39:$A$782,$A202,СВЦЭМ!$B$39:$B$782,G$190)+'СЕТ СН'!$F$12</f>
        <v>168.09896068</v>
      </c>
      <c r="H202" s="36">
        <f>SUMIFS(СВЦЭМ!$F$39:$F$782,СВЦЭМ!$A$39:$A$782,$A202,СВЦЭМ!$B$39:$B$782,H$190)+'СЕТ СН'!$F$12</f>
        <v>158.83117709999999</v>
      </c>
      <c r="I202" s="36">
        <f>SUMIFS(СВЦЭМ!$F$39:$F$782,СВЦЭМ!$A$39:$A$782,$A202,СВЦЭМ!$B$39:$B$782,I$190)+'СЕТ СН'!$F$12</f>
        <v>142.11241107999999</v>
      </c>
      <c r="J202" s="36">
        <f>SUMIFS(СВЦЭМ!$F$39:$F$782,СВЦЭМ!$A$39:$A$782,$A202,СВЦЭМ!$B$39:$B$782,J$190)+'СЕТ СН'!$F$12</f>
        <v>131.95575995999999</v>
      </c>
      <c r="K202" s="36">
        <f>SUMIFS(СВЦЭМ!$F$39:$F$782,СВЦЭМ!$A$39:$A$782,$A202,СВЦЭМ!$B$39:$B$782,K$190)+'СЕТ СН'!$F$12</f>
        <v>136.99208074000001</v>
      </c>
      <c r="L202" s="36">
        <f>SUMIFS(СВЦЭМ!$F$39:$F$782,СВЦЭМ!$A$39:$A$782,$A202,СВЦЭМ!$B$39:$B$782,L$190)+'СЕТ СН'!$F$12</f>
        <v>138.90897107000001</v>
      </c>
      <c r="M202" s="36">
        <f>SUMIFS(СВЦЭМ!$F$39:$F$782,СВЦЭМ!$A$39:$A$782,$A202,СВЦЭМ!$B$39:$B$782,M$190)+'СЕТ СН'!$F$12</f>
        <v>140.41411022</v>
      </c>
      <c r="N202" s="36">
        <f>SUMIFS(СВЦЭМ!$F$39:$F$782,СВЦЭМ!$A$39:$A$782,$A202,СВЦЭМ!$B$39:$B$782,N$190)+'СЕТ СН'!$F$12</f>
        <v>140.97846910000001</v>
      </c>
      <c r="O202" s="36">
        <f>SUMIFS(СВЦЭМ!$F$39:$F$782,СВЦЭМ!$A$39:$A$782,$A202,СВЦЭМ!$B$39:$B$782,O$190)+'СЕТ СН'!$F$12</f>
        <v>143.10671364000001</v>
      </c>
      <c r="P202" s="36">
        <f>SUMIFS(СВЦЭМ!$F$39:$F$782,СВЦЭМ!$A$39:$A$782,$A202,СВЦЭМ!$B$39:$B$782,P$190)+'СЕТ СН'!$F$12</f>
        <v>137.40303689000001</v>
      </c>
      <c r="Q202" s="36">
        <f>SUMIFS(СВЦЭМ!$F$39:$F$782,СВЦЭМ!$A$39:$A$782,$A202,СВЦЭМ!$B$39:$B$782,Q$190)+'СЕТ СН'!$F$12</f>
        <v>139.67544839000001</v>
      </c>
      <c r="R202" s="36">
        <f>SUMIFS(СВЦЭМ!$F$39:$F$782,СВЦЭМ!$A$39:$A$782,$A202,СВЦЭМ!$B$39:$B$782,R$190)+'СЕТ СН'!$F$12</f>
        <v>137.44262993000001</v>
      </c>
      <c r="S202" s="36">
        <f>SUMIFS(СВЦЭМ!$F$39:$F$782,СВЦЭМ!$A$39:$A$782,$A202,СВЦЭМ!$B$39:$B$782,S$190)+'СЕТ СН'!$F$12</f>
        <v>134.67723765</v>
      </c>
      <c r="T202" s="36">
        <f>SUMIFS(СВЦЭМ!$F$39:$F$782,СВЦЭМ!$A$39:$A$782,$A202,СВЦЭМ!$B$39:$B$782,T$190)+'СЕТ СН'!$F$12</f>
        <v>143.19493387</v>
      </c>
      <c r="U202" s="36">
        <f>SUMIFS(СВЦЭМ!$F$39:$F$782,СВЦЭМ!$A$39:$A$782,$A202,СВЦЭМ!$B$39:$B$782,U$190)+'СЕТ СН'!$F$12</f>
        <v>146.89929742000001</v>
      </c>
      <c r="V202" s="36">
        <f>SUMIFS(СВЦЭМ!$F$39:$F$782,СВЦЭМ!$A$39:$A$782,$A202,СВЦЭМ!$B$39:$B$782,V$190)+'СЕТ СН'!$F$12</f>
        <v>150.13925348999999</v>
      </c>
      <c r="W202" s="36">
        <f>SUMIFS(СВЦЭМ!$F$39:$F$782,СВЦЭМ!$A$39:$A$782,$A202,СВЦЭМ!$B$39:$B$782,W$190)+'СЕТ СН'!$F$12</f>
        <v>150.25439581000001</v>
      </c>
      <c r="X202" s="36">
        <f>SUMIFS(СВЦЭМ!$F$39:$F$782,СВЦЭМ!$A$39:$A$782,$A202,СВЦЭМ!$B$39:$B$782,X$190)+'СЕТ СН'!$F$12</f>
        <v>142.10249211999999</v>
      </c>
      <c r="Y202" s="36">
        <f>SUMIFS(СВЦЭМ!$F$39:$F$782,СВЦЭМ!$A$39:$A$782,$A202,СВЦЭМ!$B$39:$B$782,Y$190)+'СЕТ СН'!$F$12</f>
        <v>134.52999872000001</v>
      </c>
    </row>
    <row r="203" spans="1:25" ht="15.75" x14ac:dyDescent="0.2">
      <c r="A203" s="35">
        <f t="shared" si="5"/>
        <v>44390</v>
      </c>
      <c r="B203" s="36">
        <f>SUMIFS(СВЦЭМ!$F$39:$F$782,СВЦЭМ!$A$39:$A$782,$A203,СВЦЭМ!$B$39:$B$782,B$190)+'СЕТ СН'!$F$12</f>
        <v>147.45872545</v>
      </c>
      <c r="C203" s="36">
        <f>SUMIFS(СВЦЭМ!$F$39:$F$782,СВЦЭМ!$A$39:$A$782,$A203,СВЦЭМ!$B$39:$B$782,C$190)+'СЕТ СН'!$F$12</f>
        <v>160.05225117000001</v>
      </c>
      <c r="D203" s="36">
        <f>SUMIFS(СВЦЭМ!$F$39:$F$782,СВЦЭМ!$A$39:$A$782,$A203,СВЦЭМ!$B$39:$B$782,D$190)+'СЕТ СН'!$F$12</f>
        <v>169.81063933999999</v>
      </c>
      <c r="E203" s="36">
        <f>SUMIFS(СВЦЭМ!$F$39:$F$782,СВЦЭМ!$A$39:$A$782,$A203,СВЦЭМ!$B$39:$B$782,E$190)+'СЕТ СН'!$F$12</f>
        <v>169.28784994</v>
      </c>
      <c r="F203" s="36">
        <f>SUMIFS(СВЦЭМ!$F$39:$F$782,СВЦЭМ!$A$39:$A$782,$A203,СВЦЭМ!$B$39:$B$782,F$190)+'СЕТ СН'!$F$12</f>
        <v>170.15757133</v>
      </c>
      <c r="G203" s="36">
        <f>SUMIFS(СВЦЭМ!$F$39:$F$782,СВЦЭМ!$A$39:$A$782,$A203,СВЦЭМ!$B$39:$B$782,G$190)+'СЕТ СН'!$F$12</f>
        <v>170.53381274</v>
      </c>
      <c r="H203" s="36">
        <f>SUMIFS(СВЦЭМ!$F$39:$F$782,СВЦЭМ!$A$39:$A$782,$A203,СВЦЭМ!$B$39:$B$782,H$190)+'СЕТ СН'!$F$12</f>
        <v>162.01117313</v>
      </c>
      <c r="I203" s="36">
        <f>SUMIFS(СВЦЭМ!$F$39:$F$782,СВЦЭМ!$A$39:$A$782,$A203,СВЦЭМ!$B$39:$B$782,I$190)+'СЕТ СН'!$F$12</f>
        <v>147.16155903000001</v>
      </c>
      <c r="J203" s="36">
        <f>SUMIFS(СВЦЭМ!$F$39:$F$782,СВЦЭМ!$A$39:$A$782,$A203,СВЦЭМ!$B$39:$B$782,J$190)+'СЕТ СН'!$F$12</f>
        <v>136.58931222000001</v>
      </c>
      <c r="K203" s="36">
        <f>SUMIFS(СВЦЭМ!$F$39:$F$782,СВЦЭМ!$A$39:$A$782,$A203,СВЦЭМ!$B$39:$B$782,K$190)+'СЕТ СН'!$F$12</f>
        <v>136.23324901000001</v>
      </c>
      <c r="L203" s="36">
        <f>SUMIFS(СВЦЭМ!$F$39:$F$782,СВЦЭМ!$A$39:$A$782,$A203,СВЦЭМ!$B$39:$B$782,L$190)+'СЕТ СН'!$F$12</f>
        <v>146.38755646999999</v>
      </c>
      <c r="M203" s="36">
        <f>SUMIFS(СВЦЭМ!$F$39:$F$782,СВЦЭМ!$A$39:$A$782,$A203,СВЦЭМ!$B$39:$B$782,M$190)+'СЕТ СН'!$F$12</f>
        <v>159.51588871000001</v>
      </c>
      <c r="N203" s="36">
        <f>SUMIFS(СВЦЭМ!$F$39:$F$782,СВЦЭМ!$A$39:$A$782,$A203,СВЦЭМ!$B$39:$B$782,N$190)+'СЕТ СН'!$F$12</f>
        <v>140.97862054999999</v>
      </c>
      <c r="O203" s="36">
        <f>SUMIFS(СВЦЭМ!$F$39:$F$782,СВЦЭМ!$A$39:$A$782,$A203,СВЦЭМ!$B$39:$B$782,O$190)+'СЕТ СН'!$F$12</f>
        <v>140.12316662999999</v>
      </c>
      <c r="P203" s="36">
        <f>SUMIFS(СВЦЭМ!$F$39:$F$782,СВЦЭМ!$A$39:$A$782,$A203,СВЦЭМ!$B$39:$B$782,P$190)+'СЕТ СН'!$F$12</f>
        <v>136.56776583000001</v>
      </c>
      <c r="Q203" s="36">
        <f>SUMIFS(СВЦЭМ!$F$39:$F$782,СВЦЭМ!$A$39:$A$782,$A203,СВЦЭМ!$B$39:$B$782,Q$190)+'СЕТ СН'!$F$12</f>
        <v>135.43093775</v>
      </c>
      <c r="R203" s="36">
        <f>SUMIFS(СВЦЭМ!$F$39:$F$782,СВЦЭМ!$A$39:$A$782,$A203,СВЦЭМ!$B$39:$B$782,R$190)+'СЕТ СН'!$F$12</f>
        <v>136.12439279</v>
      </c>
      <c r="S203" s="36">
        <f>SUMIFS(СВЦЭМ!$F$39:$F$782,СВЦЭМ!$A$39:$A$782,$A203,СВЦЭМ!$B$39:$B$782,S$190)+'СЕТ СН'!$F$12</f>
        <v>133.70394615999999</v>
      </c>
      <c r="T203" s="36">
        <f>SUMIFS(СВЦЭМ!$F$39:$F$782,СВЦЭМ!$A$39:$A$782,$A203,СВЦЭМ!$B$39:$B$782,T$190)+'СЕТ СН'!$F$12</f>
        <v>144.56356690999999</v>
      </c>
      <c r="U203" s="36">
        <f>SUMIFS(СВЦЭМ!$F$39:$F$782,СВЦЭМ!$A$39:$A$782,$A203,СВЦЭМ!$B$39:$B$782,U$190)+'СЕТ СН'!$F$12</f>
        <v>148.01047495</v>
      </c>
      <c r="V203" s="36">
        <f>SUMIFS(СВЦЭМ!$F$39:$F$782,СВЦЭМ!$A$39:$A$782,$A203,СВЦЭМ!$B$39:$B$782,V$190)+'СЕТ СН'!$F$12</f>
        <v>148.40761956</v>
      </c>
      <c r="W203" s="36">
        <f>SUMIFS(СВЦЭМ!$F$39:$F$782,СВЦЭМ!$A$39:$A$782,$A203,СВЦЭМ!$B$39:$B$782,W$190)+'СЕТ СН'!$F$12</f>
        <v>149.14158968999999</v>
      </c>
      <c r="X203" s="36">
        <f>SUMIFS(СВЦЭМ!$F$39:$F$782,СВЦЭМ!$A$39:$A$782,$A203,СВЦЭМ!$B$39:$B$782,X$190)+'СЕТ СН'!$F$12</f>
        <v>145.16006364</v>
      </c>
      <c r="Y203" s="36">
        <f>SUMIFS(СВЦЭМ!$F$39:$F$782,СВЦЭМ!$A$39:$A$782,$A203,СВЦЭМ!$B$39:$B$782,Y$190)+'СЕТ СН'!$F$12</f>
        <v>136.32066387</v>
      </c>
    </row>
    <row r="204" spans="1:25" ht="15.75" x14ac:dyDescent="0.2">
      <c r="A204" s="35">
        <f t="shared" si="5"/>
        <v>44391</v>
      </c>
      <c r="B204" s="36">
        <f>SUMIFS(СВЦЭМ!$F$39:$F$782,СВЦЭМ!$A$39:$A$782,$A204,СВЦЭМ!$B$39:$B$782,B$190)+'СЕТ СН'!$F$12</f>
        <v>146.91312823999999</v>
      </c>
      <c r="C204" s="36">
        <f>SUMIFS(СВЦЭМ!$F$39:$F$782,СВЦЭМ!$A$39:$A$782,$A204,СВЦЭМ!$B$39:$B$782,C$190)+'СЕТ СН'!$F$12</f>
        <v>161.49233114</v>
      </c>
      <c r="D204" s="36">
        <f>SUMIFS(СВЦЭМ!$F$39:$F$782,СВЦЭМ!$A$39:$A$782,$A204,СВЦЭМ!$B$39:$B$782,D$190)+'СЕТ СН'!$F$12</f>
        <v>169.91337393000001</v>
      </c>
      <c r="E204" s="36">
        <f>SUMIFS(СВЦЭМ!$F$39:$F$782,СВЦЭМ!$A$39:$A$782,$A204,СВЦЭМ!$B$39:$B$782,E$190)+'СЕТ СН'!$F$12</f>
        <v>167.40496628</v>
      </c>
      <c r="F204" s="36">
        <f>SUMIFS(СВЦЭМ!$F$39:$F$782,СВЦЭМ!$A$39:$A$782,$A204,СВЦЭМ!$B$39:$B$782,F$190)+'СЕТ СН'!$F$12</f>
        <v>168.90146236000001</v>
      </c>
      <c r="G204" s="36">
        <f>SUMIFS(СВЦЭМ!$F$39:$F$782,СВЦЭМ!$A$39:$A$782,$A204,СВЦЭМ!$B$39:$B$782,G$190)+'СЕТ СН'!$F$12</f>
        <v>169.03271942000001</v>
      </c>
      <c r="H204" s="36">
        <f>SUMIFS(СВЦЭМ!$F$39:$F$782,СВЦЭМ!$A$39:$A$782,$A204,СВЦЭМ!$B$39:$B$782,H$190)+'СЕТ СН'!$F$12</f>
        <v>163.58823018000001</v>
      </c>
      <c r="I204" s="36">
        <f>SUMIFS(СВЦЭМ!$F$39:$F$782,СВЦЭМ!$A$39:$A$782,$A204,СВЦЭМ!$B$39:$B$782,I$190)+'СЕТ СН'!$F$12</f>
        <v>159.75147591000001</v>
      </c>
      <c r="J204" s="36">
        <f>SUMIFS(СВЦЭМ!$F$39:$F$782,СВЦЭМ!$A$39:$A$782,$A204,СВЦЭМ!$B$39:$B$782,J$190)+'СЕТ СН'!$F$12</f>
        <v>162.00997955</v>
      </c>
      <c r="K204" s="36">
        <f>SUMIFS(СВЦЭМ!$F$39:$F$782,СВЦЭМ!$A$39:$A$782,$A204,СВЦЭМ!$B$39:$B$782,K$190)+'СЕТ СН'!$F$12</f>
        <v>166.30039733000001</v>
      </c>
      <c r="L204" s="36">
        <f>SUMIFS(СВЦЭМ!$F$39:$F$782,СВЦЭМ!$A$39:$A$782,$A204,СВЦЭМ!$B$39:$B$782,L$190)+'СЕТ СН'!$F$12</f>
        <v>166.94145917</v>
      </c>
      <c r="M204" s="36">
        <f>SUMIFS(СВЦЭМ!$F$39:$F$782,СВЦЭМ!$A$39:$A$782,$A204,СВЦЭМ!$B$39:$B$782,M$190)+'СЕТ СН'!$F$12</f>
        <v>169.20916195999999</v>
      </c>
      <c r="N204" s="36">
        <f>SUMIFS(СВЦЭМ!$F$39:$F$782,СВЦЭМ!$A$39:$A$782,$A204,СВЦЭМ!$B$39:$B$782,N$190)+'СЕТ СН'!$F$12</f>
        <v>171.44610947999999</v>
      </c>
      <c r="O204" s="36">
        <f>SUMIFS(СВЦЭМ!$F$39:$F$782,СВЦЭМ!$A$39:$A$782,$A204,СВЦЭМ!$B$39:$B$782,O$190)+'СЕТ СН'!$F$12</f>
        <v>171.89810488000001</v>
      </c>
      <c r="P204" s="36">
        <f>SUMIFS(СВЦЭМ!$F$39:$F$782,СВЦЭМ!$A$39:$A$782,$A204,СВЦЭМ!$B$39:$B$782,P$190)+'СЕТ СН'!$F$12</f>
        <v>171.30477231</v>
      </c>
      <c r="Q204" s="36">
        <f>SUMIFS(СВЦЭМ!$F$39:$F$782,СВЦЭМ!$A$39:$A$782,$A204,СВЦЭМ!$B$39:$B$782,Q$190)+'СЕТ СН'!$F$12</f>
        <v>171.74108047000001</v>
      </c>
      <c r="R204" s="36">
        <f>SUMIFS(СВЦЭМ!$F$39:$F$782,СВЦЭМ!$A$39:$A$782,$A204,СВЦЭМ!$B$39:$B$782,R$190)+'СЕТ СН'!$F$12</f>
        <v>171.01065145000001</v>
      </c>
      <c r="S204" s="36">
        <f>SUMIFS(СВЦЭМ!$F$39:$F$782,СВЦЭМ!$A$39:$A$782,$A204,СВЦЭМ!$B$39:$B$782,S$190)+'СЕТ СН'!$F$12</f>
        <v>167.92224924999999</v>
      </c>
      <c r="T204" s="36">
        <f>SUMIFS(СВЦЭМ!$F$39:$F$782,СВЦЭМ!$A$39:$A$782,$A204,СВЦЭМ!$B$39:$B$782,T$190)+'СЕТ СН'!$F$12</f>
        <v>164.26743647999999</v>
      </c>
      <c r="U204" s="36">
        <f>SUMIFS(СВЦЭМ!$F$39:$F$782,СВЦЭМ!$A$39:$A$782,$A204,СВЦЭМ!$B$39:$B$782,U$190)+'СЕТ СН'!$F$12</f>
        <v>162.2521223</v>
      </c>
      <c r="V204" s="36">
        <f>SUMIFS(СВЦЭМ!$F$39:$F$782,СВЦЭМ!$A$39:$A$782,$A204,СВЦЭМ!$B$39:$B$782,V$190)+'СЕТ СН'!$F$12</f>
        <v>161.12803665000001</v>
      </c>
      <c r="W204" s="36">
        <f>SUMIFS(СВЦЭМ!$F$39:$F$782,СВЦЭМ!$A$39:$A$782,$A204,СВЦЭМ!$B$39:$B$782,W$190)+'СЕТ СН'!$F$12</f>
        <v>163.24133617000001</v>
      </c>
      <c r="X204" s="36">
        <f>SUMIFS(СВЦЭМ!$F$39:$F$782,СВЦЭМ!$A$39:$A$782,$A204,СВЦЭМ!$B$39:$B$782,X$190)+'СЕТ СН'!$F$12</f>
        <v>158.42520984999999</v>
      </c>
      <c r="Y204" s="36">
        <f>SUMIFS(СВЦЭМ!$F$39:$F$782,СВЦЭМ!$A$39:$A$782,$A204,СВЦЭМ!$B$39:$B$782,Y$190)+'СЕТ СН'!$F$12</f>
        <v>153.35570738999999</v>
      </c>
    </row>
    <row r="205" spans="1:25" ht="15.75" x14ac:dyDescent="0.2">
      <c r="A205" s="35">
        <f t="shared" si="5"/>
        <v>44392</v>
      </c>
      <c r="B205" s="36">
        <f>SUMIFS(СВЦЭМ!$F$39:$F$782,СВЦЭМ!$A$39:$A$782,$A205,СВЦЭМ!$B$39:$B$782,B$190)+'СЕТ СН'!$F$12</f>
        <v>160.53096045000001</v>
      </c>
      <c r="C205" s="36">
        <f>SUMIFS(СВЦЭМ!$F$39:$F$782,СВЦЭМ!$A$39:$A$782,$A205,СВЦЭМ!$B$39:$B$782,C$190)+'СЕТ СН'!$F$12</f>
        <v>175.42002446000001</v>
      </c>
      <c r="D205" s="36">
        <f>SUMIFS(СВЦЭМ!$F$39:$F$782,СВЦЭМ!$A$39:$A$782,$A205,СВЦЭМ!$B$39:$B$782,D$190)+'СЕТ СН'!$F$12</f>
        <v>184.20891263999999</v>
      </c>
      <c r="E205" s="36">
        <f>SUMIFS(СВЦЭМ!$F$39:$F$782,СВЦЭМ!$A$39:$A$782,$A205,СВЦЭМ!$B$39:$B$782,E$190)+'СЕТ СН'!$F$12</f>
        <v>187.43135111000001</v>
      </c>
      <c r="F205" s="36">
        <f>SUMIFS(СВЦЭМ!$F$39:$F$782,СВЦЭМ!$A$39:$A$782,$A205,СВЦЭМ!$B$39:$B$782,F$190)+'СЕТ СН'!$F$12</f>
        <v>186.52863773999999</v>
      </c>
      <c r="G205" s="36">
        <f>SUMIFS(СВЦЭМ!$F$39:$F$782,СВЦЭМ!$A$39:$A$782,$A205,СВЦЭМ!$B$39:$B$782,G$190)+'СЕТ СН'!$F$12</f>
        <v>182.66344998</v>
      </c>
      <c r="H205" s="36">
        <f>SUMIFS(СВЦЭМ!$F$39:$F$782,СВЦЭМ!$A$39:$A$782,$A205,СВЦЭМ!$B$39:$B$782,H$190)+'СЕТ СН'!$F$12</f>
        <v>173.9836488</v>
      </c>
      <c r="I205" s="36">
        <f>SUMIFS(СВЦЭМ!$F$39:$F$782,СВЦЭМ!$A$39:$A$782,$A205,СВЦЭМ!$B$39:$B$782,I$190)+'СЕТ СН'!$F$12</f>
        <v>157.65403492999999</v>
      </c>
      <c r="J205" s="36">
        <f>SUMIFS(СВЦЭМ!$F$39:$F$782,СВЦЭМ!$A$39:$A$782,$A205,СВЦЭМ!$B$39:$B$782,J$190)+'СЕТ СН'!$F$12</f>
        <v>142.97365690000001</v>
      </c>
      <c r="K205" s="36">
        <f>SUMIFS(СВЦЭМ!$F$39:$F$782,СВЦЭМ!$A$39:$A$782,$A205,СВЦЭМ!$B$39:$B$782,K$190)+'СЕТ СН'!$F$12</f>
        <v>145.49294172</v>
      </c>
      <c r="L205" s="36">
        <f>SUMIFS(СВЦЭМ!$F$39:$F$782,СВЦЭМ!$A$39:$A$782,$A205,СВЦЭМ!$B$39:$B$782,L$190)+'СЕТ СН'!$F$12</f>
        <v>149.54918746000001</v>
      </c>
      <c r="M205" s="36">
        <f>SUMIFS(СВЦЭМ!$F$39:$F$782,СВЦЭМ!$A$39:$A$782,$A205,СВЦЭМ!$B$39:$B$782,M$190)+'СЕТ СН'!$F$12</f>
        <v>143.20644557</v>
      </c>
      <c r="N205" s="36">
        <f>SUMIFS(СВЦЭМ!$F$39:$F$782,СВЦЭМ!$A$39:$A$782,$A205,СВЦЭМ!$B$39:$B$782,N$190)+'СЕТ СН'!$F$12</f>
        <v>151.24035198000001</v>
      </c>
      <c r="O205" s="36">
        <f>SUMIFS(СВЦЭМ!$F$39:$F$782,СВЦЭМ!$A$39:$A$782,$A205,СВЦЭМ!$B$39:$B$782,O$190)+'СЕТ СН'!$F$12</f>
        <v>150.33049887000001</v>
      </c>
      <c r="P205" s="36">
        <f>SUMIFS(СВЦЭМ!$F$39:$F$782,СВЦЭМ!$A$39:$A$782,$A205,СВЦЭМ!$B$39:$B$782,P$190)+'СЕТ СН'!$F$12</f>
        <v>151.21449147999999</v>
      </c>
      <c r="Q205" s="36">
        <f>SUMIFS(СВЦЭМ!$F$39:$F$782,СВЦЭМ!$A$39:$A$782,$A205,СВЦЭМ!$B$39:$B$782,Q$190)+'СЕТ СН'!$F$12</f>
        <v>155.12685662999999</v>
      </c>
      <c r="R205" s="36">
        <f>SUMIFS(СВЦЭМ!$F$39:$F$782,СВЦЭМ!$A$39:$A$782,$A205,СВЦЭМ!$B$39:$B$782,R$190)+'СЕТ СН'!$F$12</f>
        <v>153.25458405000001</v>
      </c>
      <c r="S205" s="36">
        <f>SUMIFS(СВЦЭМ!$F$39:$F$782,СВЦЭМ!$A$39:$A$782,$A205,СВЦЭМ!$B$39:$B$782,S$190)+'СЕТ СН'!$F$12</f>
        <v>148.53688</v>
      </c>
      <c r="T205" s="36">
        <f>SUMIFS(СВЦЭМ!$F$39:$F$782,СВЦЭМ!$A$39:$A$782,$A205,СВЦЭМ!$B$39:$B$782,T$190)+'СЕТ СН'!$F$12</f>
        <v>148.05424898999999</v>
      </c>
      <c r="U205" s="36">
        <f>SUMIFS(СВЦЭМ!$F$39:$F$782,СВЦЭМ!$A$39:$A$782,$A205,СВЦЭМ!$B$39:$B$782,U$190)+'СЕТ СН'!$F$12</f>
        <v>153.61794003</v>
      </c>
      <c r="V205" s="36">
        <f>SUMIFS(СВЦЭМ!$F$39:$F$782,СВЦЭМ!$A$39:$A$782,$A205,СВЦЭМ!$B$39:$B$782,V$190)+'СЕТ СН'!$F$12</f>
        <v>152.43192557</v>
      </c>
      <c r="W205" s="36">
        <f>SUMIFS(СВЦЭМ!$F$39:$F$782,СВЦЭМ!$A$39:$A$782,$A205,СВЦЭМ!$B$39:$B$782,W$190)+'СЕТ СН'!$F$12</f>
        <v>157.68227863999999</v>
      </c>
      <c r="X205" s="36">
        <f>SUMIFS(СВЦЭМ!$F$39:$F$782,СВЦЭМ!$A$39:$A$782,$A205,СВЦЭМ!$B$39:$B$782,X$190)+'СЕТ СН'!$F$12</f>
        <v>149.90374732999999</v>
      </c>
      <c r="Y205" s="36">
        <f>SUMIFS(СВЦЭМ!$F$39:$F$782,СВЦЭМ!$A$39:$A$782,$A205,СВЦЭМ!$B$39:$B$782,Y$190)+'СЕТ СН'!$F$12</f>
        <v>145.42019456</v>
      </c>
    </row>
    <row r="206" spans="1:25" ht="15.75" x14ac:dyDescent="0.2">
      <c r="A206" s="35">
        <f t="shared" si="5"/>
        <v>44393</v>
      </c>
      <c r="B206" s="36">
        <f>SUMIFS(СВЦЭМ!$F$39:$F$782,СВЦЭМ!$A$39:$A$782,$A206,СВЦЭМ!$B$39:$B$782,B$190)+'СЕТ СН'!$F$12</f>
        <v>146.34925000000001</v>
      </c>
      <c r="C206" s="36">
        <f>SUMIFS(СВЦЭМ!$F$39:$F$782,СВЦЭМ!$A$39:$A$782,$A206,СВЦЭМ!$B$39:$B$782,C$190)+'СЕТ СН'!$F$12</f>
        <v>159.40286928</v>
      </c>
      <c r="D206" s="36">
        <f>SUMIFS(СВЦЭМ!$F$39:$F$782,СВЦЭМ!$A$39:$A$782,$A206,СВЦЭМ!$B$39:$B$782,D$190)+'СЕТ СН'!$F$12</f>
        <v>169.19434064999999</v>
      </c>
      <c r="E206" s="36">
        <f>SUMIFS(СВЦЭМ!$F$39:$F$782,СВЦЭМ!$A$39:$A$782,$A206,СВЦЭМ!$B$39:$B$782,E$190)+'СЕТ СН'!$F$12</f>
        <v>171.60893333999999</v>
      </c>
      <c r="F206" s="36">
        <f>SUMIFS(СВЦЭМ!$F$39:$F$782,СВЦЭМ!$A$39:$A$782,$A206,СВЦЭМ!$B$39:$B$782,F$190)+'СЕТ СН'!$F$12</f>
        <v>172.37422549999999</v>
      </c>
      <c r="G206" s="36">
        <f>SUMIFS(СВЦЭМ!$F$39:$F$782,СВЦЭМ!$A$39:$A$782,$A206,СВЦЭМ!$B$39:$B$782,G$190)+'СЕТ СН'!$F$12</f>
        <v>169.0920438</v>
      </c>
      <c r="H206" s="36">
        <f>SUMIFS(СВЦЭМ!$F$39:$F$782,СВЦЭМ!$A$39:$A$782,$A206,СВЦЭМ!$B$39:$B$782,H$190)+'СЕТ СН'!$F$12</f>
        <v>162.69120806999999</v>
      </c>
      <c r="I206" s="36">
        <f>SUMIFS(СВЦЭМ!$F$39:$F$782,СВЦЭМ!$A$39:$A$782,$A206,СВЦЭМ!$B$39:$B$782,I$190)+'СЕТ СН'!$F$12</f>
        <v>151.83835672000001</v>
      </c>
      <c r="J206" s="36">
        <f>SUMIFS(СВЦЭМ!$F$39:$F$782,СВЦЭМ!$A$39:$A$782,$A206,СВЦЭМ!$B$39:$B$782,J$190)+'СЕТ СН'!$F$12</f>
        <v>141.13439274999999</v>
      </c>
      <c r="K206" s="36">
        <f>SUMIFS(СВЦЭМ!$F$39:$F$782,СВЦЭМ!$A$39:$A$782,$A206,СВЦЭМ!$B$39:$B$782,K$190)+'СЕТ СН'!$F$12</f>
        <v>149.69121648000001</v>
      </c>
      <c r="L206" s="36">
        <f>SUMIFS(СВЦЭМ!$F$39:$F$782,СВЦЭМ!$A$39:$A$782,$A206,СВЦЭМ!$B$39:$B$782,L$190)+'СЕТ СН'!$F$12</f>
        <v>152.98274107</v>
      </c>
      <c r="M206" s="36">
        <f>SUMIFS(СВЦЭМ!$F$39:$F$782,СВЦЭМ!$A$39:$A$782,$A206,СВЦЭМ!$B$39:$B$782,M$190)+'СЕТ СН'!$F$12</f>
        <v>140.49744892999999</v>
      </c>
      <c r="N206" s="36">
        <f>SUMIFS(СВЦЭМ!$F$39:$F$782,СВЦЭМ!$A$39:$A$782,$A206,СВЦЭМ!$B$39:$B$782,N$190)+'СЕТ СН'!$F$12</f>
        <v>130.65606077999999</v>
      </c>
      <c r="O206" s="36">
        <f>SUMIFS(СВЦЭМ!$F$39:$F$782,СВЦЭМ!$A$39:$A$782,$A206,СВЦЭМ!$B$39:$B$782,O$190)+'СЕТ СН'!$F$12</f>
        <v>133.47616037</v>
      </c>
      <c r="P206" s="36">
        <f>SUMIFS(СВЦЭМ!$F$39:$F$782,СВЦЭМ!$A$39:$A$782,$A206,СВЦЭМ!$B$39:$B$782,P$190)+'СЕТ СН'!$F$12</f>
        <v>134.70569022000001</v>
      </c>
      <c r="Q206" s="36">
        <f>SUMIFS(СВЦЭМ!$F$39:$F$782,СВЦЭМ!$A$39:$A$782,$A206,СВЦЭМ!$B$39:$B$782,Q$190)+'СЕТ СН'!$F$12</f>
        <v>134.53476563999999</v>
      </c>
      <c r="R206" s="36">
        <f>SUMIFS(СВЦЭМ!$F$39:$F$782,СВЦЭМ!$A$39:$A$782,$A206,СВЦЭМ!$B$39:$B$782,R$190)+'СЕТ СН'!$F$12</f>
        <v>132.37509</v>
      </c>
      <c r="S206" s="36">
        <f>SUMIFS(СВЦЭМ!$F$39:$F$782,СВЦЭМ!$A$39:$A$782,$A206,СВЦЭМ!$B$39:$B$782,S$190)+'СЕТ СН'!$F$12</f>
        <v>143.6351191</v>
      </c>
      <c r="T206" s="36">
        <f>SUMIFS(СВЦЭМ!$F$39:$F$782,СВЦЭМ!$A$39:$A$782,$A206,СВЦЭМ!$B$39:$B$782,T$190)+'СЕТ СН'!$F$12</f>
        <v>144.38936301000001</v>
      </c>
      <c r="U206" s="36">
        <f>SUMIFS(СВЦЭМ!$F$39:$F$782,СВЦЭМ!$A$39:$A$782,$A206,СВЦЭМ!$B$39:$B$782,U$190)+'СЕТ СН'!$F$12</f>
        <v>146.19521028</v>
      </c>
      <c r="V206" s="36">
        <f>SUMIFS(СВЦЭМ!$F$39:$F$782,СВЦЭМ!$A$39:$A$782,$A206,СВЦЭМ!$B$39:$B$782,V$190)+'СЕТ СН'!$F$12</f>
        <v>145.7070713</v>
      </c>
      <c r="W206" s="36">
        <f>SUMIFS(СВЦЭМ!$F$39:$F$782,СВЦЭМ!$A$39:$A$782,$A206,СВЦЭМ!$B$39:$B$782,W$190)+'СЕТ СН'!$F$12</f>
        <v>150.85999788999999</v>
      </c>
      <c r="X206" s="36">
        <f>SUMIFS(СВЦЭМ!$F$39:$F$782,СВЦЭМ!$A$39:$A$782,$A206,СВЦЭМ!$B$39:$B$782,X$190)+'СЕТ СН'!$F$12</f>
        <v>147.73740562</v>
      </c>
      <c r="Y206" s="36">
        <f>SUMIFS(СВЦЭМ!$F$39:$F$782,СВЦЭМ!$A$39:$A$782,$A206,СВЦЭМ!$B$39:$B$782,Y$190)+'СЕТ СН'!$F$12</f>
        <v>135.88424214</v>
      </c>
    </row>
    <row r="207" spans="1:25" ht="15.75" x14ac:dyDescent="0.2">
      <c r="A207" s="35">
        <f t="shared" si="5"/>
        <v>44394</v>
      </c>
      <c r="B207" s="36">
        <f>SUMIFS(СВЦЭМ!$F$39:$F$782,СВЦЭМ!$A$39:$A$782,$A207,СВЦЭМ!$B$39:$B$782,B$190)+'СЕТ СН'!$F$12</f>
        <v>142.55957422</v>
      </c>
      <c r="C207" s="36">
        <f>SUMIFS(СВЦЭМ!$F$39:$F$782,СВЦЭМ!$A$39:$A$782,$A207,СВЦЭМ!$B$39:$B$782,C$190)+'СЕТ СН'!$F$12</f>
        <v>156.14254412</v>
      </c>
      <c r="D207" s="36">
        <f>SUMIFS(СВЦЭМ!$F$39:$F$782,СВЦЭМ!$A$39:$A$782,$A207,СВЦЭМ!$B$39:$B$782,D$190)+'СЕТ СН'!$F$12</f>
        <v>163.34807269000001</v>
      </c>
      <c r="E207" s="36">
        <f>SUMIFS(СВЦЭМ!$F$39:$F$782,СВЦЭМ!$A$39:$A$782,$A207,СВЦЭМ!$B$39:$B$782,E$190)+'СЕТ СН'!$F$12</f>
        <v>165.40371472000001</v>
      </c>
      <c r="F207" s="36">
        <f>SUMIFS(СВЦЭМ!$F$39:$F$782,СВЦЭМ!$A$39:$A$782,$A207,СВЦЭМ!$B$39:$B$782,F$190)+'СЕТ СН'!$F$12</f>
        <v>165.94434643</v>
      </c>
      <c r="G207" s="36">
        <f>SUMIFS(СВЦЭМ!$F$39:$F$782,СВЦЭМ!$A$39:$A$782,$A207,СВЦЭМ!$B$39:$B$782,G$190)+'СЕТ СН'!$F$12</f>
        <v>164.55258692999999</v>
      </c>
      <c r="H207" s="36">
        <f>SUMIFS(СВЦЭМ!$F$39:$F$782,СВЦЭМ!$A$39:$A$782,$A207,СВЦЭМ!$B$39:$B$782,H$190)+'СЕТ СН'!$F$12</f>
        <v>163.54300090999999</v>
      </c>
      <c r="I207" s="36">
        <f>SUMIFS(СВЦЭМ!$F$39:$F$782,СВЦЭМ!$A$39:$A$782,$A207,СВЦЭМ!$B$39:$B$782,I$190)+'СЕТ СН'!$F$12</f>
        <v>153.87977515</v>
      </c>
      <c r="J207" s="36">
        <f>SUMIFS(СВЦЭМ!$F$39:$F$782,СВЦЭМ!$A$39:$A$782,$A207,СВЦЭМ!$B$39:$B$782,J$190)+'СЕТ СН'!$F$12</f>
        <v>145.89301248999999</v>
      </c>
      <c r="K207" s="36">
        <f>SUMIFS(СВЦЭМ!$F$39:$F$782,СВЦЭМ!$A$39:$A$782,$A207,СВЦЭМ!$B$39:$B$782,K$190)+'СЕТ СН'!$F$12</f>
        <v>139.32321304999999</v>
      </c>
      <c r="L207" s="36">
        <f>SUMIFS(СВЦЭМ!$F$39:$F$782,СВЦЭМ!$A$39:$A$782,$A207,СВЦЭМ!$B$39:$B$782,L$190)+'СЕТ СН'!$F$12</f>
        <v>145.04677859</v>
      </c>
      <c r="M207" s="36">
        <f>SUMIFS(СВЦЭМ!$F$39:$F$782,СВЦЭМ!$A$39:$A$782,$A207,СВЦЭМ!$B$39:$B$782,M$190)+'СЕТ СН'!$F$12</f>
        <v>136.48298549</v>
      </c>
      <c r="N207" s="36">
        <f>SUMIFS(СВЦЭМ!$F$39:$F$782,СВЦЭМ!$A$39:$A$782,$A207,СВЦЭМ!$B$39:$B$782,N$190)+'СЕТ СН'!$F$12</f>
        <v>139.06126849</v>
      </c>
      <c r="O207" s="36">
        <f>SUMIFS(СВЦЭМ!$F$39:$F$782,СВЦЭМ!$A$39:$A$782,$A207,СВЦЭМ!$B$39:$B$782,O$190)+'СЕТ СН'!$F$12</f>
        <v>141.83714634</v>
      </c>
      <c r="P207" s="36">
        <f>SUMIFS(СВЦЭМ!$F$39:$F$782,СВЦЭМ!$A$39:$A$782,$A207,СВЦЭМ!$B$39:$B$782,P$190)+'СЕТ СН'!$F$12</f>
        <v>147.78792307000001</v>
      </c>
      <c r="Q207" s="36">
        <f>SUMIFS(СВЦЭМ!$F$39:$F$782,СВЦЭМ!$A$39:$A$782,$A207,СВЦЭМ!$B$39:$B$782,Q$190)+'СЕТ СН'!$F$12</f>
        <v>151.13193276000001</v>
      </c>
      <c r="R207" s="36">
        <f>SUMIFS(СВЦЭМ!$F$39:$F$782,СВЦЭМ!$A$39:$A$782,$A207,СВЦЭМ!$B$39:$B$782,R$190)+'СЕТ СН'!$F$12</f>
        <v>148.04738255999999</v>
      </c>
      <c r="S207" s="36">
        <f>SUMIFS(СВЦЭМ!$F$39:$F$782,СВЦЭМ!$A$39:$A$782,$A207,СВЦЭМ!$B$39:$B$782,S$190)+'СЕТ СН'!$F$12</f>
        <v>142.71977648999999</v>
      </c>
      <c r="T207" s="36">
        <f>SUMIFS(СВЦЭМ!$F$39:$F$782,СВЦЭМ!$A$39:$A$782,$A207,СВЦЭМ!$B$39:$B$782,T$190)+'СЕТ СН'!$F$12</f>
        <v>148.13512415</v>
      </c>
      <c r="U207" s="36">
        <f>SUMIFS(СВЦЭМ!$F$39:$F$782,СВЦЭМ!$A$39:$A$782,$A207,СВЦЭМ!$B$39:$B$782,U$190)+'СЕТ СН'!$F$12</f>
        <v>149.33551987999999</v>
      </c>
      <c r="V207" s="36">
        <f>SUMIFS(СВЦЭМ!$F$39:$F$782,СВЦЭМ!$A$39:$A$782,$A207,СВЦЭМ!$B$39:$B$782,V$190)+'СЕТ СН'!$F$12</f>
        <v>148.33109676999999</v>
      </c>
      <c r="W207" s="36">
        <f>SUMIFS(СВЦЭМ!$F$39:$F$782,СВЦЭМ!$A$39:$A$782,$A207,СВЦЭМ!$B$39:$B$782,W$190)+'СЕТ СН'!$F$12</f>
        <v>150.43778198000001</v>
      </c>
      <c r="X207" s="36">
        <f>SUMIFS(СВЦЭМ!$F$39:$F$782,СВЦЭМ!$A$39:$A$782,$A207,СВЦЭМ!$B$39:$B$782,X$190)+'СЕТ СН'!$F$12</f>
        <v>146.73081185000001</v>
      </c>
      <c r="Y207" s="36">
        <f>SUMIFS(СВЦЭМ!$F$39:$F$782,СВЦЭМ!$A$39:$A$782,$A207,СВЦЭМ!$B$39:$B$782,Y$190)+'СЕТ СН'!$F$12</f>
        <v>139.15906910999999</v>
      </c>
    </row>
    <row r="208" spans="1:25" ht="15.75" x14ac:dyDescent="0.2">
      <c r="A208" s="35">
        <f t="shared" si="5"/>
        <v>44395</v>
      </c>
      <c r="B208" s="36">
        <f>SUMIFS(СВЦЭМ!$F$39:$F$782,СВЦЭМ!$A$39:$A$782,$A208,СВЦЭМ!$B$39:$B$782,B$190)+'СЕТ СН'!$F$12</f>
        <v>143.16669974999999</v>
      </c>
      <c r="C208" s="36">
        <f>SUMIFS(СВЦЭМ!$F$39:$F$782,СВЦЭМ!$A$39:$A$782,$A208,СВЦЭМ!$B$39:$B$782,C$190)+'СЕТ СН'!$F$12</f>
        <v>153.94756695000001</v>
      </c>
      <c r="D208" s="36">
        <f>SUMIFS(СВЦЭМ!$F$39:$F$782,СВЦЭМ!$A$39:$A$782,$A208,СВЦЭМ!$B$39:$B$782,D$190)+'СЕТ СН'!$F$12</f>
        <v>160.99017884</v>
      </c>
      <c r="E208" s="36">
        <f>SUMIFS(СВЦЭМ!$F$39:$F$782,СВЦЭМ!$A$39:$A$782,$A208,СВЦЭМ!$B$39:$B$782,E$190)+'СЕТ СН'!$F$12</f>
        <v>163.07636220000001</v>
      </c>
      <c r="F208" s="36">
        <f>SUMIFS(СВЦЭМ!$F$39:$F$782,СВЦЭМ!$A$39:$A$782,$A208,СВЦЭМ!$B$39:$B$782,F$190)+'СЕТ СН'!$F$12</f>
        <v>165.30858778000001</v>
      </c>
      <c r="G208" s="36">
        <f>SUMIFS(СВЦЭМ!$F$39:$F$782,СВЦЭМ!$A$39:$A$782,$A208,СВЦЭМ!$B$39:$B$782,G$190)+'СЕТ СН'!$F$12</f>
        <v>165.58956013</v>
      </c>
      <c r="H208" s="36">
        <f>SUMIFS(СВЦЭМ!$F$39:$F$782,СВЦЭМ!$A$39:$A$782,$A208,СВЦЭМ!$B$39:$B$782,H$190)+'СЕТ СН'!$F$12</f>
        <v>163.07055389000001</v>
      </c>
      <c r="I208" s="36">
        <f>SUMIFS(СВЦЭМ!$F$39:$F$782,СВЦЭМ!$A$39:$A$782,$A208,СВЦЭМ!$B$39:$B$782,I$190)+'СЕТ СН'!$F$12</f>
        <v>153.15773931000001</v>
      </c>
      <c r="J208" s="36">
        <f>SUMIFS(СВЦЭМ!$F$39:$F$782,СВЦЭМ!$A$39:$A$782,$A208,СВЦЭМ!$B$39:$B$782,J$190)+'СЕТ СН'!$F$12</f>
        <v>140.02137585</v>
      </c>
      <c r="K208" s="36">
        <f>SUMIFS(СВЦЭМ!$F$39:$F$782,СВЦЭМ!$A$39:$A$782,$A208,СВЦЭМ!$B$39:$B$782,K$190)+'СЕТ СН'!$F$12</f>
        <v>136.35382920999999</v>
      </c>
      <c r="L208" s="36">
        <f>SUMIFS(СВЦЭМ!$F$39:$F$782,СВЦЭМ!$A$39:$A$782,$A208,СВЦЭМ!$B$39:$B$782,L$190)+'СЕТ СН'!$F$12</f>
        <v>135.39462538999999</v>
      </c>
      <c r="M208" s="36">
        <f>SUMIFS(СВЦЭМ!$F$39:$F$782,СВЦЭМ!$A$39:$A$782,$A208,СВЦЭМ!$B$39:$B$782,M$190)+'СЕТ СН'!$F$12</f>
        <v>137.88228248999999</v>
      </c>
      <c r="N208" s="36">
        <f>SUMIFS(СВЦЭМ!$F$39:$F$782,СВЦЭМ!$A$39:$A$782,$A208,СВЦЭМ!$B$39:$B$782,N$190)+'СЕТ СН'!$F$12</f>
        <v>140.58652592999999</v>
      </c>
      <c r="O208" s="36">
        <f>SUMIFS(СВЦЭМ!$F$39:$F$782,СВЦЭМ!$A$39:$A$782,$A208,СВЦЭМ!$B$39:$B$782,O$190)+'СЕТ СН'!$F$12</f>
        <v>141.80775851000001</v>
      </c>
      <c r="P208" s="36">
        <f>SUMIFS(СВЦЭМ!$F$39:$F$782,СВЦЭМ!$A$39:$A$782,$A208,СВЦЭМ!$B$39:$B$782,P$190)+'СЕТ СН'!$F$12</f>
        <v>143.2330681</v>
      </c>
      <c r="Q208" s="36">
        <f>SUMIFS(СВЦЭМ!$F$39:$F$782,СВЦЭМ!$A$39:$A$782,$A208,СВЦЭМ!$B$39:$B$782,Q$190)+'СЕТ СН'!$F$12</f>
        <v>145.59992525999999</v>
      </c>
      <c r="R208" s="36">
        <f>SUMIFS(СВЦЭМ!$F$39:$F$782,СВЦЭМ!$A$39:$A$782,$A208,СВЦЭМ!$B$39:$B$782,R$190)+'СЕТ СН'!$F$12</f>
        <v>142.32400054999999</v>
      </c>
      <c r="S208" s="36">
        <f>SUMIFS(СВЦЭМ!$F$39:$F$782,СВЦЭМ!$A$39:$A$782,$A208,СВЦЭМ!$B$39:$B$782,S$190)+'СЕТ СН'!$F$12</f>
        <v>143.53503455000001</v>
      </c>
      <c r="T208" s="36">
        <f>SUMIFS(СВЦЭМ!$F$39:$F$782,СВЦЭМ!$A$39:$A$782,$A208,СВЦЭМ!$B$39:$B$782,T$190)+'СЕТ СН'!$F$12</f>
        <v>143.61942877999999</v>
      </c>
      <c r="U208" s="36">
        <f>SUMIFS(СВЦЭМ!$F$39:$F$782,СВЦЭМ!$A$39:$A$782,$A208,СВЦЭМ!$B$39:$B$782,U$190)+'СЕТ СН'!$F$12</f>
        <v>137.9961045</v>
      </c>
      <c r="V208" s="36">
        <f>SUMIFS(СВЦЭМ!$F$39:$F$782,СВЦЭМ!$A$39:$A$782,$A208,СВЦЭМ!$B$39:$B$782,V$190)+'СЕТ СН'!$F$12</f>
        <v>137.56772884</v>
      </c>
      <c r="W208" s="36">
        <f>SUMIFS(СВЦЭМ!$F$39:$F$782,СВЦЭМ!$A$39:$A$782,$A208,СВЦЭМ!$B$39:$B$782,W$190)+'СЕТ СН'!$F$12</f>
        <v>132.21235873000001</v>
      </c>
      <c r="X208" s="36">
        <f>SUMIFS(СВЦЭМ!$F$39:$F$782,СВЦЭМ!$A$39:$A$782,$A208,СВЦЭМ!$B$39:$B$782,X$190)+'СЕТ СН'!$F$12</f>
        <v>136.24828113999999</v>
      </c>
      <c r="Y208" s="36">
        <f>SUMIFS(СВЦЭМ!$F$39:$F$782,СВЦЭМ!$A$39:$A$782,$A208,СВЦЭМ!$B$39:$B$782,Y$190)+'СЕТ СН'!$F$12</f>
        <v>146.89999481000001</v>
      </c>
    </row>
    <row r="209" spans="1:25" ht="15.75" x14ac:dyDescent="0.2">
      <c r="A209" s="35">
        <f t="shared" si="5"/>
        <v>44396</v>
      </c>
      <c r="B209" s="36">
        <f>SUMIFS(СВЦЭМ!$F$39:$F$782,СВЦЭМ!$A$39:$A$782,$A209,СВЦЭМ!$B$39:$B$782,B$190)+'СЕТ СН'!$F$12</f>
        <v>162.04690661000001</v>
      </c>
      <c r="C209" s="36">
        <f>SUMIFS(СВЦЭМ!$F$39:$F$782,СВЦЭМ!$A$39:$A$782,$A209,СВЦЭМ!$B$39:$B$782,C$190)+'СЕТ СН'!$F$12</f>
        <v>172.83419237999999</v>
      </c>
      <c r="D209" s="36">
        <f>SUMIFS(СВЦЭМ!$F$39:$F$782,СВЦЭМ!$A$39:$A$782,$A209,СВЦЭМ!$B$39:$B$782,D$190)+'СЕТ СН'!$F$12</f>
        <v>177.22139616999999</v>
      </c>
      <c r="E209" s="36">
        <f>SUMIFS(СВЦЭМ!$F$39:$F$782,СВЦЭМ!$A$39:$A$782,$A209,СВЦЭМ!$B$39:$B$782,E$190)+'СЕТ СН'!$F$12</f>
        <v>176.26850443000001</v>
      </c>
      <c r="F209" s="36">
        <f>SUMIFS(СВЦЭМ!$F$39:$F$782,СВЦЭМ!$A$39:$A$782,$A209,СВЦЭМ!$B$39:$B$782,F$190)+'СЕТ СН'!$F$12</f>
        <v>176.17153701000001</v>
      </c>
      <c r="G209" s="36">
        <f>SUMIFS(СВЦЭМ!$F$39:$F$782,СВЦЭМ!$A$39:$A$782,$A209,СВЦЭМ!$B$39:$B$782,G$190)+'СЕТ СН'!$F$12</f>
        <v>174.05991967</v>
      </c>
      <c r="H209" s="36">
        <f>SUMIFS(СВЦЭМ!$F$39:$F$782,СВЦЭМ!$A$39:$A$782,$A209,СВЦЭМ!$B$39:$B$782,H$190)+'СЕТ СН'!$F$12</f>
        <v>178.48887529999999</v>
      </c>
      <c r="I209" s="36">
        <f>SUMIFS(СВЦЭМ!$F$39:$F$782,СВЦЭМ!$A$39:$A$782,$A209,СВЦЭМ!$B$39:$B$782,I$190)+'СЕТ СН'!$F$12</f>
        <v>164.73686570000001</v>
      </c>
      <c r="J209" s="36">
        <f>SUMIFS(СВЦЭМ!$F$39:$F$782,СВЦЭМ!$A$39:$A$782,$A209,СВЦЭМ!$B$39:$B$782,J$190)+'СЕТ СН'!$F$12</f>
        <v>153.16262954000001</v>
      </c>
      <c r="K209" s="36">
        <f>SUMIFS(СВЦЭМ!$F$39:$F$782,СВЦЭМ!$A$39:$A$782,$A209,СВЦЭМ!$B$39:$B$782,K$190)+'СЕТ СН'!$F$12</f>
        <v>144.3718413</v>
      </c>
      <c r="L209" s="36">
        <f>SUMIFS(СВЦЭМ!$F$39:$F$782,СВЦЭМ!$A$39:$A$782,$A209,СВЦЭМ!$B$39:$B$782,L$190)+'СЕТ СН'!$F$12</f>
        <v>139.25151120999999</v>
      </c>
      <c r="M209" s="36">
        <f>SUMIFS(СВЦЭМ!$F$39:$F$782,СВЦЭМ!$A$39:$A$782,$A209,СВЦЭМ!$B$39:$B$782,M$190)+'СЕТ СН'!$F$12</f>
        <v>143.41658455999999</v>
      </c>
      <c r="N209" s="36">
        <f>SUMIFS(СВЦЭМ!$F$39:$F$782,СВЦЭМ!$A$39:$A$782,$A209,СВЦЭМ!$B$39:$B$782,N$190)+'СЕТ СН'!$F$12</f>
        <v>145.65388804</v>
      </c>
      <c r="O209" s="36">
        <f>SUMIFS(СВЦЭМ!$F$39:$F$782,СВЦЭМ!$A$39:$A$782,$A209,СВЦЭМ!$B$39:$B$782,O$190)+'СЕТ СН'!$F$12</f>
        <v>147.86995077</v>
      </c>
      <c r="P209" s="36">
        <f>SUMIFS(СВЦЭМ!$F$39:$F$782,СВЦЭМ!$A$39:$A$782,$A209,СВЦЭМ!$B$39:$B$782,P$190)+'СЕТ СН'!$F$12</f>
        <v>144.68069482999999</v>
      </c>
      <c r="Q209" s="36">
        <f>SUMIFS(СВЦЭМ!$F$39:$F$782,СВЦЭМ!$A$39:$A$782,$A209,СВЦЭМ!$B$39:$B$782,Q$190)+'СЕТ СН'!$F$12</f>
        <v>143.18522039999999</v>
      </c>
      <c r="R209" s="36">
        <f>SUMIFS(СВЦЭМ!$F$39:$F$782,СВЦЭМ!$A$39:$A$782,$A209,СВЦЭМ!$B$39:$B$782,R$190)+'СЕТ СН'!$F$12</f>
        <v>141.38872265000001</v>
      </c>
      <c r="S209" s="36">
        <f>SUMIFS(СВЦЭМ!$F$39:$F$782,СВЦЭМ!$A$39:$A$782,$A209,СВЦЭМ!$B$39:$B$782,S$190)+'СЕТ СН'!$F$12</f>
        <v>138.79762009999999</v>
      </c>
      <c r="T209" s="36">
        <f>SUMIFS(СВЦЭМ!$F$39:$F$782,СВЦЭМ!$A$39:$A$782,$A209,СВЦЭМ!$B$39:$B$782,T$190)+'СЕТ СН'!$F$12</f>
        <v>137.44675563999999</v>
      </c>
      <c r="U209" s="36">
        <f>SUMIFS(СВЦЭМ!$F$39:$F$782,СВЦЭМ!$A$39:$A$782,$A209,СВЦЭМ!$B$39:$B$782,U$190)+'СЕТ СН'!$F$12</f>
        <v>139.16829948</v>
      </c>
      <c r="V209" s="36">
        <f>SUMIFS(СВЦЭМ!$F$39:$F$782,СВЦЭМ!$A$39:$A$782,$A209,СВЦЭМ!$B$39:$B$782,V$190)+'СЕТ СН'!$F$12</f>
        <v>138.7407518</v>
      </c>
      <c r="W209" s="36">
        <f>SUMIFS(СВЦЭМ!$F$39:$F$782,СВЦЭМ!$A$39:$A$782,$A209,СВЦЭМ!$B$39:$B$782,W$190)+'СЕТ СН'!$F$12</f>
        <v>141.35382816000001</v>
      </c>
      <c r="X209" s="36">
        <f>SUMIFS(СВЦЭМ!$F$39:$F$782,СВЦЭМ!$A$39:$A$782,$A209,СВЦЭМ!$B$39:$B$782,X$190)+'СЕТ СН'!$F$12</f>
        <v>140.05915625</v>
      </c>
      <c r="Y209" s="36">
        <f>SUMIFS(СВЦЭМ!$F$39:$F$782,СВЦЭМ!$A$39:$A$782,$A209,СВЦЭМ!$B$39:$B$782,Y$190)+'СЕТ СН'!$F$12</f>
        <v>146.22609679000001</v>
      </c>
    </row>
    <row r="210" spans="1:25" ht="15.75" x14ac:dyDescent="0.2">
      <c r="A210" s="35">
        <f t="shared" si="5"/>
        <v>44397</v>
      </c>
      <c r="B210" s="36">
        <f>SUMIFS(СВЦЭМ!$F$39:$F$782,СВЦЭМ!$A$39:$A$782,$A210,СВЦЭМ!$B$39:$B$782,B$190)+'СЕТ СН'!$F$12</f>
        <v>155.75254067</v>
      </c>
      <c r="C210" s="36">
        <f>SUMIFS(СВЦЭМ!$F$39:$F$782,СВЦЭМ!$A$39:$A$782,$A210,СВЦЭМ!$B$39:$B$782,C$190)+'СЕТ СН'!$F$12</f>
        <v>171.14430016</v>
      </c>
      <c r="D210" s="36">
        <f>SUMIFS(СВЦЭМ!$F$39:$F$782,СВЦЭМ!$A$39:$A$782,$A210,СВЦЭМ!$B$39:$B$782,D$190)+'СЕТ СН'!$F$12</f>
        <v>179.82056653000001</v>
      </c>
      <c r="E210" s="36">
        <f>SUMIFS(СВЦЭМ!$F$39:$F$782,СВЦЭМ!$A$39:$A$782,$A210,СВЦЭМ!$B$39:$B$782,E$190)+'СЕТ СН'!$F$12</f>
        <v>182.28069983</v>
      </c>
      <c r="F210" s="36">
        <f>SUMIFS(СВЦЭМ!$F$39:$F$782,СВЦЭМ!$A$39:$A$782,$A210,СВЦЭМ!$B$39:$B$782,F$190)+'СЕТ СН'!$F$12</f>
        <v>183.42138077999999</v>
      </c>
      <c r="G210" s="36">
        <f>SUMIFS(СВЦЭМ!$F$39:$F$782,СВЦЭМ!$A$39:$A$782,$A210,СВЦЭМ!$B$39:$B$782,G$190)+'СЕТ СН'!$F$12</f>
        <v>178.16423669</v>
      </c>
      <c r="H210" s="36">
        <f>SUMIFS(СВЦЭМ!$F$39:$F$782,СВЦЭМ!$A$39:$A$782,$A210,СВЦЭМ!$B$39:$B$782,H$190)+'СЕТ СН'!$F$12</f>
        <v>168.55069116999999</v>
      </c>
      <c r="I210" s="36">
        <f>SUMIFS(СВЦЭМ!$F$39:$F$782,СВЦЭМ!$A$39:$A$782,$A210,СВЦЭМ!$B$39:$B$782,I$190)+'СЕТ СН'!$F$12</f>
        <v>153.78134771000001</v>
      </c>
      <c r="J210" s="36">
        <f>SUMIFS(СВЦЭМ!$F$39:$F$782,СВЦЭМ!$A$39:$A$782,$A210,СВЦЭМ!$B$39:$B$782,J$190)+'СЕТ СН'!$F$12</f>
        <v>140.58319904000001</v>
      </c>
      <c r="K210" s="36">
        <f>SUMIFS(СВЦЭМ!$F$39:$F$782,СВЦЭМ!$A$39:$A$782,$A210,СВЦЭМ!$B$39:$B$782,K$190)+'СЕТ СН'!$F$12</f>
        <v>137.26091166</v>
      </c>
      <c r="L210" s="36">
        <f>SUMIFS(СВЦЭМ!$F$39:$F$782,СВЦЭМ!$A$39:$A$782,$A210,СВЦЭМ!$B$39:$B$782,L$190)+'СЕТ СН'!$F$12</f>
        <v>136.05913143999999</v>
      </c>
      <c r="M210" s="36">
        <f>SUMIFS(СВЦЭМ!$F$39:$F$782,СВЦЭМ!$A$39:$A$782,$A210,СВЦЭМ!$B$39:$B$782,M$190)+'СЕТ СН'!$F$12</f>
        <v>133.81405935000001</v>
      </c>
      <c r="N210" s="36">
        <f>SUMIFS(СВЦЭМ!$F$39:$F$782,СВЦЭМ!$A$39:$A$782,$A210,СВЦЭМ!$B$39:$B$782,N$190)+'СЕТ СН'!$F$12</f>
        <v>139.15670483</v>
      </c>
      <c r="O210" s="36">
        <f>SUMIFS(СВЦЭМ!$F$39:$F$782,СВЦЭМ!$A$39:$A$782,$A210,СВЦЭМ!$B$39:$B$782,O$190)+'СЕТ СН'!$F$12</f>
        <v>137.69287559</v>
      </c>
      <c r="P210" s="36">
        <f>SUMIFS(СВЦЭМ!$F$39:$F$782,СВЦЭМ!$A$39:$A$782,$A210,СВЦЭМ!$B$39:$B$782,P$190)+'СЕТ СН'!$F$12</f>
        <v>140.49865467000001</v>
      </c>
      <c r="Q210" s="36">
        <f>SUMIFS(СВЦЭМ!$F$39:$F$782,СВЦЭМ!$A$39:$A$782,$A210,СВЦЭМ!$B$39:$B$782,Q$190)+'СЕТ СН'!$F$12</f>
        <v>137.49388636</v>
      </c>
      <c r="R210" s="36">
        <f>SUMIFS(СВЦЭМ!$F$39:$F$782,СВЦЭМ!$A$39:$A$782,$A210,СВЦЭМ!$B$39:$B$782,R$190)+'СЕТ СН'!$F$12</f>
        <v>140.05331000999999</v>
      </c>
      <c r="S210" s="36">
        <f>SUMIFS(СВЦЭМ!$F$39:$F$782,СВЦЭМ!$A$39:$A$782,$A210,СВЦЭМ!$B$39:$B$782,S$190)+'СЕТ СН'!$F$12</f>
        <v>133.8462341</v>
      </c>
      <c r="T210" s="36">
        <f>SUMIFS(СВЦЭМ!$F$39:$F$782,СВЦЭМ!$A$39:$A$782,$A210,СВЦЭМ!$B$39:$B$782,T$190)+'СЕТ СН'!$F$12</f>
        <v>141.90737784999999</v>
      </c>
      <c r="U210" s="36">
        <f>SUMIFS(СВЦЭМ!$F$39:$F$782,СВЦЭМ!$A$39:$A$782,$A210,СВЦЭМ!$B$39:$B$782,U$190)+'СЕТ СН'!$F$12</f>
        <v>143.88332245000001</v>
      </c>
      <c r="V210" s="36">
        <f>SUMIFS(СВЦЭМ!$F$39:$F$782,СВЦЭМ!$A$39:$A$782,$A210,СВЦЭМ!$B$39:$B$782,V$190)+'СЕТ СН'!$F$12</f>
        <v>143.55368525</v>
      </c>
      <c r="W210" s="36">
        <f>SUMIFS(СВЦЭМ!$F$39:$F$782,СВЦЭМ!$A$39:$A$782,$A210,СВЦЭМ!$B$39:$B$782,W$190)+'СЕТ СН'!$F$12</f>
        <v>148.66337837</v>
      </c>
      <c r="X210" s="36">
        <f>SUMIFS(СВЦЭМ!$F$39:$F$782,СВЦЭМ!$A$39:$A$782,$A210,СВЦЭМ!$B$39:$B$782,X$190)+'СЕТ СН'!$F$12</f>
        <v>145.01546836</v>
      </c>
      <c r="Y210" s="36">
        <f>SUMIFS(СВЦЭМ!$F$39:$F$782,СВЦЭМ!$A$39:$A$782,$A210,СВЦЭМ!$B$39:$B$782,Y$190)+'СЕТ СН'!$F$12</f>
        <v>145.1352397</v>
      </c>
    </row>
    <row r="211" spans="1:25" ht="15.75" x14ac:dyDescent="0.2">
      <c r="A211" s="35">
        <f t="shared" si="5"/>
        <v>44398</v>
      </c>
      <c r="B211" s="36">
        <f>SUMIFS(СВЦЭМ!$F$39:$F$782,СВЦЭМ!$A$39:$A$782,$A211,СВЦЭМ!$B$39:$B$782,B$190)+'СЕТ СН'!$F$12</f>
        <v>176.65324432</v>
      </c>
      <c r="C211" s="36">
        <f>SUMIFS(СВЦЭМ!$F$39:$F$782,СВЦЭМ!$A$39:$A$782,$A211,СВЦЭМ!$B$39:$B$782,C$190)+'СЕТ СН'!$F$12</f>
        <v>191.10800438000001</v>
      </c>
      <c r="D211" s="36">
        <f>SUMIFS(СВЦЭМ!$F$39:$F$782,СВЦЭМ!$A$39:$A$782,$A211,СВЦЭМ!$B$39:$B$782,D$190)+'СЕТ СН'!$F$12</f>
        <v>204.26252276</v>
      </c>
      <c r="E211" s="36">
        <f>SUMIFS(СВЦЭМ!$F$39:$F$782,СВЦЭМ!$A$39:$A$782,$A211,СВЦЭМ!$B$39:$B$782,E$190)+'СЕТ СН'!$F$12</f>
        <v>206.80594919000001</v>
      </c>
      <c r="F211" s="36">
        <f>SUMIFS(СВЦЭМ!$F$39:$F$782,СВЦЭМ!$A$39:$A$782,$A211,СВЦЭМ!$B$39:$B$782,F$190)+'СЕТ СН'!$F$12</f>
        <v>207.11714330999999</v>
      </c>
      <c r="G211" s="36">
        <f>SUMIFS(СВЦЭМ!$F$39:$F$782,СВЦЭМ!$A$39:$A$782,$A211,СВЦЭМ!$B$39:$B$782,G$190)+'СЕТ СН'!$F$12</f>
        <v>203.6217547</v>
      </c>
      <c r="H211" s="36">
        <f>SUMIFS(СВЦЭМ!$F$39:$F$782,СВЦЭМ!$A$39:$A$782,$A211,СВЦЭМ!$B$39:$B$782,H$190)+'СЕТ СН'!$F$12</f>
        <v>199.16229455000001</v>
      </c>
      <c r="I211" s="36">
        <f>SUMIFS(СВЦЭМ!$F$39:$F$782,СВЦЭМ!$A$39:$A$782,$A211,СВЦЭМ!$B$39:$B$782,I$190)+'СЕТ СН'!$F$12</f>
        <v>182.17163912000001</v>
      </c>
      <c r="J211" s="36">
        <f>SUMIFS(СВЦЭМ!$F$39:$F$782,СВЦЭМ!$A$39:$A$782,$A211,СВЦЭМ!$B$39:$B$782,J$190)+'СЕТ СН'!$F$12</f>
        <v>170.05005538</v>
      </c>
      <c r="K211" s="36">
        <f>SUMIFS(СВЦЭМ!$F$39:$F$782,СВЦЭМ!$A$39:$A$782,$A211,СВЦЭМ!$B$39:$B$782,K$190)+'СЕТ СН'!$F$12</f>
        <v>159.61900062000001</v>
      </c>
      <c r="L211" s="36">
        <f>SUMIFS(СВЦЭМ!$F$39:$F$782,СВЦЭМ!$A$39:$A$782,$A211,СВЦЭМ!$B$39:$B$782,L$190)+'СЕТ СН'!$F$12</f>
        <v>150.33517775999999</v>
      </c>
      <c r="M211" s="36">
        <f>SUMIFS(СВЦЭМ!$F$39:$F$782,СВЦЭМ!$A$39:$A$782,$A211,СВЦЭМ!$B$39:$B$782,M$190)+'СЕТ СН'!$F$12</f>
        <v>151.66282136999999</v>
      </c>
      <c r="N211" s="36">
        <f>SUMIFS(СВЦЭМ!$F$39:$F$782,СВЦЭМ!$A$39:$A$782,$A211,СВЦЭМ!$B$39:$B$782,N$190)+'СЕТ СН'!$F$12</f>
        <v>158.69965644999999</v>
      </c>
      <c r="O211" s="36">
        <f>SUMIFS(СВЦЭМ!$F$39:$F$782,СВЦЭМ!$A$39:$A$782,$A211,СВЦЭМ!$B$39:$B$782,O$190)+'СЕТ СН'!$F$12</f>
        <v>158.37059183</v>
      </c>
      <c r="P211" s="36">
        <f>SUMIFS(СВЦЭМ!$F$39:$F$782,СВЦЭМ!$A$39:$A$782,$A211,СВЦЭМ!$B$39:$B$782,P$190)+'СЕТ СН'!$F$12</f>
        <v>161.48303956999999</v>
      </c>
      <c r="Q211" s="36">
        <f>SUMIFS(СВЦЭМ!$F$39:$F$782,СВЦЭМ!$A$39:$A$782,$A211,СВЦЭМ!$B$39:$B$782,Q$190)+'СЕТ СН'!$F$12</f>
        <v>156.76357974000001</v>
      </c>
      <c r="R211" s="36">
        <f>SUMIFS(СВЦЭМ!$F$39:$F$782,СВЦЭМ!$A$39:$A$782,$A211,СВЦЭМ!$B$39:$B$782,R$190)+'СЕТ СН'!$F$12</f>
        <v>157.01393557</v>
      </c>
      <c r="S211" s="36">
        <f>SUMIFS(СВЦЭМ!$F$39:$F$782,СВЦЭМ!$A$39:$A$782,$A211,СВЦЭМ!$B$39:$B$782,S$190)+'СЕТ СН'!$F$12</f>
        <v>154.85870236</v>
      </c>
      <c r="T211" s="36">
        <f>SUMIFS(СВЦЭМ!$F$39:$F$782,СВЦЭМ!$A$39:$A$782,$A211,СВЦЭМ!$B$39:$B$782,T$190)+'СЕТ СН'!$F$12</f>
        <v>151.69652730000001</v>
      </c>
      <c r="U211" s="36">
        <f>SUMIFS(СВЦЭМ!$F$39:$F$782,СВЦЭМ!$A$39:$A$782,$A211,СВЦЭМ!$B$39:$B$782,U$190)+'СЕТ СН'!$F$12</f>
        <v>155.47362749000001</v>
      </c>
      <c r="V211" s="36">
        <f>SUMIFS(СВЦЭМ!$F$39:$F$782,СВЦЭМ!$A$39:$A$782,$A211,СВЦЭМ!$B$39:$B$782,V$190)+'СЕТ СН'!$F$12</f>
        <v>157.13932101</v>
      </c>
      <c r="W211" s="36">
        <f>SUMIFS(СВЦЭМ!$F$39:$F$782,СВЦЭМ!$A$39:$A$782,$A211,СВЦЭМ!$B$39:$B$782,W$190)+'СЕТ СН'!$F$12</f>
        <v>153.78506902999999</v>
      </c>
      <c r="X211" s="36">
        <f>SUMIFS(СВЦЭМ!$F$39:$F$782,СВЦЭМ!$A$39:$A$782,$A211,СВЦЭМ!$B$39:$B$782,X$190)+'СЕТ СН'!$F$12</f>
        <v>160.72143962999999</v>
      </c>
      <c r="Y211" s="36">
        <f>SUMIFS(СВЦЭМ!$F$39:$F$782,СВЦЭМ!$A$39:$A$782,$A211,СВЦЭМ!$B$39:$B$782,Y$190)+'СЕТ СН'!$F$12</f>
        <v>170.14419898</v>
      </c>
    </row>
    <row r="212" spans="1:25" ht="15.75" x14ac:dyDescent="0.2">
      <c r="A212" s="35">
        <f t="shared" si="5"/>
        <v>44399</v>
      </c>
      <c r="B212" s="36">
        <f>SUMIFS(СВЦЭМ!$F$39:$F$782,СВЦЭМ!$A$39:$A$782,$A212,СВЦЭМ!$B$39:$B$782,B$190)+'СЕТ СН'!$F$12</f>
        <v>157.91025329000001</v>
      </c>
      <c r="C212" s="36">
        <f>SUMIFS(СВЦЭМ!$F$39:$F$782,СВЦЭМ!$A$39:$A$782,$A212,СВЦЭМ!$B$39:$B$782,C$190)+'СЕТ СН'!$F$12</f>
        <v>169.56380895999999</v>
      </c>
      <c r="D212" s="36">
        <f>SUMIFS(СВЦЭМ!$F$39:$F$782,СВЦЭМ!$A$39:$A$782,$A212,СВЦЭМ!$B$39:$B$782,D$190)+'СЕТ СН'!$F$12</f>
        <v>168.63467376</v>
      </c>
      <c r="E212" s="36">
        <f>SUMIFS(СВЦЭМ!$F$39:$F$782,СВЦЭМ!$A$39:$A$782,$A212,СВЦЭМ!$B$39:$B$782,E$190)+'СЕТ СН'!$F$12</f>
        <v>173.23687924999999</v>
      </c>
      <c r="F212" s="36">
        <f>SUMIFS(СВЦЭМ!$F$39:$F$782,СВЦЭМ!$A$39:$A$782,$A212,СВЦЭМ!$B$39:$B$782,F$190)+'СЕТ СН'!$F$12</f>
        <v>172.5153095</v>
      </c>
      <c r="G212" s="36">
        <f>SUMIFS(СВЦЭМ!$F$39:$F$782,СВЦЭМ!$A$39:$A$782,$A212,СВЦЭМ!$B$39:$B$782,G$190)+'СЕТ СН'!$F$12</f>
        <v>169.91919351999999</v>
      </c>
      <c r="H212" s="36">
        <f>SUMIFS(СВЦЭМ!$F$39:$F$782,СВЦЭМ!$A$39:$A$782,$A212,СВЦЭМ!$B$39:$B$782,H$190)+'СЕТ СН'!$F$12</f>
        <v>160.86246283</v>
      </c>
      <c r="I212" s="36">
        <f>SUMIFS(СВЦЭМ!$F$39:$F$782,СВЦЭМ!$A$39:$A$782,$A212,СВЦЭМ!$B$39:$B$782,I$190)+'СЕТ СН'!$F$12</f>
        <v>150.58531027999999</v>
      </c>
      <c r="J212" s="36">
        <f>SUMIFS(СВЦЭМ!$F$39:$F$782,СВЦЭМ!$A$39:$A$782,$A212,СВЦЭМ!$B$39:$B$782,J$190)+'СЕТ СН'!$F$12</f>
        <v>137.64823532</v>
      </c>
      <c r="K212" s="36">
        <f>SUMIFS(СВЦЭМ!$F$39:$F$782,СВЦЭМ!$A$39:$A$782,$A212,СВЦЭМ!$B$39:$B$782,K$190)+'СЕТ СН'!$F$12</f>
        <v>133.01219689000001</v>
      </c>
      <c r="L212" s="36">
        <f>SUMIFS(СВЦЭМ!$F$39:$F$782,СВЦЭМ!$A$39:$A$782,$A212,СВЦЭМ!$B$39:$B$782,L$190)+'СЕТ СН'!$F$12</f>
        <v>137.23102338999999</v>
      </c>
      <c r="M212" s="36">
        <f>SUMIFS(СВЦЭМ!$F$39:$F$782,СВЦЭМ!$A$39:$A$782,$A212,СВЦЭМ!$B$39:$B$782,M$190)+'СЕТ СН'!$F$12</f>
        <v>130.01409047999999</v>
      </c>
      <c r="N212" s="36">
        <f>SUMIFS(СВЦЭМ!$F$39:$F$782,СВЦЭМ!$A$39:$A$782,$A212,СВЦЭМ!$B$39:$B$782,N$190)+'СЕТ СН'!$F$12</f>
        <v>130.82905767</v>
      </c>
      <c r="O212" s="36">
        <f>SUMIFS(СВЦЭМ!$F$39:$F$782,СВЦЭМ!$A$39:$A$782,$A212,СВЦЭМ!$B$39:$B$782,O$190)+'СЕТ СН'!$F$12</f>
        <v>130.58013402</v>
      </c>
      <c r="P212" s="36">
        <f>SUMIFS(СВЦЭМ!$F$39:$F$782,СВЦЭМ!$A$39:$A$782,$A212,СВЦЭМ!$B$39:$B$782,P$190)+'СЕТ СН'!$F$12</f>
        <v>130.44241812999999</v>
      </c>
      <c r="Q212" s="36">
        <f>SUMIFS(СВЦЭМ!$F$39:$F$782,СВЦЭМ!$A$39:$A$782,$A212,СВЦЭМ!$B$39:$B$782,Q$190)+'СЕТ СН'!$F$12</f>
        <v>130.16723096000001</v>
      </c>
      <c r="R212" s="36">
        <f>SUMIFS(СВЦЭМ!$F$39:$F$782,СВЦЭМ!$A$39:$A$782,$A212,СВЦЭМ!$B$39:$B$782,R$190)+'СЕТ СН'!$F$12</f>
        <v>134.87271627000001</v>
      </c>
      <c r="S212" s="36">
        <f>SUMIFS(СВЦЭМ!$F$39:$F$782,СВЦЭМ!$A$39:$A$782,$A212,СВЦЭМ!$B$39:$B$782,S$190)+'СЕТ СН'!$F$12</f>
        <v>129.20517638999999</v>
      </c>
      <c r="T212" s="36">
        <f>SUMIFS(СВЦЭМ!$F$39:$F$782,СВЦЭМ!$A$39:$A$782,$A212,СВЦЭМ!$B$39:$B$782,T$190)+'СЕТ СН'!$F$12</f>
        <v>142.98698831999999</v>
      </c>
      <c r="U212" s="36">
        <f>SUMIFS(СВЦЭМ!$F$39:$F$782,СВЦЭМ!$A$39:$A$782,$A212,СВЦЭМ!$B$39:$B$782,U$190)+'СЕТ СН'!$F$12</f>
        <v>145.17115659000001</v>
      </c>
      <c r="V212" s="36">
        <f>SUMIFS(СВЦЭМ!$F$39:$F$782,СВЦЭМ!$A$39:$A$782,$A212,СВЦЭМ!$B$39:$B$782,V$190)+'СЕТ СН'!$F$12</f>
        <v>144.33417255000001</v>
      </c>
      <c r="W212" s="36">
        <f>SUMIFS(СВЦЭМ!$F$39:$F$782,СВЦЭМ!$A$39:$A$782,$A212,СВЦЭМ!$B$39:$B$782,W$190)+'СЕТ СН'!$F$12</f>
        <v>147.55616570999999</v>
      </c>
      <c r="X212" s="36">
        <f>SUMIFS(СВЦЭМ!$F$39:$F$782,СВЦЭМ!$A$39:$A$782,$A212,СВЦЭМ!$B$39:$B$782,X$190)+'СЕТ СН'!$F$12</f>
        <v>142.76191781</v>
      </c>
      <c r="Y212" s="36">
        <f>SUMIFS(СВЦЭМ!$F$39:$F$782,СВЦЭМ!$A$39:$A$782,$A212,СВЦЭМ!$B$39:$B$782,Y$190)+'СЕТ СН'!$F$12</f>
        <v>138.74901188999999</v>
      </c>
    </row>
    <row r="213" spans="1:25" ht="15.75" x14ac:dyDescent="0.2">
      <c r="A213" s="35">
        <f t="shared" si="5"/>
        <v>44400</v>
      </c>
      <c r="B213" s="36">
        <f>SUMIFS(СВЦЭМ!$F$39:$F$782,СВЦЭМ!$A$39:$A$782,$A213,СВЦЭМ!$B$39:$B$782,B$190)+'СЕТ СН'!$F$12</f>
        <v>144.94280594</v>
      </c>
      <c r="C213" s="36">
        <f>SUMIFS(СВЦЭМ!$F$39:$F$782,СВЦЭМ!$A$39:$A$782,$A213,СВЦЭМ!$B$39:$B$782,C$190)+'СЕТ СН'!$F$12</f>
        <v>154.34397808</v>
      </c>
      <c r="D213" s="36">
        <f>SUMIFS(СВЦЭМ!$F$39:$F$782,СВЦЭМ!$A$39:$A$782,$A213,СВЦЭМ!$B$39:$B$782,D$190)+'СЕТ СН'!$F$12</f>
        <v>158.24451296000001</v>
      </c>
      <c r="E213" s="36">
        <f>SUMIFS(СВЦЭМ!$F$39:$F$782,СВЦЭМ!$A$39:$A$782,$A213,СВЦЭМ!$B$39:$B$782,E$190)+'СЕТ СН'!$F$12</f>
        <v>165.51147367999999</v>
      </c>
      <c r="F213" s="36">
        <f>SUMIFS(СВЦЭМ!$F$39:$F$782,СВЦЭМ!$A$39:$A$782,$A213,СВЦЭМ!$B$39:$B$782,F$190)+'СЕТ СН'!$F$12</f>
        <v>164.88294216</v>
      </c>
      <c r="G213" s="36">
        <f>SUMIFS(СВЦЭМ!$F$39:$F$782,СВЦЭМ!$A$39:$A$782,$A213,СВЦЭМ!$B$39:$B$782,G$190)+'СЕТ СН'!$F$12</f>
        <v>159.89137521999999</v>
      </c>
      <c r="H213" s="36">
        <f>SUMIFS(СВЦЭМ!$F$39:$F$782,СВЦЭМ!$A$39:$A$782,$A213,СВЦЭМ!$B$39:$B$782,H$190)+'СЕТ СН'!$F$12</f>
        <v>152.01325312</v>
      </c>
      <c r="I213" s="36">
        <f>SUMIFS(СВЦЭМ!$F$39:$F$782,СВЦЭМ!$A$39:$A$782,$A213,СВЦЭМ!$B$39:$B$782,I$190)+'СЕТ СН'!$F$12</f>
        <v>132.63556629000001</v>
      </c>
      <c r="J213" s="36">
        <f>SUMIFS(СВЦЭМ!$F$39:$F$782,СВЦЭМ!$A$39:$A$782,$A213,СВЦЭМ!$B$39:$B$782,J$190)+'СЕТ СН'!$F$12</f>
        <v>130.46571274999999</v>
      </c>
      <c r="K213" s="36">
        <f>SUMIFS(СВЦЭМ!$F$39:$F$782,СВЦЭМ!$A$39:$A$782,$A213,СВЦЭМ!$B$39:$B$782,K$190)+'СЕТ СН'!$F$12</f>
        <v>134.48583217000001</v>
      </c>
      <c r="L213" s="36">
        <f>SUMIFS(СВЦЭМ!$F$39:$F$782,СВЦЭМ!$A$39:$A$782,$A213,СВЦЭМ!$B$39:$B$782,L$190)+'СЕТ СН'!$F$12</f>
        <v>138.56893878</v>
      </c>
      <c r="M213" s="36">
        <f>SUMIFS(СВЦЭМ!$F$39:$F$782,СВЦЭМ!$A$39:$A$782,$A213,СВЦЭМ!$B$39:$B$782,M$190)+'СЕТ СН'!$F$12</f>
        <v>136.58276627000001</v>
      </c>
      <c r="N213" s="36">
        <f>SUMIFS(СВЦЭМ!$F$39:$F$782,СВЦЭМ!$A$39:$A$782,$A213,СВЦЭМ!$B$39:$B$782,N$190)+'СЕТ СН'!$F$12</f>
        <v>136.09602848</v>
      </c>
      <c r="O213" s="36">
        <f>SUMIFS(СВЦЭМ!$F$39:$F$782,СВЦЭМ!$A$39:$A$782,$A213,СВЦЭМ!$B$39:$B$782,O$190)+'СЕТ СН'!$F$12</f>
        <v>132.41157435</v>
      </c>
      <c r="P213" s="36">
        <f>SUMIFS(СВЦЭМ!$F$39:$F$782,СВЦЭМ!$A$39:$A$782,$A213,СВЦЭМ!$B$39:$B$782,P$190)+'СЕТ СН'!$F$12</f>
        <v>132.85145098000001</v>
      </c>
      <c r="Q213" s="36">
        <f>SUMIFS(СВЦЭМ!$F$39:$F$782,СВЦЭМ!$A$39:$A$782,$A213,СВЦЭМ!$B$39:$B$782,Q$190)+'СЕТ СН'!$F$12</f>
        <v>132.00064262000001</v>
      </c>
      <c r="R213" s="36">
        <f>SUMIFS(СВЦЭМ!$F$39:$F$782,СВЦЭМ!$A$39:$A$782,$A213,СВЦЭМ!$B$39:$B$782,R$190)+'СЕТ СН'!$F$12</f>
        <v>133.30221523</v>
      </c>
      <c r="S213" s="36">
        <f>SUMIFS(СВЦЭМ!$F$39:$F$782,СВЦЭМ!$A$39:$A$782,$A213,СВЦЭМ!$B$39:$B$782,S$190)+'СЕТ СН'!$F$12</f>
        <v>136.74597122</v>
      </c>
      <c r="T213" s="36">
        <f>SUMIFS(СВЦЭМ!$F$39:$F$782,СВЦЭМ!$A$39:$A$782,$A213,СВЦЭМ!$B$39:$B$782,T$190)+'СЕТ СН'!$F$12</f>
        <v>139.04273993999999</v>
      </c>
      <c r="U213" s="36">
        <f>SUMIFS(СВЦЭМ!$F$39:$F$782,СВЦЭМ!$A$39:$A$782,$A213,СВЦЭМ!$B$39:$B$782,U$190)+'СЕТ СН'!$F$12</f>
        <v>138.28242799</v>
      </c>
      <c r="V213" s="36">
        <f>SUMIFS(СВЦЭМ!$F$39:$F$782,СВЦЭМ!$A$39:$A$782,$A213,СВЦЭМ!$B$39:$B$782,V$190)+'СЕТ СН'!$F$12</f>
        <v>136.50285091999999</v>
      </c>
      <c r="W213" s="36">
        <f>SUMIFS(СВЦЭМ!$F$39:$F$782,СВЦЭМ!$A$39:$A$782,$A213,СВЦЭМ!$B$39:$B$782,W$190)+'СЕТ СН'!$F$12</f>
        <v>139.64810928</v>
      </c>
      <c r="X213" s="36">
        <f>SUMIFS(СВЦЭМ!$F$39:$F$782,СВЦЭМ!$A$39:$A$782,$A213,СВЦЭМ!$B$39:$B$782,X$190)+'СЕТ СН'!$F$12</f>
        <v>140.36638593000001</v>
      </c>
      <c r="Y213" s="36">
        <f>SUMIFS(СВЦЭМ!$F$39:$F$782,СВЦЭМ!$A$39:$A$782,$A213,СВЦЭМ!$B$39:$B$782,Y$190)+'СЕТ СН'!$F$12</f>
        <v>136.82447596</v>
      </c>
    </row>
    <row r="214" spans="1:25" ht="15.75" x14ac:dyDescent="0.2">
      <c r="A214" s="35">
        <f t="shared" si="5"/>
        <v>44401</v>
      </c>
      <c r="B214" s="36">
        <f>SUMIFS(СВЦЭМ!$F$39:$F$782,СВЦЭМ!$A$39:$A$782,$A214,СВЦЭМ!$B$39:$B$782,B$190)+'СЕТ СН'!$F$12</f>
        <v>145.78824796999999</v>
      </c>
      <c r="C214" s="36">
        <f>SUMIFS(СВЦЭМ!$F$39:$F$782,СВЦЭМ!$A$39:$A$782,$A214,СВЦЭМ!$B$39:$B$782,C$190)+'СЕТ СН'!$F$12</f>
        <v>141.06475373000001</v>
      </c>
      <c r="D214" s="36">
        <f>SUMIFS(СВЦЭМ!$F$39:$F$782,СВЦЭМ!$A$39:$A$782,$A214,СВЦЭМ!$B$39:$B$782,D$190)+'СЕТ СН'!$F$12</f>
        <v>157.16806391</v>
      </c>
      <c r="E214" s="36">
        <f>SUMIFS(СВЦЭМ!$F$39:$F$782,СВЦЭМ!$A$39:$A$782,$A214,СВЦЭМ!$B$39:$B$782,E$190)+'СЕТ СН'!$F$12</f>
        <v>159.97525379000001</v>
      </c>
      <c r="F214" s="36">
        <f>SUMIFS(СВЦЭМ!$F$39:$F$782,СВЦЭМ!$A$39:$A$782,$A214,СВЦЭМ!$B$39:$B$782,F$190)+'СЕТ СН'!$F$12</f>
        <v>158.16279466</v>
      </c>
      <c r="G214" s="36">
        <f>SUMIFS(СВЦЭМ!$F$39:$F$782,СВЦЭМ!$A$39:$A$782,$A214,СВЦЭМ!$B$39:$B$782,G$190)+'СЕТ СН'!$F$12</f>
        <v>155.06842538000001</v>
      </c>
      <c r="H214" s="36">
        <f>SUMIFS(СВЦЭМ!$F$39:$F$782,СВЦЭМ!$A$39:$A$782,$A214,СВЦЭМ!$B$39:$B$782,H$190)+'СЕТ СН'!$F$12</f>
        <v>153.68959208000001</v>
      </c>
      <c r="I214" s="36">
        <f>SUMIFS(СВЦЭМ!$F$39:$F$782,СВЦЭМ!$A$39:$A$782,$A214,СВЦЭМ!$B$39:$B$782,I$190)+'СЕТ СН'!$F$12</f>
        <v>138.17692294</v>
      </c>
      <c r="J214" s="36">
        <f>SUMIFS(СВЦЭМ!$F$39:$F$782,СВЦЭМ!$A$39:$A$782,$A214,СВЦЭМ!$B$39:$B$782,J$190)+'СЕТ СН'!$F$12</f>
        <v>134.95610611999999</v>
      </c>
      <c r="K214" s="36">
        <f>SUMIFS(СВЦЭМ!$F$39:$F$782,СВЦЭМ!$A$39:$A$782,$A214,СВЦЭМ!$B$39:$B$782,K$190)+'СЕТ СН'!$F$12</f>
        <v>130.81501225</v>
      </c>
      <c r="L214" s="36">
        <f>SUMIFS(СВЦЭМ!$F$39:$F$782,СВЦЭМ!$A$39:$A$782,$A214,СВЦЭМ!$B$39:$B$782,L$190)+'СЕТ СН'!$F$12</f>
        <v>136.22868711000001</v>
      </c>
      <c r="M214" s="36">
        <f>SUMIFS(СВЦЭМ!$F$39:$F$782,СВЦЭМ!$A$39:$A$782,$A214,СВЦЭМ!$B$39:$B$782,M$190)+'СЕТ СН'!$F$12</f>
        <v>132.96688341999999</v>
      </c>
      <c r="N214" s="36">
        <f>SUMIFS(СВЦЭМ!$F$39:$F$782,СВЦЭМ!$A$39:$A$782,$A214,СВЦЭМ!$B$39:$B$782,N$190)+'СЕТ СН'!$F$12</f>
        <v>133.25842732999999</v>
      </c>
      <c r="O214" s="36">
        <f>SUMIFS(СВЦЭМ!$F$39:$F$782,СВЦЭМ!$A$39:$A$782,$A214,СВЦЭМ!$B$39:$B$782,O$190)+'СЕТ СН'!$F$12</f>
        <v>139.5003944</v>
      </c>
      <c r="P214" s="36">
        <f>SUMIFS(СВЦЭМ!$F$39:$F$782,СВЦЭМ!$A$39:$A$782,$A214,СВЦЭМ!$B$39:$B$782,P$190)+'СЕТ СН'!$F$12</f>
        <v>142.55949754</v>
      </c>
      <c r="Q214" s="36">
        <f>SUMIFS(СВЦЭМ!$F$39:$F$782,СВЦЭМ!$A$39:$A$782,$A214,СВЦЭМ!$B$39:$B$782,Q$190)+'СЕТ СН'!$F$12</f>
        <v>140.72770244</v>
      </c>
      <c r="R214" s="36">
        <f>SUMIFS(СВЦЭМ!$F$39:$F$782,СВЦЭМ!$A$39:$A$782,$A214,СВЦЭМ!$B$39:$B$782,R$190)+'СЕТ СН'!$F$12</f>
        <v>137.96841257</v>
      </c>
      <c r="S214" s="36">
        <f>SUMIFS(СВЦЭМ!$F$39:$F$782,СВЦЭМ!$A$39:$A$782,$A214,СВЦЭМ!$B$39:$B$782,S$190)+'СЕТ СН'!$F$12</f>
        <v>128.42557235000001</v>
      </c>
      <c r="T214" s="36">
        <f>SUMIFS(СВЦЭМ!$F$39:$F$782,СВЦЭМ!$A$39:$A$782,$A214,СВЦЭМ!$B$39:$B$782,T$190)+'СЕТ СН'!$F$12</f>
        <v>132.80707687</v>
      </c>
      <c r="U214" s="36">
        <f>SUMIFS(СВЦЭМ!$F$39:$F$782,СВЦЭМ!$A$39:$A$782,$A214,СВЦЭМ!$B$39:$B$782,U$190)+'СЕТ СН'!$F$12</f>
        <v>126.01246412</v>
      </c>
      <c r="V214" s="36">
        <f>SUMIFS(СВЦЭМ!$F$39:$F$782,СВЦЭМ!$A$39:$A$782,$A214,СВЦЭМ!$B$39:$B$782,V$190)+'СЕТ СН'!$F$12</f>
        <v>126.03908522</v>
      </c>
      <c r="W214" s="36">
        <f>SUMIFS(СВЦЭМ!$F$39:$F$782,СВЦЭМ!$A$39:$A$782,$A214,СВЦЭМ!$B$39:$B$782,W$190)+'СЕТ СН'!$F$12</f>
        <v>129.48227796</v>
      </c>
      <c r="X214" s="36">
        <f>SUMIFS(СВЦЭМ!$F$39:$F$782,СВЦЭМ!$A$39:$A$782,$A214,СВЦЭМ!$B$39:$B$782,X$190)+'СЕТ СН'!$F$12</f>
        <v>137.50621143000001</v>
      </c>
      <c r="Y214" s="36">
        <f>SUMIFS(СВЦЭМ!$F$39:$F$782,СВЦЭМ!$A$39:$A$782,$A214,СВЦЭМ!$B$39:$B$782,Y$190)+'СЕТ СН'!$F$12</f>
        <v>139.42332352</v>
      </c>
    </row>
    <row r="215" spans="1:25" ht="15.75" x14ac:dyDescent="0.2">
      <c r="A215" s="35">
        <f t="shared" si="5"/>
        <v>44402</v>
      </c>
      <c r="B215" s="36">
        <f>SUMIFS(СВЦЭМ!$F$39:$F$782,СВЦЭМ!$A$39:$A$782,$A215,СВЦЭМ!$B$39:$B$782,B$190)+'СЕТ СН'!$F$12</f>
        <v>134.07830011999999</v>
      </c>
      <c r="C215" s="36">
        <f>SUMIFS(СВЦЭМ!$F$39:$F$782,СВЦЭМ!$A$39:$A$782,$A215,СВЦЭМ!$B$39:$B$782,C$190)+'СЕТ СН'!$F$12</f>
        <v>146.82625125000001</v>
      </c>
      <c r="D215" s="36">
        <f>SUMIFS(СВЦЭМ!$F$39:$F$782,СВЦЭМ!$A$39:$A$782,$A215,СВЦЭМ!$B$39:$B$782,D$190)+'СЕТ СН'!$F$12</f>
        <v>153.87410143</v>
      </c>
      <c r="E215" s="36">
        <f>SUMIFS(СВЦЭМ!$F$39:$F$782,СВЦЭМ!$A$39:$A$782,$A215,СВЦЭМ!$B$39:$B$782,E$190)+'СЕТ СН'!$F$12</f>
        <v>157.01437675</v>
      </c>
      <c r="F215" s="36">
        <f>SUMIFS(СВЦЭМ!$F$39:$F$782,СВЦЭМ!$A$39:$A$782,$A215,СВЦЭМ!$B$39:$B$782,F$190)+'СЕТ СН'!$F$12</f>
        <v>158.20498692999999</v>
      </c>
      <c r="G215" s="36">
        <f>SUMIFS(СВЦЭМ!$F$39:$F$782,СВЦЭМ!$A$39:$A$782,$A215,СВЦЭМ!$B$39:$B$782,G$190)+'СЕТ СН'!$F$12</f>
        <v>156.38638288999999</v>
      </c>
      <c r="H215" s="36">
        <f>SUMIFS(СВЦЭМ!$F$39:$F$782,СВЦЭМ!$A$39:$A$782,$A215,СВЦЭМ!$B$39:$B$782,H$190)+'СЕТ СН'!$F$12</f>
        <v>152.61358597</v>
      </c>
      <c r="I215" s="36">
        <f>SUMIFS(СВЦЭМ!$F$39:$F$782,СВЦЭМ!$A$39:$A$782,$A215,СВЦЭМ!$B$39:$B$782,I$190)+'СЕТ СН'!$F$12</f>
        <v>142.35389713999999</v>
      </c>
      <c r="J215" s="36">
        <f>SUMIFS(СВЦЭМ!$F$39:$F$782,СВЦЭМ!$A$39:$A$782,$A215,СВЦЭМ!$B$39:$B$782,J$190)+'СЕТ СН'!$F$12</f>
        <v>130.20242132999999</v>
      </c>
      <c r="K215" s="36">
        <f>SUMIFS(СВЦЭМ!$F$39:$F$782,СВЦЭМ!$A$39:$A$782,$A215,СВЦЭМ!$B$39:$B$782,K$190)+'СЕТ СН'!$F$12</f>
        <v>124.51996844999999</v>
      </c>
      <c r="L215" s="36">
        <f>SUMIFS(СВЦЭМ!$F$39:$F$782,СВЦЭМ!$A$39:$A$782,$A215,СВЦЭМ!$B$39:$B$782,L$190)+'СЕТ СН'!$F$12</f>
        <v>124.15232173</v>
      </c>
      <c r="M215" s="36">
        <f>SUMIFS(СВЦЭМ!$F$39:$F$782,СВЦЭМ!$A$39:$A$782,$A215,СВЦЭМ!$B$39:$B$782,M$190)+'СЕТ СН'!$F$12</f>
        <v>126.52069203000001</v>
      </c>
      <c r="N215" s="36">
        <f>SUMIFS(СВЦЭМ!$F$39:$F$782,СВЦЭМ!$A$39:$A$782,$A215,СВЦЭМ!$B$39:$B$782,N$190)+'СЕТ СН'!$F$12</f>
        <v>135.92875903000001</v>
      </c>
      <c r="O215" s="36">
        <f>SUMIFS(СВЦЭМ!$F$39:$F$782,СВЦЭМ!$A$39:$A$782,$A215,СВЦЭМ!$B$39:$B$782,O$190)+'СЕТ СН'!$F$12</f>
        <v>143.25668848000001</v>
      </c>
      <c r="P215" s="36">
        <f>SUMIFS(СВЦЭМ!$F$39:$F$782,СВЦЭМ!$A$39:$A$782,$A215,СВЦЭМ!$B$39:$B$782,P$190)+'СЕТ СН'!$F$12</f>
        <v>143.28652613</v>
      </c>
      <c r="Q215" s="36">
        <f>SUMIFS(СВЦЭМ!$F$39:$F$782,СВЦЭМ!$A$39:$A$782,$A215,СВЦЭМ!$B$39:$B$782,Q$190)+'СЕТ СН'!$F$12</f>
        <v>144.51067878000001</v>
      </c>
      <c r="R215" s="36">
        <f>SUMIFS(СВЦЭМ!$F$39:$F$782,СВЦЭМ!$A$39:$A$782,$A215,СВЦЭМ!$B$39:$B$782,R$190)+'СЕТ СН'!$F$12</f>
        <v>136.91965486000001</v>
      </c>
      <c r="S215" s="36">
        <f>SUMIFS(СВЦЭМ!$F$39:$F$782,СВЦЭМ!$A$39:$A$782,$A215,СВЦЭМ!$B$39:$B$782,S$190)+'СЕТ СН'!$F$12</f>
        <v>132.77063785999999</v>
      </c>
      <c r="T215" s="36">
        <f>SUMIFS(СВЦЭМ!$F$39:$F$782,СВЦЭМ!$A$39:$A$782,$A215,СВЦЭМ!$B$39:$B$782,T$190)+'СЕТ СН'!$F$12</f>
        <v>126.89348083</v>
      </c>
      <c r="U215" s="36">
        <f>SUMIFS(СВЦЭМ!$F$39:$F$782,СВЦЭМ!$A$39:$A$782,$A215,СВЦЭМ!$B$39:$B$782,U$190)+'СЕТ СН'!$F$12</f>
        <v>126.17703329</v>
      </c>
      <c r="V215" s="36">
        <f>SUMIFS(СВЦЭМ!$F$39:$F$782,СВЦЭМ!$A$39:$A$782,$A215,СВЦЭМ!$B$39:$B$782,V$190)+'СЕТ СН'!$F$12</f>
        <v>126.81336683000001</v>
      </c>
      <c r="W215" s="36">
        <f>SUMIFS(СВЦЭМ!$F$39:$F$782,СВЦЭМ!$A$39:$A$782,$A215,СВЦЭМ!$B$39:$B$782,W$190)+'СЕТ СН'!$F$12</f>
        <v>134.53883159</v>
      </c>
      <c r="X215" s="36">
        <f>SUMIFS(СВЦЭМ!$F$39:$F$782,СВЦЭМ!$A$39:$A$782,$A215,СВЦЭМ!$B$39:$B$782,X$190)+'СЕТ СН'!$F$12</f>
        <v>127.91242644</v>
      </c>
      <c r="Y215" s="36">
        <f>SUMIFS(СВЦЭМ!$F$39:$F$782,СВЦЭМ!$A$39:$A$782,$A215,СВЦЭМ!$B$39:$B$782,Y$190)+'СЕТ СН'!$F$12</f>
        <v>131.31535439999999</v>
      </c>
    </row>
    <row r="216" spans="1:25" ht="15.75" x14ac:dyDescent="0.2">
      <c r="A216" s="35">
        <f t="shared" si="5"/>
        <v>44403</v>
      </c>
      <c r="B216" s="36">
        <f>SUMIFS(СВЦЭМ!$F$39:$F$782,СВЦЭМ!$A$39:$A$782,$A216,СВЦЭМ!$B$39:$B$782,B$190)+'СЕТ СН'!$F$12</f>
        <v>135.85301709999999</v>
      </c>
      <c r="C216" s="36">
        <f>SUMIFS(СВЦЭМ!$F$39:$F$782,СВЦЭМ!$A$39:$A$782,$A216,СВЦЭМ!$B$39:$B$782,C$190)+'СЕТ СН'!$F$12</f>
        <v>148.00794776000001</v>
      </c>
      <c r="D216" s="36">
        <f>SUMIFS(СВЦЭМ!$F$39:$F$782,СВЦЭМ!$A$39:$A$782,$A216,СВЦЭМ!$B$39:$B$782,D$190)+'СЕТ СН'!$F$12</f>
        <v>153.30934335000001</v>
      </c>
      <c r="E216" s="36">
        <f>SUMIFS(СВЦЭМ!$F$39:$F$782,СВЦЭМ!$A$39:$A$782,$A216,СВЦЭМ!$B$39:$B$782,E$190)+'СЕТ СН'!$F$12</f>
        <v>153.23499088</v>
      </c>
      <c r="F216" s="36">
        <f>SUMIFS(СВЦЭМ!$F$39:$F$782,СВЦЭМ!$A$39:$A$782,$A216,СВЦЭМ!$B$39:$B$782,F$190)+'СЕТ СН'!$F$12</f>
        <v>154.04406621000001</v>
      </c>
      <c r="G216" s="36">
        <f>SUMIFS(СВЦЭМ!$F$39:$F$782,СВЦЭМ!$A$39:$A$782,$A216,СВЦЭМ!$B$39:$B$782,G$190)+'СЕТ СН'!$F$12</f>
        <v>151.70438261999999</v>
      </c>
      <c r="H216" s="36">
        <f>SUMIFS(СВЦЭМ!$F$39:$F$782,СВЦЭМ!$A$39:$A$782,$A216,СВЦЭМ!$B$39:$B$782,H$190)+'СЕТ СН'!$F$12</f>
        <v>149.62936893</v>
      </c>
      <c r="I216" s="36">
        <f>SUMIFS(СВЦЭМ!$F$39:$F$782,СВЦЭМ!$A$39:$A$782,$A216,СВЦЭМ!$B$39:$B$782,I$190)+'СЕТ СН'!$F$12</f>
        <v>138.4597785</v>
      </c>
      <c r="J216" s="36">
        <f>SUMIFS(СВЦЭМ!$F$39:$F$782,СВЦЭМ!$A$39:$A$782,$A216,СВЦЭМ!$B$39:$B$782,J$190)+'СЕТ СН'!$F$12</f>
        <v>130.02825017999999</v>
      </c>
      <c r="K216" s="36">
        <f>SUMIFS(СВЦЭМ!$F$39:$F$782,СВЦЭМ!$A$39:$A$782,$A216,СВЦЭМ!$B$39:$B$782,K$190)+'СЕТ СН'!$F$12</f>
        <v>139.48127041999999</v>
      </c>
      <c r="L216" s="36">
        <f>SUMIFS(СВЦЭМ!$F$39:$F$782,СВЦЭМ!$A$39:$A$782,$A216,СВЦЭМ!$B$39:$B$782,L$190)+'СЕТ СН'!$F$12</f>
        <v>145.12846567</v>
      </c>
      <c r="M216" s="36">
        <f>SUMIFS(СВЦЭМ!$F$39:$F$782,СВЦЭМ!$A$39:$A$782,$A216,СВЦЭМ!$B$39:$B$782,M$190)+'СЕТ СН'!$F$12</f>
        <v>140.50918766000001</v>
      </c>
      <c r="N216" s="36">
        <f>SUMIFS(СВЦЭМ!$F$39:$F$782,СВЦЭМ!$A$39:$A$782,$A216,СВЦЭМ!$B$39:$B$782,N$190)+'СЕТ СН'!$F$12</f>
        <v>148.61296781999999</v>
      </c>
      <c r="O216" s="36">
        <f>SUMIFS(СВЦЭМ!$F$39:$F$782,СВЦЭМ!$A$39:$A$782,$A216,СВЦЭМ!$B$39:$B$782,O$190)+'СЕТ СН'!$F$12</f>
        <v>145.8882265</v>
      </c>
      <c r="P216" s="36">
        <f>SUMIFS(СВЦЭМ!$F$39:$F$782,СВЦЭМ!$A$39:$A$782,$A216,СВЦЭМ!$B$39:$B$782,P$190)+'СЕТ СН'!$F$12</f>
        <v>146.51966720999999</v>
      </c>
      <c r="Q216" s="36">
        <f>SUMIFS(СВЦЭМ!$F$39:$F$782,СВЦЭМ!$A$39:$A$782,$A216,СВЦЭМ!$B$39:$B$782,Q$190)+'СЕТ СН'!$F$12</f>
        <v>145.68682296</v>
      </c>
      <c r="R216" s="36">
        <f>SUMIFS(СВЦЭМ!$F$39:$F$782,СВЦЭМ!$A$39:$A$782,$A216,СВЦЭМ!$B$39:$B$782,R$190)+'СЕТ СН'!$F$12</f>
        <v>147.4008048</v>
      </c>
      <c r="S216" s="36">
        <f>SUMIFS(СВЦЭМ!$F$39:$F$782,СВЦЭМ!$A$39:$A$782,$A216,СВЦЭМ!$B$39:$B$782,S$190)+'СЕТ СН'!$F$12</f>
        <v>133.87872855000001</v>
      </c>
      <c r="T216" s="36">
        <f>SUMIFS(СВЦЭМ!$F$39:$F$782,СВЦЭМ!$A$39:$A$782,$A216,СВЦЭМ!$B$39:$B$782,T$190)+'СЕТ СН'!$F$12</f>
        <v>130.18599134999999</v>
      </c>
      <c r="U216" s="36">
        <f>SUMIFS(СВЦЭМ!$F$39:$F$782,СВЦЭМ!$A$39:$A$782,$A216,СВЦЭМ!$B$39:$B$782,U$190)+'СЕТ СН'!$F$12</f>
        <v>130.86400881</v>
      </c>
      <c r="V216" s="36">
        <f>SUMIFS(СВЦЭМ!$F$39:$F$782,СВЦЭМ!$A$39:$A$782,$A216,СВЦЭМ!$B$39:$B$782,V$190)+'СЕТ СН'!$F$12</f>
        <v>129.35951284000001</v>
      </c>
      <c r="W216" s="36">
        <f>SUMIFS(СВЦЭМ!$F$39:$F$782,СВЦЭМ!$A$39:$A$782,$A216,СВЦЭМ!$B$39:$B$782,W$190)+'СЕТ СН'!$F$12</f>
        <v>138.42818323</v>
      </c>
      <c r="X216" s="36">
        <f>SUMIFS(СВЦЭМ!$F$39:$F$782,СВЦЭМ!$A$39:$A$782,$A216,СВЦЭМ!$B$39:$B$782,X$190)+'СЕТ СН'!$F$12</f>
        <v>132.82681993</v>
      </c>
      <c r="Y216" s="36">
        <f>SUMIFS(СВЦЭМ!$F$39:$F$782,СВЦЭМ!$A$39:$A$782,$A216,СВЦЭМ!$B$39:$B$782,Y$190)+'СЕТ СН'!$F$12</f>
        <v>122.62780269</v>
      </c>
    </row>
    <row r="217" spans="1:25" ht="15.75" x14ac:dyDescent="0.2">
      <c r="A217" s="35">
        <f t="shared" si="5"/>
        <v>44404</v>
      </c>
      <c r="B217" s="36">
        <f>SUMIFS(СВЦЭМ!$F$39:$F$782,СВЦЭМ!$A$39:$A$782,$A217,СВЦЭМ!$B$39:$B$782,B$190)+'СЕТ СН'!$F$12</f>
        <v>158.34661173000001</v>
      </c>
      <c r="C217" s="36">
        <f>SUMIFS(СВЦЭМ!$F$39:$F$782,СВЦЭМ!$A$39:$A$782,$A217,СВЦЭМ!$B$39:$B$782,C$190)+'СЕТ СН'!$F$12</f>
        <v>166.42956401999999</v>
      </c>
      <c r="D217" s="36">
        <f>SUMIFS(СВЦЭМ!$F$39:$F$782,СВЦЭМ!$A$39:$A$782,$A217,СВЦЭМ!$B$39:$B$782,D$190)+'СЕТ СН'!$F$12</f>
        <v>173.81747543</v>
      </c>
      <c r="E217" s="36">
        <f>SUMIFS(СВЦЭМ!$F$39:$F$782,СВЦЭМ!$A$39:$A$782,$A217,СВЦЭМ!$B$39:$B$782,E$190)+'СЕТ СН'!$F$12</f>
        <v>175.40682512999999</v>
      </c>
      <c r="F217" s="36">
        <f>SUMIFS(СВЦЭМ!$F$39:$F$782,СВЦЭМ!$A$39:$A$782,$A217,СВЦЭМ!$B$39:$B$782,F$190)+'СЕТ СН'!$F$12</f>
        <v>175.47470453</v>
      </c>
      <c r="G217" s="36">
        <f>SUMIFS(СВЦЭМ!$F$39:$F$782,СВЦЭМ!$A$39:$A$782,$A217,СВЦЭМ!$B$39:$B$782,G$190)+'СЕТ СН'!$F$12</f>
        <v>171.81412546000001</v>
      </c>
      <c r="H217" s="36">
        <f>SUMIFS(СВЦЭМ!$F$39:$F$782,СВЦЭМ!$A$39:$A$782,$A217,СВЦЭМ!$B$39:$B$782,H$190)+'СЕТ СН'!$F$12</f>
        <v>166.83424332000001</v>
      </c>
      <c r="I217" s="36">
        <f>SUMIFS(СВЦЭМ!$F$39:$F$782,СВЦЭМ!$A$39:$A$782,$A217,СВЦЭМ!$B$39:$B$782,I$190)+'СЕТ СН'!$F$12</f>
        <v>156.89252245</v>
      </c>
      <c r="J217" s="36">
        <f>SUMIFS(СВЦЭМ!$F$39:$F$782,СВЦЭМ!$A$39:$A$782,$A217,СВЦЭМ!$B$39:$B$782,J$190)+'СЕТ СН'!$F$12</f>
        <v>148.41713174</v>
      </c>
      <c r="K217" s="36">
        <f>SUMIFS(СВЦЭМ!$F$39:$F$782,СВЦЭМ!$A$39:$A$782,$A217,СВЦЭМ!$B$39:$B$782,K$190)+'СЕТ СН'!$F$12</f>
        <v>138.07895138999999</v>
      </c>
      <c r="L217" s="36">
        <f>SUMIFS(СВЦЭМ!$F$39:$F$782,СВЦЭМ!$A$39:$A$782,$A217,СВЦЭМ!$B$39:$B$782,L$190)+'СЕТ СН'!$F$12</f>
        <v>138.91928442</v>
      </c>
      <c r="M217" s="36">
        <f>SUMIFS(СВЦЭМ!$F$39:$F$782,СВЦЭМ!$A$39:$A$782,$A217,СВЦЭМ!$B$39:$B$782,M$190)+'СЕТ СН'!$F$12</f>
        <v>148.60368204</v>
      </c>
      <c r="N217" s="36">
        <f>SUMIFS(СВЦЭМ!$F$39:$F$782,СВЦЭМ!$A$39:$A$782,$A217,СВЦЭМ!$B$39:$B$782,N$190)+'СЕТ СН'!$F$12</f>
        <v>154.65396715</v>
      </c>
      <c r="O217" s="36">
        <f>SUMIFS(СВЦЭМ!$F$39:$F$782,СВЦЭМ!$A$39:$A$782,$A217,СВЦЭМ!$B$39:$B$782,O$190)+'СЕТ СН'!$F$12</f>
        <v>152.65968513000001</v>
      </c>
      <c r="P217" s="36">
        <f>SUMIFS(СВЦЭМ!$F$39:$F$782,СВЦЭМ!$A$39:$A$782,$A217,СВЦЭМ!$B$39:$B$782,P$190)+'СЕТ СН'!$F$12</f>
        <v>153.40631088999999</v>
      </c>
      <c r="Q217" s="36">
        <f>SUMIFS(СВЦЭМ!$F$39:$F$782,СВЦЭМ!$A$39:$A$782,$A217,СВЦЭМ!$B$39:$B$782,Q$190)+'СЕТ СН'!$F$12</f>
        <v>153.98348399</v>
      </c>
      <c r="R217" s="36">
        <f>SUMIFS(СВЦЭМ!$F$39:$F$782,СВЦЭМ!$A$39:$A$782,$A217,СВЦЭМ!$B$39:$B$782,R$190)+'СЕТ СН'!$F$12</f>
        <v>152.19310372000001</v>
      </c>
      <c r="S217" s="36">
        <f>SUMIFS(СВЦЭМ!$F$39:$F$782,СВЦЭМ!$A$39:$A$782,$A217,СВЦЭМ!$B$39:$B$782,S$190)+'СЕТ СН'!$F$12</f>
        <v>151.9567855</v>
      </c>
      <c r="T217" s="36">
        <f>SUMIFS(СВЦЭМ!$F$39:$F$782,СВЦЭМ!$A$39:$A$782,$A217,СВЦЭМ!$B$39:$B$782,T$190)+'СЕТ СН'!$F$12</f>
        <v>147.87968975000001</v>
      </c>
      <c r="U217" s="36">
        <f>SUMIFS(СВЦЭМ!$F$39:$F$782,СВЦЭМ!$A$39:$A$782,$A217,СВЦЭМ!$B$39:$B$782,U$190)+'СЕТ СН'!$F$12</f>
        <v>144.78763899</v>
      </c>
      <c r="V217" s="36">
        <f>SUMIFS(СВЦЭМ!$F$39:$F$782,СВЦЭМ!$A$39:$A$782,$A217,СВЦЭМ!$B$39:$B$782,V$190)+'СЕТ СН'!$F$12</f>
        <v>136.79172901000001</v>
      </c>
      <c r="W217" s="36">
        <f>SUMIFS(СВЦЭМ!$F$39:$F$782,СВЦЭМ!$A$39:$A$782,$A217,СВЦЭМ!$B$39:$B$782,W$190)+'СЕТ СН'!$F$12</f>
        <v>138.67335707000001</v>
      </c>
      <c r="X217" s="36">
        <f>SUMIFS(СВЦЭМ!$F$39:$F$782,СВЦЭМ!$A$39:$A$782,$A217,СВЦЭМ!$B$39:$B$782,X$190)+'СЕТ СН'!$F$12</f>
        <v>141.46605853</v>
      </c>
      <c r="Y217" s="36">
        <f>SUMIFS(СВЦЭМ!$F$39:$F$782,СВЦЭМ!$A$39:$A$782,$A217,СВЦЭМ!$B$39:$B$782,Y$190)+'СЕТ СН'!$F$12</f>
        <v>151.77657611999999</v>
      </c>
    </row>
    <row r="218" spans="1:25" ht="15.75" x14ac:dyDescent="0.2">
      <c r="A218" s="35">
        <f t="shared" si="5"/>
        <v>44405</v>
      </c>
      <c r="B218" s="36">
        <f>SUMIFS(СВЦЭМ!$F$39:$F$782,СВЦЭМ!$A$39:$A$782,$A218,СВЦЭМ!$B$39:$B$782,B$190)+'СЕТ СН'!$F$12</f>
        <v>161.70400448999999</v>
      </c>
      <c r="C218" s="36">
        <f>SUMIFS(СВЦЭМ!$F$39:$F$782,СВЦЭМ!$A$39:$A$782,$A218,СВЦЭМ!$B$39:$B$782,C$190)+'СЕТ СН'!$F$12</f>
        <v>159.85572495</v>
      </c>
      <c r="D218" s="36">
        <f>SUMIFS(СВЦЭМ!$F$39:$F$782,СВЦЭМ!$A$39:$A$782,$A218,СВЦЭМ!$B$39:$B$782,D$190)+'СЕТ СН'!$F$12</f>
        <v>168.42008643</v>
      </c>
      <c r="E218" s="36">
        <f>SUMIFS(СВЦЭМ!$F$39:$F$782,СВЦЭМ!$A$39:$A$782,$A218,СВЦЭМ!$B$39:$B$782,E$190)+'СЕТ СН'!$F$12</f>
        <v>169.56909780999999</v>
      </c>
      <c r="F218" s="36">
        <f>SUMIFS(СВЦЭМ!$F$39:$F$782,СВЦЭМ!$A$39:$A$782,$A218,СВЦЭМ!$B$39:$B$782,F$190)+'СЕТ СН'!$F$12</f>
        <v>168.34711768</v>
      </c>
      <c r="G218" s="36">
        <f>SUMIFS(СВЦЭМ!$F$39:$F$782,СВЦЭМ!$A$39:$A$782,$A218,СВЦЭМ!$B$39:$B$782,G$190)+'СЕТ СН'!$F$12</f>
        <v>166.60223307999999</v>
      </c>
      <c r="H218" s="36">
        <f>SUMIFS(СВЦЭМ!$F$39:$F$782,СВЦЭМ!$A$39:$A$782,$A218,СВЦЭМ!$B$39:$B$782,H$190)+'СЕТ СН'!$F$12</f>
        <v>164.76485930000001</v>
      </c>
      <c r="I218" s="36">
        <f>SUMIFS(СВЦЭМ!$F$39:$F$782,СВЦЭМ!$A$39:$A$782,$A218,СВЦЭМ!$B$39:$B$782,I$190)+'СЕТ СН'!$F$12</f>
        <v>156.86077448</v>
      </c>
      <c r="J218" s="36">
        <f>SUMIFS(СВЦЭМ!$F$39:$F$782,СВЦЭМ!$A$39:$A$782,$A218,СВЦЭМ!$B$39:$B$782,J$190)+'СЕТ СН'!$F$12</f>
        <v>148.70823906999999</v>
      </c>
      <c r="K218" s="36">
        <f>SUMIFS(СВЦЭМ!$F$39:$F$782,СВЦЭМ!$A$39:$A$782,$A218,СВЦЭМ!$B$39:$B$782,K$190)+'СЕТ СН'!$F$12</f>
        <v>152.09721284</v>
      </c>
      <c r="L218" s="36">
        <f>SUMIFS(СВЦЭМ!$F$39:$F$782,СВЦЭМ!$A$39:$A$782,$A218,СВЦЭМ!$B$39:$B$782,L$190)+'СЕТ СН'!$F$12</f>
        <v>147.43610000999999</v>
      </c>
      <c r="M218" s="36">
        <f>SUMIFS(СВЦЭМ!$F$39:$F$782,СВЦЭМ!$A$39:$A$782,$A218,СВЦЭМ!$B$39:$B$782,M$190)+'СЕТ СН'!$F$12</f>
        <v>147.62473116000001</v>
      </c>
      <c r="N218" s="36">
        <f>SUMIFS(СВЦЭМ!$F$39:$F$782,СВЦЭМ!$A$39:$A$782,$A218,СВЦЭМ!$B$39:$B$782,N$190)+'СЕТ СН'!$F$12</f>
        <v>148.45173833000001</v>
      </c>
      <c r="O218" s="36">
        <f>SUMIFS(СВЦЭМ!$F$39:$F$782,СВЦЭМ!$A$39:$A$782,$A218,СВЦЭМ!$B$39:$B$782,O$190)+'СЕТ СН'!$F$12</f>
        <v>149.16033128000001</v>
      </c>
      <c r="P218" s="36">
        <f>SUMIFS(СВЦЭМ!$F$39:$F$782,СВЦЭМ!$A$39:$A$782,$A218,СВЦЭМ!$B$39:$B$782,P$190)+'СЕТ СН'!$F$12</f>
        <v>157.51227476</v>
      </c>
      <c r="Q218" s="36">
        <f>SUMIFS(СВЦЭМ!$F$39:$F$782,СВЦЭМ!$A$39:$A$782,$A218,СВЦЭМ!$B$39:$B$782,Q$190)+'СЕТ СН'!$F$12</f>
        <v>156.22372328</v>
      </c>
      <c r="R218" s="36">
        <f>SUMIFS(СВЦЭМ!$F$39:$F$782,СВЦЭМ!$A$39:$A$782,$A218,СВЦЭМ!$B$39:$B$782,R$190)+'СЕТ СН'!$F$12</f>
        <v>155.3495719</v>
      </c>
      <c r="S218" s="36">
        <f>SUMIFS(СВЦЭМ!$F$39:$F$782,СВЦЭМ!$A$39:$A$782,$A218,СВЦЭМ!$B$39:$B$782,S$190)+'СЕТ СН'!$F$12</f>
        <v>155.02817755999999</v>
      </c>
      <c r="T218" s="36">
        <f>SUMIFS(СВЦЭМ!$F$39:$F$782,СВЦЭМ!$A$39:$A$782,$A218,СВЦЭМ!$B$39:$B$782,T$190)+'СЕТ СН'!$F$12</f>
        <v>154.43265321999999</v>
      </c>
      <c r="U218" s="36">
        <f>SUMIFS(СВЦЭМ!$F$39:$F$782,СВЦЭМ!$A$39:$A$782,$A218,СВЦЭМ!$B$39:$B$782,U$190)+'СЕТ СН'!$F$12</f>
        <v>153.21431580999999</v>
      </c>
      <c r="V218" s="36">
        <f>SUMIFS(СВЦЭМ!$F$39:$F$782,СВЦЭМ!$A$39:$A$782,$A218,СВЦЭМ!$B$39:$B$782,V$190)+'СЕТ СН'!$F$12</f>
        <v>152.83555226999999</v>
      </c>
      <c r="W218" s="36">
        <f>SUMIFS(СВЦЭМ!$F$39:$F$782,СВЦЭМ!$A$39:$A$782,$A218,СВЦЭМ!$B$39:$B$782,W$190)+'СЕТ СН'!$F$12</f>
        <v>156.62696245000001</v>
      </c>
      <c r="X218" s="36">
        <f>SUMIFS(СВЦЭМ!$F$39:$F$782,СВЦЭМ!$A$39:$A$782,$A218,СВЦЭМ!$B$39:$B$782,X$190)+'СЕТ СН'!$F$12</f>
        <v>150.90656374</v>
      </c>
      <c r="Y218" s="36">
        <f>SUMIFS(СВЦЭМ!$F$39:$F$782,СВЦЭМ!$A$39:$A$782,$A218,СВЦЭМ!$B$39:$B$782,Y$190)+'СЕТ СН'!$F$12</f>
        <v>148.62622309</v>
      </c>
    </row>
    <row r="219" spans="1:25" ht="15.75" x14ac:dyDescent="0.2">
      <c r="A219" s="35">
        <f t="shared" si="5"/>
        <v>44406</v>
      </c>
      <c r="B219" s="36">
        <f>SUMIFS(СВЦЭМ!$F$39:$F$782,СВЦЭМ!$A$39:$A$782,$A219,СВЦЭМ!$B$39:$B$782,B$190)+'СЕТ СН'!$F$12</f>
        <v>157.21503315000001</v>
      </c>
      <c r="C219" s="36">
        <f>SUMIFS(СВЦЭМ!$F$39:$F$782,СВЦЭМ!$A$39:$A$782,$A219,СВЦЭМ!$B$39:$B$782,C$190)+'СЕТ СН'!$F$12</f>
        <v>184.66803200000001</v>
      </c>
      <c r="D219" s="36">
        <f>SUMIFS(СВЦЭМ!$F$39:$F$782,СВЦЭМ!$A$39:$A$782,$A219,СВЦЭМ!$B$39:$B$782,D$190)+'СЕТ СН'!$F$12</f>
        <v>179.03220232999999</v>
      </c>
      <c r="E219" s="36">
        <f>SUMIFS(СВЦЭМ!$F$39:$F$782,СВЦЭМ!$A$39:$A$782,$A219,СВЦЭМ!$B$39:$B$782,E$190)+'СЕТ СН'!$F$12</f>
        <v>174.90704324000001</v>
      </c>
      <c r="F219" s="36">
        <f>SUMIFS(СВЦЭМ!$F$39:$F$782,СВЦЭМ!$A$39:$A$782,$A219,СВЦЭМ!$B$39:$B$782,F$190)+'СЕТ СН'!$F$12</f>
        <v>173.90400267999999</v>
      </c>
      <c r="G219" s="36">
        <f>SUMIFS(СВЦЭМ!$F$39:$F$782,СВЦЭМ!$A$39:$A$782,$A219,СВЦЭМ!$B$39:$B$782,G$190)+'СЕТ СН'!$F$12</f>
        <v>175.04119322</v>
      </c>
      <c r="H219" s="36">
        <f>SUMIFS(СВЦЭМ!$F$39:$F$782,СВЦЭМ!$A$39:$A$782,$A219,СВЦЭМ!$B$39:$B$782,H$190)+'СЕТ СН'!$F$12</f>
        <v>183.02920132</v>
      </c>
      <c r="I219" s="36">
        <f>SUMIFS(СВЦЭМ!$F$39:$F$782,СВЦЭМ!$A$39:$A$782,$A219,СВЦЭМ!$B$39:$B$782,I$190)+'СЕТ СН'!$F$12</f>
        <v>182.87201150999999</v>
      </c>
      <c r="J219" s="36">
        <f>SUMIFS(СВЦЭМ!$F$39:$F$782,СВЦЭМ!$A$39:$A$782,$A219,СВЦЭМ!$B$39:$B$782,J$190)+'СЕТ СН'!$F$12</f>
        <v>165.83062570999999</v>
      </c>
      <c r="K219" s="36">
        <f>SUMIFS(СВЦЭМ!$F$39:$F$782,СВЦЭМ!$A$39:$A$782,$A219,СВЦЭМ!$B$39:$B$782,K$190)+'СЕТ СН'!$F$12</f>
        <v>158.62662230999999</v>
      </c>
      <c r="L219" s="36">
        <f>SUMIFS(СВЦЭМ!$F$39:$F$782,СВЦЭМ!$A$39:$A$782,$A219,СВЦЭМ!$B$39:$B$782,L$190)+'СЕТ СН'!$F$12</f>
        <v>160.04226369</v>
      </c>
      <c r="M219" s="36">
        <f>SUMIFS(СВЦЭМ!$F$39:$F$782,СВЦЭМ!$A$39:$A$782,$A219,СВЦЭМ!$B$39:$B$782,M$190)+'СЕТ СН'!$F$12</f>
        <v>161.43678281000001</v>
      </c>
      <c r="N219" s="36">
        <f>SUMIFS(СВЦЭМ!$F$39:$F$782,СВЦЭМ!$A$39:$A$782,$A219,СВЦЭМ!$B$39:$B$782,N$190)+'СЕТ СН'!$F$12</f>
        <v>160.22145934</v>
      </c>
      <c r="O219" s="36">
        <f>SUMIFS(СВЦЭМ!$F$39:$F$782,СВЦЭМ!$A$39:$A$782,$A219,СВЦЭМ!$B$39:$B$782,O$190)+'СЕТ СН'!$F$12</f>
        <v>159.75763469</v>
      </c>
      <c r="P219" s="36">
        <f>SUMIFS(СВЦЭМ!$F$39:$F$782,СВЦЭМ!$A$39:$A$782,$A219,СВЦЭМ!$B$39:$B$782,P$190)+'СЕТ СН'!$F$12</f>
        <v>162.39563831000001</v>
      </c>
      <c r="Q219" s="36">
        <f>SUMIFS(СВЦЭМ!$F$39:$F$782,СВЦЭМ!$A$39:$A$782,$A219,СВЦЭМ!$B$39:$B$782,Q$190)+'СЕТ СН'!$F$12</f>
        <v>163.37488678</v>
      </c>
      <c r="R219" s="36">
        <f>SUMIFS(СВЦЭМ!$F$39:$F$782,СВЦЭМ!$A$39:$A$782,$A219,СВЦЭМ!$B$39:$B$782,R$190)+'СЕТ СН'!$F$12</f>
        <v>160.92989066999999</v>
      </c>
      <c r="S219" s="36">
        <f>SUMIFS(СВЦЭМ!$F$39:$F$782,СВЦЭМ!$A$39:$A$782,$A219,СВЦЭМ!$B$39:$B$782,S$190)+'СЕТ СН'!$F$12</f>
        <v>159.60584904999999</v>
      </c>
      <c r="T219" s="36">
        <f>SUMIFS(СВЦЭМ!$F$39:$F$782,СВЦЭМ!$A$39:$A$782,$A219,СВЦЭМ!$B$39:$B$782,T$190)+'СЕТ СН'!$F$12</f>
        <v>154.31945733000001</v>
      </c>
      <c r="U219" s="36">
        <f>SUMIFS(СВЦЭМ!$F$39:$F$782,СВЦЭМ!$A$39:$A$782,$A219,СВЦЭМ!$B$39:$B$782,U$190)+'СЕТ СН'!$F$12</f>
        <v>151.18749431000001</v>
      </c>
      <c r="V219" s="36">
        <f>SUMIFS(СВЦЭМ!$F$39:$F$782,СВЦЭМ!$A$39:$A$782,$A219,СВЦЭМ!$B$39:$B$782,V$190)+'СЕТ СН'!$F$12</f>
        <v>150.01950474</v>
      </c>
      <c r="W219" s="36">
        <f>SUMIFS(СВЦЭМ!$F$39:$F$782,СВЦЭМ!$A$39:$A$782,$A219,СВЦЭМ!$B$39:$B$782,W$190)+'СЕТ СН'!$F$12</f>
        <v>154.56246243999999</v>
      </c>
      <c r="X219" s="36">
        <f>SUMIFS(СВЦЭМ!$F$39:$F$782,СВЦЭМ!$A$39:$A$782,$A219,СВЦЭМ!$B$39:$B$782,X$190)+'СЕТ СН'!$F$12</f>
        <v>155.79892867000001</v>
      </c>
      <c r="Y219" s="36">
        <f>SUMIFS(СВЦЭМ!$F$39:$F$782,СВЦЭМ!$A$39:$A$782,$A219,СВЦЭМ!$B$39:$B$782,Y$190)+'СЕТ СН'!$F$12</f>
        <v>169.47002699999999</v>
      </c>
    </row>
    <row r="220" spans="1:25" ht="15.75" x14ac:dyDescent="0.2">
      <c r="A220" s="35">
        <f t="shared" si="5"/>
        <v>44407</v>
      </c>
      <c r="B220" s="36">
        <f>SUMIFS(СВЦЭМ!$F$39:$F$782,СВЦЭМ!$A$39:$A$782,$A220,СВЦЭМ!$B$39:$B$782,B$190)+'СЕТ СН'!$F$12</f>
        <v>170.44038436</v>
      </c>
      <c r="C220" s="36">
        <f>SUMIFS(СВЦЭМ!$F$39:$F$782,СВЦЭМ!$A$39:$A$782,$A220,СВЦЭМ!$B$39:$B$782,C$190)+'СЕТ СН'!$F$12</f>
        <v>172.84610151999999</v>
      </c>
      <c r="D220" s="36">
        <f>SUMIFS(СВЦЭМ!$F$39:$F$782,СВЦЭМ!$A$39:$A$782,$A220,СВЦЭМ!$B$39:$B$782,D$190)+'СЕТ СН'!$F$12</f>
        <v>166.79098192999999</v>
      </c>
      <c r="E220" s="36">
        <f>SUMIFS(СВЦЭМ!$F$39:$F$782,СВЦЭМ!$A$39:$A$782,$A220,СВЦЭМ!$B$39:$B$782,E$190)+'СЕТ СН'!$F$12</f>
        <v>169.17092371000001</v>
      </c>
      <c r="F220" s="36">
        <f>SUMIFS(СВЦЭМ!$F$39:$F$782,СВЦЭМ!$A$39:$A$782,$A220,СВЦЭМ!$B$39:$B$782,F$190)+'СЕТ СН'!$F$12</f>
        <v>170.35966242000001</v>
      </c>
      <c r="G220" s="36">
        <f>SUMIFS(СВЦЭМ!$F$39:$F$782,СВЦЭМ!$A$39:$A$782,$A220,СВЦЭМ!$B$39:$B$782,G$190)+'СЕТ СН'!$F$12</f>
        <v>164.75304084999999</v>
      </c>
      <c r="H220" s="36">
        <f>SUMIFS(СВЦЭМ!$F$39:$F$782,СВЦЭМ!$A$39:$A$782,$A220,СВЦЭМ!$B$39:$B$782,H$190)+'СЕТ СН'!$F$12</f>
        <v>163.35089299000001</v>
      </c>
      <c r="I220" s="36">
        <f>SUMIFS(СВЦЭМ!$F$39:$F$782,СВЦЭМ!$A$39:$A$782,$A220,СВЦЭМ!$B$39:$B$782,I$190)+'СЕТ СН'!$F$12</f>
        <v>157.04651776</v>
      </c>
      <c r="J220" s="36">
        <f>SUMIFS(СВЦЭМ!$F$39:$F$782,СВЦЭМ!$A$39:$A$782,$A220,СВЦЭМ!$B$39:$B$782,J$190)+'СЕТ СН'!$F$12</f>
        <v>150.92688046999999</v>
      </c>
      <c r="K220" s="36">
        <f>SUMIFS(СВЦЭМ!$F$39:$F$782,СВЦЭМ!$A$39:$A$782,$A220,СВЦЭМ!$B$39:$B$782,K$190)+'СЕТ СН'!$F$12</f>
        <v>147.54026730999999</v>
      </c>
      <c r="L220" s="36">
        <f>SUMIFS(СВЦЭМ!$F$39:$F$782,СВЦЭМ!$A$39:$A$782,$A220,СВЦЭМ!$B$39:$B$782,L$190)+'СЕТ СН'!$F$12</f>
        <v>146.93768924</v>
      </c>
      <c r="M220" s="36">
        <f>SUMIFS(СВЦЭМ!$F$39:$F$782,СВЦЭМ!$A$39:$A$782,$A220,СВЦЭМ!$B$39:$B$782,M$190)+'СЕТ СН'!$F$12</f>
        <v>147.51966372999999</v>
      </c>
      <c r="N220" s="36">
        <f>SUMIFS(СВЦЭМ!$F$39:$F$782,СВЦЭМ!$A$39:$A$782,$A220,СВЦЭМ!$B$39:$B$782,N$190)+'СЕТ СН'!$F$12</f>
        <v>148.02431313</v>
      </c>
      <c r="O220" s="36">
        <f>SUMIFS(СВЦЭМ!$F$39:$F$782,СВЦЭМ!$A$39:$A$782,$A220,СВЦЭМ!$B$39:$B$782,O$190)+'СЕТ СН'!$F$12</f>
        <v>148.77367995</v>
      </c>
      <c r="P220" s="36">
        <f>SUMIFS(СВЦЭМ!$F$39:$F$782,СВЦЭМ!$A$39:$A$782,$A220,СВЦЭМ!$B$39:$B$782,P$190)+'СЕТ СН'!$F$12</f>
        <v>150.31256260999999</v>
      </c>
      <c r="Q220" s="36">
        <f>SUMIFS(СВЦЭМ!$F$39:$F$782,СВЦЭМ!$A$39:$A$782,$A220,СВЦЭМ!$B$39:$B$782,Q$190)+'СЕТ СН'!$F$12</f>
        <v>152.43143074</v>
      </c>
      <c r="R220" s="36">
        <f>SUMIFS(СВЦЭМ!$F$39:$F$782,СВЦЭМ!$A$39:$A$782,$A220,СВЦЭМ!$B$39:$B$782,R$190)+'СЕТ СН'!$F$12</f>
        <v>151.22062972000001</v>
      </c>
      <c r="S220" s="36">
        <f>SUMIFS(СВЦЭМ!$F$39:$F$782,СВЦЭМ!$A$39:$A$782,$A220,СВЦЭМ!$B$39:$B$782,S$190)+'СЕТ СН'!$F$12</f>
        <v>151.9817353</v>
      </c>
      <c r="T220" s="36">
        <f>SUMIFS(СВЦЭМ!$F$39:$F$782,СВЦЭМ!$A$39:$A$782,$A220,СВЦЭМ!$B$39:$B$782,T$190)+'СЕТ СН'!$F$12</f>
        <v>152.46722890000001</v>
      </c>
      <c r="U220" s="36">
        <f>SUMIFS(СВЦЭМ!$F$39:$F$782,СВЦЭМ!$A$39:$A$782,$A220,СВЦЭМ!$B$39:$B$782,U$190)+'СЕТ СН'!$F$12</f>
        <v>156.79284927</v>
      </c>
      <c r="V220" s="36">
        <f>SUMIFS(СВЦЭМ!$F$39:$F$782,СВЦЭМ!$A$39:$A$782,$A220,СВЦЭМ!$B$39:$B$782,V$190)+'СЕТ СН'!$F$12</f>
        <v>154.83041978</v>
      </c>
      <c r="W220" s="36">
        <f>SUMIFS(СВЦЭМ!$F$39:$F$782,СВЦЭМ!$A$39:$A$782,$A220,СВЦЭМ!$B$39:$B$782,W$190)+'СЕТ СН'!$F$12</f>
        <v>158.9981822</v>
      </c>
      <c r="X220" s="36">
        <f>SUMIFS(СВЦЭМ!$F$39:$F$782,СВЦЭМ!$A$39:$A$782,$A220,СВЦЭМ!$B$39:$B$782,X$190)+'СЕТ СН'!$F$12</f>
        <v>153.99180009</v>
      </c>
      <c r="Y220" s="36">
        <f>SUMIFS(СВЦЭМ!$F$39:$F$782,СВЦЭМ!$A$39:$A$782,$A220,СВЦЭМ!$B$39:$B$782,Y$190)+'СЕТ СН'!$F$12</f>
        <v>151.51536629</v>
      </c>
    </row>
    <row r="221" spans="1:25" ht="15.75" x14ac:dyDescent="0.2">
      <c r="A221" s="35">
        <f t="shared" si="5"/>
        <v>44408</v>
      </c>
      <c r="B221" s="36">
        <f>SUMIFS(СВЦЭМ!$F$39:$F$782,СВЦЭМ!$A$39:$A$782,$A221,СВЦЭМ!$B$39:$B$782,B$190)+'СЕТ СН'!$F$12</f>
        <v>162.83905571</v>
      </c>
      <c r="C221" s="36">
        <f>SUMIFS(СВЦЭМ!$F$39:$F$782,СВЦЭМ!$A$39:$A$782,$A221,СВЦЭМ!$B$39:$B$782,C$190)+'СЕТ СН'!$F$12</f>
        <v>180.38645903</v>
      </c>
      <c r="D221" s="36">
        <f>SUMIFS(СВЦЭМ!$F$39:$F$782,СВЦЭМ!$A$39:$A$782,$A221,СВЦЭМ!$B$39:$B$782,D$190)+'СЕТ СН'!$F$12</f>
        <v>187.39979847000001</v>
      </c>
      <c r="E221" s="36">
        <f>SUMIFS(СВЦЭМ!$F$39:$F$782,СВЦЭМ!$A$39:$A$782,$A221,СВЦЭМ!$B$39:$B$782,E$190)+'СЕТ СН'!$F$12</f>
        <v>183.89015714999999</v>
      </c>
      <c r="F221" s="36">
        <f>SUMIFS(СВЦЭМ!$F$39:$F$782,СВЦЭМ!$A$39:$A$782,$A221,СВЦЭМ!$B$39:$B$782,F$190)+'СЕТ СН'!$F$12</f>
        <v>181.92949354000001</v>
      </c>
      <c r="G221" s="36">
        <f>SUMIFS(СВЦЭМ!$F$39:$F$782,СВЦЭМ!$A$39:$A$782,$A221,СВЦЭМ!$B$39:$B$782,G$190)+'СЕТ СН'!$F$12</f>
        <v>181.55291554999999</v>
      </c>
      <c r="H221" s="36">
        <f>SUMIFS(СВЦЭМ!$F$39:$F$782,СВЦЭМ!$A$39:$A$782,$A221,СВЦЭМ!$B$39:$B$782,H$190)+'СЕТ СН'!$F$12</f>
        <v>178.26205526000001</v>
      </c>
      <c r="I221" s="36">
        <f>SUMIFS(СВЦЭМ!$F$39:$F$782,СВЦЭМ!$A$39:$A$782,$A221,СВЦЭМ!$B$39:$B$782,I$190)+'СЕТ СН'!$F$12</f>
        <v>164.3922981</v>
      </c>
      <c r="J221" s="36">
        <f>SUMIFS(СВЦЭМ!$F$39:$F$782,СВЦЭМ!$A$39:$A$782,$A221,СВЦЭМ!$B$39:$B$782,J$190)+'СЕТ СН'!$F$12</f>
        <v>156.35746139</v>
      </c>
      <c r="K221" s="36">
        <f>SUMIFS(СВЦЭМ!$F$39:$F$782,СВЦЭМ!$A$39:$A$782,$A221,СВЦЭМ!$B$39:$B$782,K$190)+'СЕТ СН'!$F$12</f>
        <v>149.44448521999999</v>
      </c>
      <c r="L221" s="36">
        <f>SUMIFS(СВЦЭМ!$F$39:$F$782,СВЦЭМ!$A$39:$A$782,$A221,СВЦЭМ!$B$39:$B$782,L$190)+'СЕТ СН'!$F$12</f>
        <v>151.49447279</v>
      </c>
      <c r="M221" s="36">
        <f>SUMIFS(СВЦЭМ!$F$39:$F$782,СВЦЭМ!$A$39:$A$782,$A221,СВЦЭМ!$B$39:$B$782,M$190)+'СЕТ СН'!$F$12</f>
        <v>155.25522803000001</v>
      </c>
      <c r="N221" s="36">
        <f>SUMIFS(СВЦЭМ!$F$39:$F$782,СВЦЭМ!$A$39:$A$782,$A221,СВЦЭМ!$B$39:$B$782,N$190)+'СЕТ СН'!$F$12</f>
        <v>155.78816762</v>
      </c>
      <c r="O221" s="36">
        <f>SUMIFS(СВЦЭМ!$F$39:$F$782,СВЦЭМ!$A$39:$A$782,$A221,СВЦЭМ!$B$39:$B$782,O$190)+'СЕТ СН'!$F$12</f>
        <v>155.12810110999999</v>
      </c>
      <c r="P221" s="36">
        <f>SUMIFS(СВЦЭМ!$F$39:$F$782,СВЦЭМ!$A$39:$A$782,$A221,СВЦЭМ!$B$39:$B$782,P$190)+'СЕТ СН'!$F$12</f>
        <v>146.31806011</v>
      </c>
      <c r="Q221" s="36">
        <f>SUMIFS(СВЦЭМ!$F$39:$F$782,СВЦЭМ!$A$39:$A$782,$A221,СВЦЭМ!$B$39:$B$782,Q$190)+'СЕТ СН'!$F$12</f>
        <v>136.2869158</v>
      </c>
      <c r="R221" s="36">
        <f>SUMIFS(СВЦЭМ!$F$39:$F$782,СВЦЭМ!$A$39:$A$782,$A221,СВЦЭМ!$B$39:$B$782,R$190)+'СЕТ СН'!$F$12</f>
        <v>134.57502812000001</v>
      </c>
      <c r="S221" s="36">
        <f>SUMIFS(СВЦЭМ!$F$39:$F$782,СВЦЭМ!$A$39:$A$782,$A221,СВЦЭМ!$B$39:$B$782,S$190)+'СЕТ СН'!$F$12</f>
        <v>135.33232447</v>
      </c>
      <c r="T221" s="36">
        <f>SUMIFS(СВЦЭМ!$F$39:$F$782,СВЦЭМ!$A$39:$A$782,$A221,СВЦЭМ!$B$39:$B$782,T$190)+'СЕТ СН'!$F$12</f>
        <v>136.13812802999999</v>
      </c>
      <c r="U221" s="36">
        <f>SUMIFS(СВЦЭМ!$F$39:$F$782,СВЦЭМ!$A$39:$A$782,$A221,СВЦЭМ!$B$39:$B$782,U$190)+'СЕТ СН'!$F$12</f>
        <v>135.74451952000001</v>
      </c>
      <c r="V221" s="36">
        <f>SUMIFS(СВЦЭМ!$F$39:$F$782,СВЦЭМ!$A$39:$A$782,$A221,СВЦЭМ!$B$39:$B$782,V$190)+'СЕТ СН'!$F$12</f>
        <v>133.12208032999999</v>
      </c>
      <c r="W221" s="36">
        <f>SUMIFS(СВЦЭМ!$F$39:$F$782,СВЦЭМ!$A$39:$A$782,$A221,СВЦЭМ!$B$39:$B$782,W$190)+'СЕТ СН'!$F$12</f>
        <v>132.37060281999999</v>
      </c>
      <c r="X221" s="36">
        <f>SUMIFS(СВЦЭМ!$F$39:$F$782,СВЦЭМ!$A$39:$A$782,$A221,СВЦЭМ!$B$39:$B$782,X$190)+'СЕТ СН'!$F$12</f>
        <v>140.67314297999999</v>
      </c>
      <c r="Y221" s="36">
        <f>SUMIFS(СВЦЭМ!$F$39:$F$782,СВЦЭМ!$A$39:$A$782,$A221,СВЦЭМ!$B$39:$B$782,Y$190)+'СЕТ СН'!$F$12</f>
        <v>145.15018506000001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3"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34"/>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3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01.07.2021</v>
      </c>
      <c r="B226" s="36">
        <f>SUMIFS(СВЦЭМ!$G$40:$G$783,СВЦЭМ!$A$40:$A$783,$A226,СВЦЭМ!$B$39:$B$782,B$225)+'СЕТ СН'!$F$12</f>
        <v>0</v>
      </c>
      <c r="C226" s="36">
        <f>SUMIFS(СВЦЭМ!$G$40:$G$783,СВЦЭМ!$A$40:$A$783,$A226,СВЦЭМ!$B$39:$B$782,C$225)+'СЕТ СН'!$F$12</f>
        <v>0</v>
      </c>
      <c r="D226" s="36">
        <f>SUMIFS(СВЦЭМ!$G$40:$G$783,СВЦЭМ!$A$40:$A$783,$A226,СВЦЭМ!$B$39:$B$782,D$225)+'СЕТ СН'!$F$12</f>
        <v>0</v>
      </c>
      <c r="E226" s="36">
        <f>SUMIFS(СВЦЭМ!$G$40:$G$783,СВЦЭМ!$A$40:$A$783,$A226,СВЦЭМ!$B$39:$B$782,E$225)+'СЕТ СН'!$F$12</f>
        <v>0</v>
      </c>
      <c r="F226" s="36">
        <f>SUMIFS(СВЦЭМ!$G$40:$G$783,СВЦЭМ!$A$40:$A$783,$A226,СВЦЭМ!$B$39:$B$782,F$225)+'СЕТ СН'!$F$12</f>
        <v>0</v>
      </c>
      <c r="G226" s="36">
        <f>SUMIFS(СВЦЭМ!$G$40:$G$783,СВЦЭМ!$A$40:$A$783,$A226,СВЦЭМ!$B$39:$B$782,G$225)+'СЕТ СН'!$F$12</f>
        <v>0</v>
      </c>
      <c r="H226" s="36">
        <f>SUMIFS(СВЦЭМ!$G$40:$G$783,СВЦЭМ!$A$40:$A$783,$A226,СВЦЭМ!$B$39:$B$782,H$225)+'СЕТ СН'!$F$12</f>
        <v>0</v>
      </c>
      <c r="I226" s="36">
        <f>SUMIFS(СВЦЭМ!$G$40:$G$783,СВЦЭМ!$A$40:$A$783,$A226,СВЦЭМ!$B$39:$B$782,I$225)+'СЕТ СН'!$F$12</f>
        <v>0</v>
      </c>
      <c r="J226" s="36">
        <f>SUMIFS(СВЦЭМ!$G$40:$G$783,СВЦЭМ!$A$40:$A$783,$A226,СВЦЭМ!$B$39:$B$782,J$225)+'СЕТ СН'!$F$12</f>
        <v>0</v>
      </c>
      <c r="K226" s="36">
        <f>SUMIFS(СВЦЭМ!$G$40:$G$783,СВЦЭМ!$A$40:$A$783,$A226,СВЦЭМ!$B$39:$B$782,K$225)+'СЕТ СН'!$F$12</f>
        <v>0</v>
      </c>
      <c r="L226" s="36">
        <f>SUMIFS(СВЦЭМ!$G$40:$G$783,СВЦЭМ!$A$40:$A$783,$A226,СВЦЭМ!$B$39:$B$782,L$225)+'СЕТ СН'!$F$12</f>
        <v>0</v>
      </c>
      <c r="M226" s="36">
        <f>SUMIFS(СВЦЭМ!$G$40:$G$783,СВЦЭМ!$A$40:$A$783,$A226,СВЦЭМ!$B$39:$B$782,M$225)+'СЕТ СН'!$F$12</f>
        <v>0</v>
      </c>
      <c r="N226" s="36">
        <f>SUMIFS(СВЦЭМ!$G$40:$G$783,СВЦЭМ!$A$40:$A$783,$A226,СВЦЭМ!$B$39:$B$782,N$225)+'СЕТ СН'!$F$12</f>
        <v>0</v>
      </c>
      <c r="O226" s="36">
        <f>SUMIFS(СВЦЭМ!$G$40:$G$783,СВЦЭМ!$A$40:$A$783,$A226,СВЦЭМ!$B$39:$B$782,O$225)+'СЕТ СН'!$F$12</f>
        <v>0</v>
      </c>
      <c r="P226" s="36">
        <f>SUMIFS(СВЦЭМ!$G$40:$G$783,СВЦЭМ!$A$40:$A$783,$A226,СВЦЭМ!$B$39:$B$782,P$225)+'СЕТ СН'!$F$12</f>
        <v>0</v>
      </c>
      <c r="Q226" s="36">
        <f>SUMIFS(СВЦЭМ!$G$40:$G$783,СВЦЭМ!$A$40:$A$783,$A226,СВЦЭМ!$B$39:$B$782,Q$225)+'СЕТ СН'!$F$12</f>
        <v>0</v>
      </c>
      <c r="R226" s="36">
        <f>SUMIFS(СВЦЭМ!$G$40:$G$783,СВЦЭМ!$A$40:$A$783,$A226,СВЦЭМ!$B$39:$B$782,R$225)+'СЕТ СН'!$F$12</f>
        <v>0</v>
      </c>
      <c r="S226" s="36">
        <f>SUMIFS(СВЦЭМ!$G$40:$G$783,СВЦЭМ!$A$40:$A$783,$A226,СВЦЭМ!$B$39:$B$782,S$225)+'СЕТ СН'!$F$12</f>
        <v>0</v>
      </c>
      <c r="T226" s="36">
        <f>SUMIFS(СВЦЭМ!$G$40:$G$783,СВЦЭМ!$A$40:$A$783,$A226,СВЦЭМ!$B$39:$B$782,T$225)+'СЕТ СН'!$F$12</f>
        <v>0</v>
      </c>
      <c r="U226" s="36">
        <f>SUMIFS(СВЦЭМ!$G$40:$G$783,СВЦЭМ!$A$40:$A$783,$A226,СВЦЭМ!$B$39:$B$782,U$225)+'СЕТ СН'!$F$12</f>
        <v>0</v>
      </c>
      <c r="V226" s="36">
        <f>SUMIFS(СВЦЭМ!$G$40:$G$783,СВЦЭМ!$A$40:$A$783,$A226,СВЦЭМ!$B$39:$B$782,V$225)+'СЕТ СН'!$F$12</f>
        <v>0</v>
      </c>
      <c r="W226" s="36">
        <f>SUMIFS(СВЦЭМ!$G$40:$G$783,СВЦЭМ!$A$40:$A$783,$A226,СВЦЭМ!$B$39:$B$782,W$225)+'СЕТ СН'!$F$12</f>
        <v>0</v>
      </c>
      <c r="X226" s="36">
        <f>SUMIFS(СВЦЭМ!$G$40:$G$783,СВЦЭМ!$A$40:$A$783,$A226,СВЦЭМ!$B$39:$B$782,X$225)+'СЕТ СН'!$F$12</f>
        <v>0</v>
      </c>
      <c r="Y226" s="36">
        <f>SUMIFS(СВЦЭМ!$G$40:$G$783,СВЦЭМ!$A$40:$A$783,$A226,СВЦЭМ!$B$39:$B$782,Y$225)+'СЕТ СН'!$F$12</f>
        <v>0</v>
      </c>
      <c r="AA226" s="45"/>
    </row>
    <row r="227" spans="1:27" ht="15.75" hidden="1" x14ac:dyDescent="0.2">
      <c r="A227" s="35">
        <f>A226+1</f>
        <v>44379</v>
      </c>
      <c r="B227" s="36">
        <f>SUMIFS(СВЦЭМ!$G$40:$G$783,СВЦЭМ!$A$40:$A$783,$A227,СВЦЭМ!$B$39:$B$782,B$225)+'СЕТ СН'!$F$12</f>
        <v>0</v>
      </c>
      <c r="C227" s="36">
        <f>SUMIFS(СВЦЭМ!$G$40:$G$783,СВЦЭМ!$A$40:$A$783,$A227,СВЦЭМ!$B$39:$B$782,C$225)+'СЕТ СН'!$F$12</f>
        <v>0</v>
      </c>
      <c r="D227" s="36">
        <f>SUMIFS(СВЦЭМ!$G$40:$G$783,СВЦЭМ!$A$40:$A$783,$A227,СВЦЭМ!$B$39:$B$782,D$225)+'СЕТ СН'!$F$12</f>
        <v>0</v>
      </c>
      <c r="E227" s="36">
        <f>SUMIFS(СВЦЭМ!$G$40:$G$783,СВЦЭМ!$A$40:$A$783,$A227,СВЦЭМ!$B$39:$B$782,E$225)+'СЕТ СН'!$F$12</f>
        <v>0</v>
      </c>
      <c r="F227" s="36">
        <f>SUMIFS(СВЦЭМ!$G$40:$G$783,СВЦЭМ!$A$40:$A$783,$A227,СВЦЭМ!$B$39:$B$782,F$225)+'СЕТ СН'!$F$12</f>
        <v>0</v>
      </c>
      <c r="G227" s="36">
        <f>SUMIFS(СВЦЭМ!$G$40:$G$783,СВЦЭМ!$A$40:$A$783,$A227,СВЦЭМ!$B$39:$B$782,G$225)+'СЕТ СН'!$F$12</f>
        <v>0</v>
      </c>
      <c r="H227" s="36">
        <f>SUMIFS(СВЦЭМ!$G$40:$G$783,СВЦЭМ!$A$40:$A$783,$A227,СВЦЭМ!$B$39:$B$782,H$225)+'СЕТ СН'!$F$12</f>
        <v>0</v>
      </c>
      <c r="I227" s="36">
        <f>SUMIFS(СВЦЭМ!$G$40:$G$783,СВЦЭМ!$A$40:$A$783,$A227,СВЦЭМ!$B$39:$B$782,I$225)+'СЕТ СН'!$F$12</f>
        <v>0</v>
      </c>
      <c r="J227" s="36">
        <f>SUMIFS(СВЦЭМ!$G$40:$G$783,СВЦЭМ!$A$40:$A$783,$A227,СВЦЭМ!$B$39:$B$782,J$225)+'СЕТ СН'!$F$12</f>
        <v>0</v>
      </c>
      <c r="K227" s="36">
        <f>SUMIFS(СВЦЭМ!$G$40:$G$783,СВЦЭМ!$A$40:$A$783,$A227,СВЦЭМ!$B$39:$B$782,K$225)+'СЕТ СН'!$F$12</f>
        <v>0</v>
      </c>
      <c r="L227" s="36">
        <f>SUMIFS(СВЦЭМ!$G$40:$G$783,СВЦЭМ!$A$40:$A$783,$A227,СВЦЭМ!$B$39:$B$782,L$225)+'СЕТ СН'!$F$12</f>
        <v>0</v>
      </c>
      <c r="M227" s="36">
        <f>SUMIFS(СВЦЭМ!$G$40:$G$783,СВЦЭМ!$A$40:$A$783,$A227,СВЦЭМ!$B$39:$B$782,M$225)+'СЕТ СН'!$F$12</f>
        <v>0</v>
      </c>
      <c r="N227" s="36">
        <f>SUMIFS(СВЦЭМ!$G$40:$G$783,СВЦЭМ!$A$40:$A$783,$A227,СВЦЭМ!$B$39:$B$782,N$225)+'СЕТ СН'!$F$12</f>
        <v>0</v>
      </c>
      <c r="O227" s="36">
        <f>SUMIFS(СВЦЭМ!$G$40:$G$783,СВЦЭМ!$A$40:$A$783,$A227,СВЦЭМ!$B$39:$B$782,O$225)+'СЕТ СН'!$F$12</f>
        <v>0</v>
      </c>
      <c r="P227" s="36">
        <f>SUMIFS(СВЦЭМ!$G$40:$G$783,СВЦЭМ!$A$40:$A$783,$A227,СВЦЭМ!$B$39:$B$782,P$225)+'СЕТ СН'!$F$12</f>
        <v>0</v>
      </c>
      <c r="Q227" s="36">
        <f>SUMIFS(СВЦЭМ!$G$40:$G$783,СВЦЭМ!$A$40:$A$783,$A227,СВЦЭМ!$B$39:$B$782,Q$225)+'СЕТ СН'!$F$12</f>
        <v>0</v>
      </c>
      <c r="R227" s="36">
        <f>SUMIFS(СВЦЭМ!$G$40:$G$783,СВЦЭМ!$A$40:$A$783,$A227,СВЦЭМ!$B$39:$B$782,R$225)+'СЕТ СН'!$F$12</f>
        <v>0</v>
      </c>
      <c r="S227" s="36">
        <f>SUMIFS(СВЦЭМ!$G$40:$G$783,СВЦЭМ!$A$40:$A$783,$A227,СВЦЭМ!$B$39:$B$782,S$225)+'СЕТ СН'!$F$12</f>
        <v>0</v>
      </c>
      <c r="T227" s="36">
        <f>SUMIFS(СВЦЭМ!$G$40:$G$783,СВЦЭМ!$A$40:$A$783,$A227,СВЦЭМ!$B$39:$B$782,T$225)+'СЕТ СН'!$F$12</f>
        <v>0</v>
      </c>
      <c r="U227" s="36">
        <f>SUMIFS(СВЦЭМ!$G$40:$G$783,СВЦЭМ!$A$40:$A$783,$A227,СВЦЭМ!$B$39:$B$782,U$225)+'СЕТ СН'!$F$12</f>
        <v>0</v>
      </c>
      <c r="V227" s="36">
        <f>SUMIFS(СВЦЭМ!$G$40:$G$783,СВЦЭМ!$A$40:$A$783,$A227,СВЦЭМ!$B$39:$B$782,V$225)+'СЕТ СН'!$F$12</f>
        <v>0</v>
      </c>
      <c r="W227" s="36">
        <f>SUMIFS(СВЦЭМ!$G$40:$G$783,СВЦЭМ!$A$40:$A$783,$A227,СВЦЭМ!$B$39:$B$782,W$225)+'СЕТ СН'!$F$12</f>
        <v>0</v>
      </c>
      <c r="X227" s="36">
        <f>SUMIFS(СВЦЭМ!$G$40:$G$783,СВЦЭМ!$A$40:$A$783,$A227,СВЦЭМ!$B$39:$B$782,X$225)+'СЕТ СН'!$F$12</f>
        <v>0</v>
      </c>
      <c r="Y227" s="36">
        <f>SUMIFS(СВЦЭМ!$G$40:$G$783,СВЦЭМ!$A$40:$A$783,$A227,СВЦЭМ!$B$39:$B$782,Y$225)+'СЕТ СН'!$F$12</f>
        <v>0</v>
      </c>
    </row>
    <row r="228" spans="1:27" ht="15.75" hidden="1" x14ac:dyDescent="0.2">
      <c r="A228" s="35">
        <f t="shared" ref="A228:A256" si="6">A227+1</f>
        <v>44380</v>
      </c>
      <c r="B228" s="36">
        <f>SUMIFS(СВЦЭМ!$G$40:$G$783,СВЦЭМ!$A$40:$A$783,$A228,СВЦЭМ!$B$39:$B$782,B$225)+'СЕТ СН'!$F$12</f>
        <v>0</v>
      </c>
      <c r="C228" s="36">
        <f>SUMIFS(СВЦЭМ!$G$40:$G$783,СВЦЭМ!$A$40:$A$783,$A228,СВЦЭМ!$B$39:$B$782,C$225)+'СЕТ СН'!$F$12</f>
        <v>0</v>
      </c>
      <c r="D228" s="36">
        <f>SUMIFS(СВЦЭМ!$G$40:$G$783,СВЦЭМ!$A$40:$A$783,$A228,СВЦЭМ!$B$39:$B$782,D$225)+'СЕТ СН'!$F$12</f>
        <v>0</v>
      </c>
      <c r="E228" s="36">
        <f>SUMIFS(СВЦЭМ!$G$40:$G$783,СВЦЭМ!$A$40:$A$783,$A228,СВЦЭМ!$B$39:$B$782,E$225)+'СЕТ СН'!$F$12</f>
        <v>0</v>
      </c>
      <c r="F228" s="36">
        <f>SUMIFS(СВЦЭМ!$G$40:$G$783,СВЦЭМ!$A$40:$A$783,$A228,СВЦЭМ!$B$39:$B$782,F$225)+'СЕТ СН'!$F$12</f>
        <v>0</v>
      </c>
      <c r="G228" s="36">
        <f>SUMIFS(СВЦЭМ!$G$40:$G$783,СВЦЭМ!$A$40:$A$783,$A228,СВЦЭМ!$B$39:$B$782,G$225)+'СЕТ СН'!$F$12</f>
        <v>0</v>
      </c>
      <c r="H228" s="36">
        <f>SUMIFS(СВЦЭМ!$G$40:$G$783,СВЦЭМ!$A$40:$A$783,$A228,СВЦЭМ!$B$39:$B$782,H$225)+'СЕТ СН'!$F$12</f>
        <v>0</v>
      </c>
      <c r="I228" s="36">
        <f>SUMIFS(СВЦЭМ!$G$40:$G$783,СВЦЭМ!$A$40:$A$783,$A228,СВЦЭМ!$B$39:$B$782,I$225)+'СЕТ СН'!$F$12</f>
        <v>0</v>
      </c>
      <c r="J228" s="36">
        <f>SUMIFS(СВЦЭМ!$G$40:$G$783,СВЦЭМ!$A$40:$A$783,$A228,СВЦЭМ!$B$39:$B$782,J$225)+'СЕТ СН'!$F$12</f>
        <v>0</v>
      </c>
      <c r="K228" s="36">
        <f>SUMIFS(СВЦЭМ!$G$40:$G$783,СВЦЭМ!$A$40:$A$783,$A228,СВЦЭМ!$B$39:$B$782,K$225)+'СЕТ СН'!$F$12</f>
        <v>0</v>
      </c>
      <c r="L228" s="36">
        <f>SUMIFS(СВЦЭМ!$G$40:$G$783,СВЦЭМ!$A$40:$A$783,$A228,СВЦЭМ!$B$39:$B$782,L$225)+'СЕТ СН'!$F$12</f>
        <v>0</v>
      </c>
      <c r="M228" s="36">
        <f>SUMIFS(СВЦЭМ!$G$40:$G$783,СВЦЭМ!$A$40:$A$783,$A228,СВЦЭМ!$B$39:$B$782,M$225)+'СЕТ СН'!$F$12</f>
        <v>0</v>
      </c>
      <c r="N228" s="36">
        <f>SUMIFS(СВЦЭМ!$G$40:$G$783,СВЦЭМ!$A$40:$A$783,$A228,СВЦЭМ!$B$39:$B$782,N$225)+'СЕТ СН'!$F$12</f>
        <v>0</v>
      </c>
      <c r="O228" s="36">
        <f>SUMIFS(СВЦЭМ!$G$40:$G$783,СВЦЭМ!$A$40:$A$783,$A228,СВЦЭМ!$B$39:$B$782,O$225)+'СЕТ СН'!$F$12</f>
        <v>0</v>
      </c>
      <c r="P228" s="36">
        <f>SUMIFS(СВЦЭМ!$G$40:$G$783,СВЦЭМ!$A$40:$A$783,$A228,СВЦЭМ!$B$39:$B$782,P$225)+'СЕТ СН'!$F$12</f>
        <v>0</v>
      </c>
      <c r="Q228" s="36">
        <f>SUMIFS(СВЦЭМ!$G$40:$G$783,СВЦЭМ!$A$40:$A$783,$A228,СВЦЭМ!$B$39:$B$782,Q$225)+'СЕТ СН'!$F$12</f>
        <v>0</v>
      </c>
      <c r="R228" s="36">
        <f>SUMIFS(СВЦЭМ!$G$40:$G$783,СВЦЭМ!$A$40:$A$783,$A228,СВЦЭМ!$B$39:$B$782,R$225)+'СЕТ СН'!$F$12</f>
        <v>0</v>
      </c>
      <c r="S228" s="36">
        <f>SUMIFS(СВЦЭМ!$G$40:$G$783,СВЦЭМ!$A$40:$A$783,$A228,СВЦЭМ!$B$39:$B$782,S$225)+'СЕТ СН'!$F$12</f>
        <v>0</v>
      </c>
      <c r="T228" s="36">
        <f>SUMIFS(СВЦЭМ!$G$40:$G$783,СВЦЭМ!$A$40:$A$783,$A228,СВЦЭМ!$B$39:$B$782,T$225)+'СЕТ СН'!$F$12</f>
        <v>0</v>
      </c>
      <c r="U228" s="36">
        <f>SUMIFS(СВЦЭМ!$G$40:$G$783,СВЦЭМ!$A$40:$A$783,$A228,СВЦЭМ!$B$39:$B$782,U$225)+'СЕТ СН'!$F$12</f>
        <v>0</v>
      </c>
      <c r="V228" s="36">
        <f>SUMIFS(СВЦЭМ!$G$40:$G$783,СВЦЭМ!$A$40:$A$783,$A228,СВЦЭМ!$B$39:$B$782,V$225)+'СЕТ СН'!$F$12</f>
        <v>0</v>
      </c>
      <c r="W228" s="36">
        <f>SUMIFS(СВЦЭМ!$G$40:$G$783,СВЦЭМ!$A$40:$A$783,$A228,СВЦЭМ!$B$39:$B$782,W$225)+'СЕТ СН'!$F$12</f>
        <v>0</v>
      </c>
      <c r="X228" s="36">
        <f>SUMIFS(СВЦЭМ!$G$40:$G$783,СВЦЭМ!$A$40:$A$783,$A228,СВЦЭМ!$B$39:$B$782,X$225)+'СЕТ СН'!$F$12</f>
        <v>0</v>
      </c>
      <c r="Y228" s="36">
        <f>SUMIFS(СВЦЭМ!$G$40:$G$783,СВЦЭМ!$A$40:$A$783,$A228,СВЦЭМ!$B$39:$B$782,Y$225)+'СЕТ СН'!$F$12</f>
        <v>0</v>
      </c>
    </row>
    <row r="229" spans="1:27" ht="15.75" hidden="1" x14ac:dyDescent="0.2">
      <c r="A229" s="35">
        <f t="shared" si="6"/>
        <v>44381</v>
      </c>
      <c r="B229" s="36">
        <f>SUMIFS(СВЦЭМ!$G$40:$G$783,СВЦЭМ!$A$40:$A$783,$A229,СВЦЭМ!$B$39:$B$782,B$225)+'СЕТ СН'!$F$12</f>
        <v>0</v>
      </c>
      <c r="C229" s="36">
        <f>SUMIFS(СВЦЭМ!$G$40:$G$783,СВЦЭМ!$A$40:$A$783,$A229,СВЦЭМ!$B$39:$B$782,C$225)+'СЕТ СН'!$F$12</f>
        <v>0</v>
      </c>
      <c r="D229" s="36">
        <f>SUMIFS(СВЦЭМ!$G$40:$G$783,СВЦЭМ!$A$40:$A$783,$A229,СВЦЭМ!$B$39:$B$782,D$225)+'СЕТ СН'!$F$12</f>
        <v>0</v>
      </c>
      <c r="E229" s="36">
        <f>SUMIFS(СВЦЭМ!$G$40:$G$783,СВЦЭМ!$A$40:$A$783,$A229,СВЦЭМ!$B$39:$B$782,E$225)+'СЕТ СН'!$F$12</f>
        <v>0</v>
      </c>
      <c r="F229" s="36">
        <f>SUMIFS(СВЦЭМ!$G$40:$G$783,СВЦЭМ!$A$40:$A$783,$A229,СВЦЭМ!$B$39:$B$782,F$225)+'СЕТ СН'!$F$12</f>
        <v>0</v>
      </c>
      <c r="G229" s="36">
        <f>SUMIFS(СВЦЭМ!$G$40:$G$783,СВЦЭМ!$A$40:$A$783,$A229,СВЦЭМ!$B$39:$B$782,G$225)+'СЕТ СН'!$F$12</f>
        <v>0</v>
      </c>
      <c r="H229" s="36">
        <f>SUMIFS(СВЦЭМ!$G$40:$G$783,СВЦЭМ!$A$40:$A$783,$A229,СВЦЭМ!$B$39:$B$782,H$225)+'СЕТ СН'!$F$12</f>
        <v>0</v>
      </c>
      <c r="I229" s="36">
        <f>SUMIFS(СВЦЭМ!$G$40:$G$783,СВЦЭМ!$A$40:$A$783,$A229,СВЦЭМ!$B$39:$B$782,I$225)+'СЕТ СН'!$F$12</f>
        <v>0</v>
      </c>
      <c r="J229" s="36">
        <f>SUMIFS(СВЦЭМ!$G$40:$G$783,СВЦЭМ!$A$40:$A$783,$A229,СВЦЭМ!$B$39:$B$782,J$225)+'СЕТ СН'!$F$12</f>
        <v>0</v>
      </c>
      <c r="K229" s="36">
        <f>SUMIFS(СВЦЭМ!$G$40:$G$783,СВЦЭМ!$A$40:$A$783,$A229,СВЦЭМ!$B$39:$B$782,K$225)+'СЕТ СН'!$F$12</f>
        <v>0</v>
      </c>
      <c r="L229" s="36">
        <f>SUMIFS(СВЦЭМ!$G$40:$G$783,СВЦЭМ!$A$40:$A$783,$A229,СВЦЭМ!$B$39:$B$782,L$225)+'СЕТ СН'!$F$12</f>
        <v>0</v>
      </c>
      <c r="M229" s="36">
        <f>SUMIFS(СВЦЭМ!$G$40:$G$783,СВЦЭМ!$A$40:$A$783,$A229,СВЦЭМ!$B$39:$B$782,M$225)+'СЕТ СН'!$F$12</f>
        <v>0</v>
      </c>
      <c r="N229" s="36">
        <f>SUMIFS(СВЦЭМ!$G$40:$G$783,СВЦЭМ!$A$40:$A$783,$A229,СВЦЭМ!$B$39:$B$782,N$225)+'СЕТ СН'!$F$12</f>
        <v>0</v>
      </c>
      <c r="O229" s="36">
        <f>SUMIFS(СВЦЭМ!$G$40:$G$783,СВЦЭМ!$A$40:$A$783,$A229,СВЦЭМ!$B$39:$B$782,O$225)+'СЕТ СН'!$F$12</f>
        <v>0</v>
      </c>
      <c r="P229" s="36">
        <f>SUMIFS(СВЦЭМ!$G$40:$G$783,СВЦЭМ!$A$40:$A$783,$A229,СВЦЭМ!$B$39:$B$782,P$225)+'СЕТ СН'!$F$12</f>
        <v>0</v>
      </c>
      <c r="Q229" s="36">
        <f>SUMIFS(СВЦЭМ!$G$40:$G$783,СВЦЭМ!$A$40:$A$783,$A229,СВЦЭМ!$B$39:$B$782,Q$225)+'СЕТ СН'!$F$12</f>
        <v>0</v>
      </c>
      <c r="R229" s="36">
        <f>SUMIFS(СВЦЭМ!$G$40:$G$783,СВЦЭМ!$A$40:$A$783,$A229,СВЦЭМ!$B$39:$B$782,R$225)+'СЕТ СН'!$F$12</f>
        <v>0</v>
      </c>
      <c r="S229" s="36">
        <f>SUMIFS(СВЦЭМ!$G$40:$G$783,СВЦЭМ!$A$40:$A$783,$A229,СВЦЭМ!$B$39:$B$782,S$225)+'СЕТ СН'!$F$12</f>
        <v>0</v>
      </c>
      <c r="T229" s="36">
        <f>SUMIFS(СВЦЭМ!$G$40:$G$783,СВЦЭМ!$A$40:$A$783,$A229,СВЦЭМ!$B$39:$B$782,T$225)+'СЕТ СН'!$F$12</f>
        <v>0</v>
      </c>
      <c r="U229" s="36">
        <f>SUMIFS(СВЦЭМ!$G$40:$G$783,СВЦЭМ!$A$40:$A$783,$A229,СВЦЭМ!$B$39:$B$782,U$225)+'СЕТ СН'!$F$12</f>
        <v>0</v>
      </c>
      <c r="V229" s="36">
        <f>SUMIFS(СВЦЭМ!$G$40:$G$783,СВЦЭМ!$A$40:$A$783,$A229,СВЦЭМ!$B$39:$B$782,V$225)+'СЕТ СН'!$F$12</f>
        <v>0</v>
      </c>
      <c r="W229" s="36">
        <f>SUMIFS(СВЦЭМ!$G$40:$G$783,СВЦЭМ!$A$40:$A$783,$A229,СВЦЭМ!$B$39:$B$782,W$225)+'СЕТ СН'!$F$12</f>
        <v>0</v>
      </c>
      <c r="X229" s="36">
        <f>SUMIFS(СВЦЭМ!$G$40:$G$783,СВЦЭМ!$A$40:$A$783,$A229,СВЦЭМ!$B$39:$B$782,X$225)+'СЕТ СН'!$F$12</f>
        <v>0</v>
      </c>
      <c r="Y229" s="36">
        <f>SUMIFS(СВЦЭМ!$G$40:$G$783,СВЦЭМ!$A$40:$A$783,$A229,СВЦЭМ!$B$39:$B$782,Y$225)+'СЕТ СН'!$F$12</f>
        <v>0</v>
      </c>
    </row>
    <row r="230" spans="1:27" ht="15.75" hidden="1" x14ac:dyDescent="0.2">
      <c r="A230" s="35">
        <f t="shared" si="6"/>
        <v>44382</v>
      </c>
      <c r="B230" s="36">
        <f>SUMIFS(СВЦЭМ!$G$40:$G$783,СВЦЭМ!$A$40:$A$783,$A230,СВЦЭМ!$B$39:$B$782,B$225)+'СЕТ СН'!$F$12</f>
        <v>0</v>
      </c>
      <c r="C230" s="36">
        <f>SUMIFS(СВЦЭМ!$G$40:$G$783,СВЦЭМ!$A$40:$A$783,$A230,СВЦЭМ!$B$39:$B$782,C$225)+'СЕТ СН'!$F$12</f>
        <v>0</v>
      </c>
      <c r="D230" s="36">
        <f>SUMIFS(СВЦЭМ!$G$40:$G$783,СВЦЭМ!$A$40:$A$783,$A230,СВЦЭМ!$B$39:$B$782,D$225)+'СЕТ СН'!$F$12</f>
        <v>0</v>
      </c>
      <c r="E230" s="36">
        <f>SUMIFS(СВЦЭМ!$G$40:$G$783,СВЦЭМ!$A$40:$A$783,$A230,СВЦЭМ!$B$39:$B$782,E$225)+'СЕТ СН'!$F$12</f>
        <v>0</v>
      </c>
      <c r="F230" s="36">
        <f>SUMIFS(СВЦЭМ!$G$40:$G$783,СВЦЭМ!$A$40:$A$783,$A230,СВЦЭМ!$B$39:$B$782,F$225)+'СЕТ СН'!$F$12</f>
        <v>0</v>
      </c>
      <c r="G230" s="36">
        <f>SUMIFS(СВЦЭМ!$G$40:$G$783,СВЦЭМ!$A$40:$A$783,$A230,СВЦЭМ!$B$39:$B$782,G$225)+'СЕТ СН'!$F$12</f>
        <v>0</v>
      </c>
      <c r="H230" s="36">
        <f>SUMIFS(СВЦЭМ!$G$40:$G$783,СВЦЭМ!$A$40:$A$783,$A230,СВЦЭМ!$B$39:$B$782,H$225)+'СЕТ СН'!$F$12</f>
        <v>0</v>
      </c>
      <c r="I230" s="36">
        <f>SUMIFS(СВЦЭМ!$G$40:$G$783,СВЦЭМ!$A$40:$A$783,$A230,СВЦЭМ!$B$39:$B$782,I$225)+'СЕТ СН'!$F$12</f>
        <v>0</v>
      </c>
      <c r="J230" s="36">
        <f>SUMIFS(СВЦЭМ!$G$40:$G$783,СВЦЭМ!$A$40:$A$783,$A230,СВЦЭМ!$B$39:$B$782,J$225)+'СЕТ СН'!$F$12</f>
        <v>0</v>
      </c>
      <c r="K230" s="36">
        <f>SUMIFS(СВЦЭМ!$G$40:$G$783,СВЦЭМ!$A$40:$A$783,$A230,СВЦЭМ!$B$39:$B$782,K$225)+'СЕТ СН'!$F$12</f>
        <v>0</v>
      </c>
      <c r="L230" s="36">
        <f>SUMIFS(СВЦЭМ!$G$40:$G$783,СВЦЭМ!$A$40:$A$783,$A230,СВЦЭМ!$B$39:$B$782,L$225)+'СЕТ СН'!$F$12</f>
        <v>0</v>
      </c>
      <c r="M230" s="36">
        <f>SUMIFS(СВЦЭМ!$G$40:$G$783,СВЦЭМ!$A$40:$A$783,$A230,СВЦЭМ!$B$39:$B$782,M$225)+'СЕТ СН'!$F$12</f>
        <v>0</v>
      </c>
      <c r="N230" s="36">
        <f>SUMIFS(СВЦЭМ!$G$40:$G$783,СВЦЭМ!$A$40:$A$783,$A230,СВЦЭМ!$B$39:$B$782,N$225)+'СЕТ СН'!$F$12</f>
        <v>0</v>
      </c>
      <c r="O230" s="36">
        <f>SUMIFS(СВЦЭМ!$G$40:$G$783,СВЦЭМ!$A$40:$A$783,$A230,СВЦЭМ!$B$39:$B$782,O$225)+'СЕТ СН'!$F$12</f>
        <v>0</v>
      </c>
      <c r="P230" s="36">
        <f>SUMIFS(СВЦЭМ!$G$40:$G$783,СВЦЭМ!$A$40:$A$783,$A230,СВЦЭМ!$B$39:$B$782,P$225)+'СЕТ СН'!$F$12</f>
        <v>0</v>
      </c>
      <c r="Q230" s="36">
        <f>SUMIFS(СВЦЭМ!$G$40:$G$783,СВЦЭМ!$A$40:$A$783,$A230,СВЦЭМ!$B$39:$B$782,Q$225)+'СЕТ СН'!$F$12</f>
        <v>0</v>
      </c>
      <c r="R230" s="36">
        <f>SUMIFS(СВЦЭМ!$G$40:$G$783,СВЦЭМ!$A$40:$A$783,$A230,СВЦЭМ!$B$39:$B$782,R$225)+'СЕТ СН'!$F$12</f>
        <v>0</v>
      </c>
      <c r="S230" s="36">
        <f>SUMIFS(СВЦЭМ!$G$40:$G$783,СВЦЭМ!$A$40:$A$783,$A230,СВЦЭМ!$B$39:$B$782,S$225)+'СЕТ СН'!$F$12</f>
        <v>0</v>
      </c>
      <c r="T230" s="36">
        <f>SUMIFS(СВЦЭМ!$G$40:$G$783,СВЦЭМ!$A$40:$A$783,$A230,СВЦЭМ!$B$39:$B$782,T$225)+'СЕТ СН'!$F$12</f>
        <v>0</v>
      </c>
      <c r="U230" s="36">
        <f>SUMIFS(СВЦЭМ!$G$40:$G$783,СВЦЭМ!$A$40:$A$783,$A230,СВЦЭМ!$B$39:$B$782,U$225)+'СЕТ СН'!$F$12</f>
        <v>0</v>
      </c>
      <c r="V230" s="36">
        <f>SUMIFS(СВЦЭМ!$G$40:$G$783,СВЦЭМ!$A$40:$A$783,$A230,СВЦЭМ!$B$39:$B$782,V$225)+'СЕТ СН'!$F$12</f>
        <v>0</v>
      </c>
      <c r="W230" s="36">
        <f>SUMIFS(СВЦЭМ!$G$40:$G$783,СВЦЭМ!$A$40:$A$783,$A230,СВЦЭМ!$B$39:$B$782,W$225)+'СЕТ СН'!$F$12</f>
        <v>0</v>
      </c>
      <c r="X230" s="36">
        <f>SUMIFS(СВЦЭМ!$G$40:$G$783,СВЦЭМ!$A$40:$A$783,$A230,СВЦЭМ!$B$39:$B$782,X$225)+'СЕТ СН'!$F$12</f>
        <v>0</v>
      </c>
      <c r="Y230" s="36">
        <f>SUMIFS(СВЦЭМ!$G$40:$G$783,СВЦЭМ!$A$40:$A$783,$A230,СВЦЭМ!$B$39:$B$782,Y$225)+'СЕТ СН'!$F$12</f>
        <v>0</v>
      </c>
    </row>
    <row r="231" spans="1:27" ht="15.75" hidden="1" x14ac:dyDescent="0.2">
      <c r="A231" s="35">
        <f t="shared" si="6"/>
        <v>44383</v>
      </c>
      <c r="B231" s="36">
        <f>SUMIFS(СВЦЭМ!$G$40:$G$783,СВЦЭМ!$A$40:$A$783,$A231,СВЦЭМ!$B$39:$B$782,B$225)+'СЕТ СН'!$F$12</f>
        <v>0</v>
      </c>
      <c r="C231" s="36">
        <f>SUMIFS(СВЦЭМ!$G$40:$G$783,СВЦЭМ!$A$40:$A$783,$A231,СВЦЭМ!$B$39:$B$782,C$225)+'СЕТ СН'!$F$12</f>
        <v>0</v>
      </c>
      <c r="D231" s="36">
        <f>SUMIFS(СВЦЭМ!$G$40:$G$783,СВЦЭМ!$A$40:$A$783,$A231,СВЦЭМ!$B$39:$B$782,D$225)+'СЕТ СН'!$F$12</f>
        <v>0</v>
      </c>
      <c r="E231" s="36">
        <f>SUMIFS(СВЦЭМ!$G$40:$G$783,СВЦЭМ!$A$40:$A$783,$A231,СВЦЭМ!$B$39:$B$782,E$225)+'СЕТ СН'!$F$12</f>
        <v>0</v>
      </c>
      <c r="F231" s="36">
        <f>SUMIFS(СВЦЭМ!$G$40:$G$783,СВЦЭМ!$A$40:$A$783,$A231,СВЦЭМ!$B$39:$B$782,F$225)+'СЕТ СН'!$F$12</f>
        <v>0</v>
      </c>
      <c r="G231" s="36">
        <f>SUMIFS(СВЦЭМ!$G$40:$G$783,СВЦЭМ!$A$40:$A$783,$A231,СВЦЭМ!$B$39:$B$782,G$225)+'СЕТ СН'!$F$12</f>
        <v>0</v>
      </c>
      <c r="H231" s="36">
        <f>SUMIFS(СВЦЭМ!$G$40:$G$783,СВЦЭМ!$A$40:$A$783,$A231,СВЦЭМ!$B$39:$B$782,H$225)+'СЕТ СН'!$F$12</f>
        <v>0</v>
      </c>
      <c r="I231" s="36">
        <f>SUMIFS(СВЦЭМ!$G$40:$G$783,СВЦЭМ!$A$40:$A$783,$A231,СВЦЭМ!$B$39:$B$782,I$225)+'СЕТ СН'!$F$12</f>
        <v>0</v>
      </c>
      <c r="J231" s="36">
        <f>SUMIFS(СВЦЭМ!$G$40:$G$783,СВЦЭМ!$A$40:$A$783,$A231,СВЦЭМ!$B$39:$B$782,J$225)+'СЕТ СН'!$F$12</f>
        <v>0</v>
      </c>
      <c r="K231" s="36">
        <f>SUMIFS(СВЦЭМ!$G$40:$G$783,СВЦЭМ!$A$40:$A$783,$A231,СВЦЭМ!$B$39:$B$782,K$225)+'СЕТ СН'!$F$12</f>
        <v>0</v>
      </c>
      <c r="L231" s="36">
        <f>SUMIFS(СВЦЭМ!$G$40:$G$783,СВЦЭМ!$A$40:$A$783,$A231,СВЦЭМ!$B$39:$B$782,L$225)+'СЕТ СН'!$F$12</f>
        <v>0</v>
      </c>
      <c r="M231" s="36">
        <f>SUMIFS(СВЦЭМ!$G$40:$G$783,СВЦЭМ!$A$40:$A$783,$A231,СВЦЭМ!$B$39:$B$782,M$225)+'СЕТ СН'!$F$12</f>
        <v>0</v>
      </c>
      <c r="N231" s="36">
        <f>SUMIFS(СВЦЭМ!$G$40:$G$783,СВЦЭМ!$A$40:$A$783,$A231,СВЦЭМ!$B$39:$B$782,N$225)+'СЕТ СН'!$F$12</f>
        <v>0</v>
      </c>
      <c r="O231" s="36">
        <f>SUMIFS(СВЦЭМ!$G$40:$G$783,СВЦЭМ!$A$40:$A$783,$A231,СВЦЭМ!$B$39:$B$782,O$225)+'СЕТ СН'!$F$12</f>
        <v>0</v>
      </c>
      <c r="P231" s="36">
        <f>SUMIFS(СВЦЭМ!$G$40:$G$783,СВЦЭМ!$A$40:$A$783,$A231,СВЦЭМ!$B$39:$B$782,P$225)+'СЕТ СН'!$F$12</f>
        <v>0</v>
      </c>
      <c r="Q231" s="36">
        <f>SUMIFS(СВЦЭМ!$G$40:$G$783,СВЦЭМ!$A$40:$A$783,$A231,СВЦЭМ!$B$39:$B$782,Q$225)+'СЕТ СН'!$F$12</f>
        <v>0</v>
      </c>
      <c r="R231" s="36">
        <f>SUMIFS(СВЦЭМ!$G$40:$G$783,СВЦЭМ!$A$40:$A$783,$A231,СВЦЭМ!$B$39:$B$782,R$225)+'СЕТ СН'!$F$12</f>
        <v>0</v>
      </c>
      <c r="S231" s="36">
        <f>SUMIFS(СВЦЭМ!$G$40:$G$783,СВЦЭМ!$A$40:$A$783,$A231,СВЦЭМ!$B$39:$B$782,S$225)+'СЕТ СН'!$F$12</f>
        <v>0</v>
      </c>
      <c r="T231" s="36">
        <f>SUMIFS(СВЦЭМ!$G$40:$G$783,СВЦЭМ!$A$40:$A$783,$A231,СВЦЭМ!$B$39:$B$782,T$225)+'СЕТ СН'!$F$12</f>
        <v>0</v>
      </c>
      <c r="U231" s="36">
        <f>SUMIFS(СВЦЭМ!$G$40:$G$783,СВЦЭМ!$A$40:$A$783,$A231,СВЦЭМ!$B$39:$B$782,U$225)+'СЕТ СН'!$F$12</f>
        <v>0</v>
      </c>
      <c r="V231" s="36">
        <f>SUMIFS(СВЦЭМ!$G$40:$G$783,СВЦЭМ!$A$40:$A$783,$A231,СВЦЭМ!$B$39:$B$782,V$225)+'СЕТ СН'!$F$12</f>
        <v>0</v>
      </c>
      <c r="W231" s="36">
        <f>SUMIFS(СВЦЭМ!$G$40:$G$783,СВЦЭМ!$A$40:$A$783,$A231,СВЦЭМ!$B$39:$B$782,W$225)+'СЕТ СН'!$F$12</f>
        <v>0</v>
      </c>
      <c r="X231" s="36">
        <f>SUMIFS(СВЦЭМ!$G$40:$G$783,СВЦЭМ!$A$40:$A$783,$A231,СВЦЭМ!$B$39:$B$782,X$225)+'СЕТ СН'!$F$12</f>
        <v>0</v>
      </c>
      <c r="Y231" s="36">
        <f>SUMIFS(СВЦЭМ!$G$40:$G$783,СВЦЭМ!$A$40:$A$783,$A231,СВЦЭМ!$B$39:$B$782,Y$225)+'СЕТ СН'!$F$12</f>
        <v>0</v>
      </c>
    </row>
    <row r="232" spans="1:27" ht="15.75" hidden="1" x14ac:dyDescent="0.2">
      <c r="A232" s="35">
        <f t="shared" si="6"/>
        <v>44384</v>
      </c>
      <c r="B232" s="36">
        <f>SUMIFS(СВЦЭМ!$G$40:$G$783,СВЦЭМ!$A$40:$A$783,$A232,СВЦЭМ!$B$39:$B$782,B$225)+'СЕТ СН'!$F$12</f>
        <v>0</v>
      </c>
      <c r="C232" s="36">
        <f>SUMIFS(СВЦЭМ!$G$40:$G$783,СВЦЭМ!$A$40:$A$783,$A232,СВЦЭМ!$B$39:$B$782,C$225)+'СЕТ СН'!$F$12</f>
        <v>0</v>
      </c>
      <c r="D232" s="36">
        <f>SUMIFS(СВЦЭМ!$G$40:$G$783,СВЦЭМ!$A$40:$A$783,$A232,СВЦЭМ!$B$39:$B$782,D$225)+'СЕТ СН'!$F$12</f>
        <v>0</v>
      </c>
      <c r="E232" s="36">
        <f>SUMIFS(СВЦЭМ!$G$40:$G$783,СВЦЭМ!$A$40:$A$783,$A232,СВЦЭМ!$B$39:$B$782,E$225)+'СЕТ СН'!$F$12</f>
        <v>0</v>
      </c>
      <c r="F232" s="36">
        <f>SUMIFS(СВЦЭМ!$G$40:$G$783,СВЦЭМ!$A$40:$A$783,$A232,СВЦЭМ!$B$39:$B$782,F$225)+'СЕТ СН'!$F$12</f>
        <v>0</v>
      </c>
      <c r="G232" s="36">
        <f>SUMIFS(СВЦЭМ!$G$40:$G$783,СВЦЭМ!$A$40:$A$783,$A232,СВЦЭМ!$B$39:$B$782,G$225)+'СЕТ СН'!$F$12</f>
        <v>0</v>
      </c>
      <c r="H232" s="36">
        <f>SUMIFS(СВЦЭМ!$G$40:$G$783,СВЦЭМ!$A$40:$A$783,$A232,СВЦЭМ!$B$39:$B$782,H$225)+'СЕТ СН'!$F$12</f>
        <v>0</v>
      </c>
      <c r="I232" s="36">
        <f>SUMIFS(СВЦЭМ!$G$40:$G$783,СВЦЭМ!$A$40:$A$783,$A232,СВЦЭМ!$B$39:$B$782,I$225)+'СЕТ СН'!$F$12</f>
        <v>0</v>
      </c>
      <c r="J232" s="36">
        <f>SUMIFS(СВЦЭМ!$G$40:$G$783,СВЦЭМ!$A$40:$A$783,$A232,СВЦЭМ!$B$39:$B$782,J$225)+'СЕТ СН'!$F$12</f>
        <v>0</v>
      </c>
      <c r="K232" s="36">
        <f>SUMIFS(СВЦЭМ!$G$40:$G$783,СВЦЭМ!$A$40:$A$783,$A232,СВЦЭМ!$B$39:$B$782,K$225)+'СЕТ СН'!$F$12</f>
        <v>0</v>
      </c>
      <c r="L232" s="36">
        <f>SUMIFS(СВЦЭМ!$G$40:$G$783,СВЦЭМ!$A$40:$A$783,$A232,СВЦЭМ!$B$39:$B$782,L$225)+'СЕТ СН'!$F$12</f>
        <v>0</v>
      </c>
      <c r="M232" s="36">
        <f>SUMIFS(СВЦЭМ!$G$40:$G$783,СВЦЭМ!$A$40:$A$783,$A232,СВЦЭМ!$B$39:$B$782,M$225)+'СЕТ СН'!$F$12</f>
        <v>0</v>
      </c>
      <c r="N232" s="36">
        <f>SUMIFS(СВЦЭМ!$G$40:$G$783,СВЦЭМ!$A$40:$A$783,$A232,СВЦЭМ!$B$39:$B$782,N$225)+'СЕТ СН'!$F$12</f>
        <v>0</v>
      </c>
      <c r="O232" s="36">
        <f>SUMIFS(СВЦЭМ!$G$40:$G$783,СВЦЭМ!$A$40:$A$783,$A232,СВЦЭМ!$B$39:$B$782,O$225)+'СЕТ СН'!$F$12</f>
        <v>0</v>
      </c>
      <c r="P232" s="36">
        <f>SUMIFS(СВЦЭМ!$G$40:$G$783,СВЦЭМ!$A$40:$A$783,$A232,СВЦЭМ!$B$39:$B$782,P$225)+'СЕТ СН'!$F$12</f>
        <v>0</v>
      </c>
      <c r="Q232" s="36">
        <f>SUMIFS(СВЦЭМ!$G$40:$G$783,СВЦЭМ!$A$40:$A$783,$A232,СВЦЭМ!$B$39:$B$782,Q$225)+'СЕТ СН'!$F$12</f>
        <v>0</v>
      </c>
      <c r="R232" s="36">
        <f>SUMIFS(СВЦЭМ!$G$40:$G$783,СВЦЭМ!$A$40:$A$783,$A232,СВЦЭМ!$B$39:$B$782,R$225)+'СЕТ СН'!$F$12</f>
        <v>0</v>
      </c>
      <c r="S232" s="36">
        <f>SUMIFS(СВЦЭМ!$G$40:$G$783,СВЦЭМ!$A$40:$A$783,$A232,СВЦЭМ!$B$39:$B$782,S$225)+'СЕТ СН'!$F$12</f>
        <v>0</v>
      </c>
      <c r="T232" s="36">
        <f>SUMIFS(СВЦЭМ!$G$40:$G$783,СВЦЭМ!$A$40:$A$783,$A232,СВЦЭМ!$B$39:$B$782,T$225)+'СЕТ СН'!$F$12</f>
        <v>0</v>
      </c>
      <c r="U232" s="36">
        <f>SUMIFS(СВЦЭМ!$G$40:$G$783,СВЦЭМ!$A$40:$A$783,$A232,СВЦЭМ!$B$39:$B$782,U$225)+'СЕТ СН'!$F$12</f>
        <v>0</v>
      </c>
      <c r="V232" s="36">
        <f>SUMIFS(СВЦЭМ!$G$40:$G$783,СВЦЭМ!$A$40:$A$783,$A232,СВЦЭМ!$B$39:$B$782,V$225)+'СЕТ СН'!$F$12</f>
        <v>0</v>
      </c>
      <c r="W232" s="36">
        <f>SUMIFS(СВЦЭМ!$G$40:$G$783,СВЦЭМ!$A$40:$A$783,$A232,СВЦЭМ!$B$39:$B$782,W$225)+'СЕТ СН'!$F$12</f>
        <v>0</v>
      </c>
      <c r="X232" s="36">
        <f>SUMIFS(СВЦЭМ!$G$40:$G$783,СВЦЭМ!$A$40:$A$783,$A232,СВЦЭМ!$B$39:$B$782,X$225)+'СЕТ СН'!$F$12</f>
        <v>0</v>
      </c>
      <c r="Y232" s="36">
        <f>SUMIFS(СВЦЭМ!$G$40:$G$783,СВЦЭМ!$A$40:$A$783,$A232,СВЦЭМ!$B$39:$B$782,Y$225)+'СЕТ СН'!$F$12</f>
        <v>0</v>
      </c>
    </row>
    <row r="233" spans="1:27" ht="15.75" hidden="1" x14ac:dyDescent="0.2">
      <c r="A233" s="35">
        <f t="shared" si="6"/>
        <v>44385</v>
      </c>
      <c r="B233" s="36">
        <f>SUMIFS(СВЦЭМ!$G$40:$G$783,СВЦЭМ!$A$40:$A$783,$A233,СВЦЭМ!$B$39:$B$782,B$225)+'СЕТ СН'!$F$12</f>
        <v>0</v>
      </c>
      <c r="C233" s="36">
        <f>SUMIFS(СВЦЭМ!$G$40:$G$783,СВЦЭМ!$A$40:$A$783,$A233,СВЦЭМ!$B$39:$B$782,C$225)+'СЕТ СН'!$F$12</f>
        <v>0</v>
      </c>
      <c r="D233" s="36">
        <f>SUMIFS(СВЦЭМ!$G$40:$G$783,СВЦЭМ!$A$40:$A$783,$A233,СВЦЭМ!$B$39:$B$782,D$225)+'СЕТ СН'!$F$12</f>
        <v>0</v>
      </c>
      <c r="E233" s="36">
        <f>SUMIFS(СВЦЭМ!$G$40:$G$783,СВЦЭМ!$A$40:$A$783,$A233,СВЦЭМ!$B$39:$B$782,E$225)+'СЕТ СН'!$F$12</f>
        <v>0</v>
      </c>
      <c r="F233" s="36">
        <f>SUMIFS(СВЦЭМ!$G$40:$G$783,СВЦЭМ!$A$40:$A$783,$A233,СВЦЭМ!$B$39:$B$782,F$225)+'СЕТ СН'!$F$12</f>
        <v>0</v>
      </c>
      <c r="G233" s="36">
        <f>SUMIFS(СВЦЭМ!$G$40:$G$783,СВЦЭМ!$A$40:$A$783,$A233,СВЦЭМ!$B$39:$B$782,G$225)+'СЕТ СН'!$F$12</f>
        <v>0</v>
      </c>
      <c r="H233" s="36">
        <f>SUMIFS(СВЦЭМ!$G$40:$G$783,СВЦЭМ!$A$40:$A$783,$A233,СВЦЭМ!$B$39:$B$782,H$225)+'СЕТ СН'!$F$12</f>
        <v>0</v>
      </c>
      <c r="I233" s="36">
        <f>SUMIFS(СВЦЭМ!$G$40:$G$783,СВЦЭМ!$A$40:$A$783,$A233,СВЦЭМ!$B$39:$B$782,I$225)+'СЕТ СН'!$F$12</f>
        <v>0</v>
      </c>
      <c r="J233" s="36">
        <f>SUMIFS(СВЦЭМ!$G$40:$G$783,СВЦЭМ!$A$40:$A$783,$A233,СВЦЭМ!$B$39:$B$782,J$225)+'СЕТ СН'!$F$12</f>
        <v>0</v>
      </c>
      <c r="K233" s="36">
        <f>SUMIFS(СВЦЭМ!$G$40:$G$783,СВЦЭМ!$A$40:$A$783,$A233,СВЦЭМ!$B$39:$B$782,K$225)+'СЕТ СН'!$F$12</f>
        <v>0</v>
      </c>
      <c r="L233" s="36">
        <f>SUMIFS(СВЦЭМ!$G$40:$G$783,СВЦЭМ!$A$40:$A$783,$A233,СВЦЭМ!$B$39:$B$782,L$225)+'СЕТ СН'!$F$12</f>
        <v>0</v>
      </c>
      <c r="M233" s="36">
        <f>SUMIFS(СВЦЭМ!$G$40:$G$783,СВЦЭМ!$A$40:$A$783,$A233,СВЦЭМ!$B$39:$B$782,M$225)+'СЕТ СН'!$F$12</f>
        <v>0</v>
      </c>
      <c r="N233" s="36">
        <f>SUMIFS(СВЦЭМ!$G$40:$G$783,СВЦЭМ!$A$40:$A$783,$A233,СВЦЭМ!$B$39:$B$782,N$225)+'СЕТ СН'!$F$12</f>
        <v>0</v>
      </c>
      <c r="O233" s="36">
        <f>SUMIFS(СВЦЭМ!$G$40:$G$783,СВЦЭМ!$A$40:$A$783,$A233,СВЦЭМ!$B$39:$B$782,O$225)+'СЕТ СН'!$F$12</f>
        <v>0</v>
      </c>
      <c r="P233" s="36">
        <f>SUMIFS(СВЦЭМ!$G$40:$G$783,СВЦЭМ!$A$40:$A$783,$A233,СВЦЭМ!$B$39:$B$782,P$225)+'СЕТ СН'!$F$12</f>
        <v>0</v>
      </c>
      <c r="Q233" s="36">
        <f>SUMIFS(СВЦЭМ!$G$40:$G$783,СВЦЭМ!$A$40:$A$783,$A233,СВЦЭМ!$B$39:$B$782,Q$225)+'СЕТ СН'!$F$12</f>
        <v>0</v>
      </c>
      <c r="R233" s="36">
        <f>SUMIFS(СВЦЭМ!$G$40:$G$783,СВЦЭМ!$A$40:$A$783,$A233,СВЦЭМ!$B$39:$B$782,R$225)+'СЕТ СН'!$F$12</f>
        <v>0</v>
      </c>
      <c r="S233" s="36">
        <f>SUMIFS(СВЦЭМ!$G$40:$G$783,СВЦЭМ!$A$40:$A$783,$A233,СВЦЭМ!$B$39:$B$782,S$225)+'СЕТ СН'!$F$12</f>
        <v>0</v>
      </c>
      <c r="T233" s="36">
        <f>SUMIFS(СВЦЭМ!$G$40:$G$783,СВЦЭМ!$A$40:$A$783,$A233,СВЦЭМ!$B$39:$B$782,T$225)+'СЕТ СН'!$F$12</f>
        <v>0</v>
      </c>
      <c r="U233" s="36">
        <f>SUMIFS(СВЦЭМ!$G$40:$G$783,СВЦЭМ!$A$40:$A$783,$A233,СВЦЭМ!$B$39:$B$782,U$225)+'СЕТ СН'!$F$12</f>
        <v>0</v>
      </c>
      <c r="V233" s="36">
        <f>SUMIFS(СВЦЭМ!$G$40:$G$783,СВЦЭМ!$A$40:$A$783,$A233,СВЦЭМ!$B$39:$B$782,V$225)+'СЕТ СН'!$F$12</f>
        <v>0</v>
      </c>
      <c r="W233" s="36">
        <f>SUMIFS(СВЦЭМ!$G$40:$G$783,СВЦЭМ!$A$40:$A$783,$A233,СВЦЭМ!$B$39:$B$782,W$225)+'СЕТ СН'!$F$12</f>
        <v>0</v>
      </c>
      <c r="X233" s="36">
        <f>SUMIFS(СВЦЭМ!$G$40:$G$783,СВЦЭМ!$A$40:$A$783,$A233,СВЦЭМ!$B$39:$B$782,X$225)+'СЕТ СН'!$F$12</f>
        <v>0</v>
      </c>
      <c r="Y233" s="36">
        <f>SUMIFS(СВЦЭМ!$G$40:$G$783,СВЦЭМ!$A$40:$A$783,$A233,СВЦЭМ!$B$39:$B$782,Y$225)+'СЕТ СН'!$F$12</f>
        <v>0</v>
      </c>
    </row>
    <row r="234" spans="1:27" ht="15.75" hidden="1" x14ac:dyDescent="0.2">
      <c r="A234" s="35">
        <f t="shared" si="6"/>
        <v>44386</v>
      </c>
      <c r="B234" s="36">
        <f>SUMIFS(СВЦЭМ!$G$40:$G$783,СВЦЭМ!$A$40:$A$783,$A234,СВЦЭМ!$B$39:$B$782,B$225)+'СЕТ СН'!$F$12</f>
        <v>0</v>
      </c>
      <c r="C234" s="36">
        <f>SUMIFS(СВЦЭМ!$G$40:$G$783,СВЦЭМ!$A$40:$A$783,$A234,СВЦЭМ!$B$39:$B$782,C$225)+'СЕТ СН'!$F$12</f>
        <v>0</v>
      </c>
      <c r="D234" s="36">
        <f>SUMIFS(СВЦЭМ!$G$40:$G$783,СВЦЭМ!$A$40:$A$783,$A234,СВЦЭМ!$B$39:$B$782,D$225)+'СЕТ СН'!$F$12</f>
        <v>0</v>
      </c>
      <c r="E234" s="36">
        <f>SUMIFS(СВЦЭМ!$G$40:$G$783,СВЦЭМ!$A$40:$A$783,$A234,СВЦЭМ!$B$39:$B$782,E$225)+'СЕТ СН'!$F$12</f>
        <v>0</v>
      </c>
      <c r="F234" s="36">
        <f>SUMIFS(СВЦЭМ!$G$40:$G$783,СВЦЭМ!$A$40:$A$783,$A234,СВЦЭМ!$B$39:$B$782,F$225)+'СЕТ СН'!$F$12</f>
        <v>0</v>
      </c>
      <c r="G234" s="36">
        <f>SUMIFS(СВЦЭМ!$G$40:$G$783,СВЦЭМ!$A$40:$A$783,$A234,СВЦЭМ!$B$39:$B$782,G$225)+'СЕТ СН'!$F$12</f>
        <v>0</v>
      </c>
      <c r="H234" s="36">
        <f>SUMIFS(СВЦЭМ!$G$40:$G$783,СВЦЭМ!$A$40:$A$783,$A234,СВЦЭМ!$B$39:$B$782,H$225)+'СЕТ СН'!$F$12</f>
        <v>0</v>
      </c>
      <c r="I234" s="36">
        <f>SUMIFS(СВЦЭМ!$G$40:$G$783,СВЦЭМ!$A$40:$A$783,$A234,СВЦЭМ!$B$39:$B$782,I$225)+'СЕТ СН'!$F$12</f>
        <v>0</v>
      </c>
      <c r="J234" s="36">
        <f>SUMIFS(СВЦЭМ!$G$40:$G$783,СВЦЭМ!$A$40:$A$783,$A234,СВЦЭМ!$B$39:$B$782,J$225)+'СЕТ СН'!$F$12</f>
        <v>0</v>
      </c>
      <c r="K234" s="36">
        <f>SUMIFS(СВЦЭМ!$G$40:$G$783,СВЦЭМ!$A$40:$A$783,$A234,СВЦЭМ!$B$39:$B$782,K$225)+'СЕТ СН'!$F$12</f>
        <v>0</v>
      </c>
      <c r="L234" s="36">
        <f>SUMIFS(СВЦЭМ!$G$40:$G$783,СВЦЭМ!$A$40:$A$783,$A234,СВЦЭМ!$B$39:$B$782,L$225)+'СЕТ СН'!$F$12</f>
        <v>0</v>
      </c>
      <c r="M234" s="36">
        <f>SUMIFS(СВЦЭМ!$G$40:$G$783,СВЦЭМ!$A$40:$A$783,$A234,СВЦЭМ!$B$39:$B$782,M$225)+'СЕТ СН'!$F$12</f>
        <v>0</v>
      </c>
      <c r="N234" s="36">
        <f>SUMIFS(СВЦЭМ!$G$40:$G$783,СВЦЭМ!$A$40:$A$783,$A234,СВЦЭМ!$B$39:$B$782,N$225)+'СЕТ СН'!$F$12</f>
        <v>0</v>
      </c>
      <c r="O234" s="36">
        <f>SUMIFS(СВЦЭМ!$G$40:$G$783,СВЦЭМ!$A$40:$A$783,$A234,СВЦЭМ!$B$39:$B$782,O$225)+'СЕТ СН'!$F$12</f>
        <v>0</v>
      </c>
      <c r="P234" s="36">
        <f>SUMIFS(СВЦЭМ!$G$40:$G$783,СВЦЭМ!$A$40:$A$783,$A234,СВЦЭМ!$B$39:$B$782,P$225)+'СЕТ СН'!$F$12</f>
        <v>0</v>
      </c>
      <c r="Q234" s="36">
        <f>SUMIFS(СВЦЭМ!$G$40:$G$783,СВЦЭМ!$A$40:$A$783,$A234,СВЦЭМ!$B$39:$B$782,Q$225)+'СЕТ СН'!$F$12</f>
        <v>0</v>
      </c>
      <c r="R234" s="36">
        <f>SUMIFS(СВЦЭМ!$G$40:$G$783,СВЦЭМ!$A$40:$A$783,$A234,СВЦЭМ!$B$39:$B$782,R$225)+'СЕТ СН'!$F$12</f>
        <v>0</v>
      </c>
      <c r="S234" s="36">
        <f>SUMIFS(СВЦЭМ!$G$40:$G$783,СВЦЭМ!$A$40:$A$783,$A234,СВЦЭМ!$B$39:$B$782,S$225)+'СЕТ СН'!$F$12</f>
        <v>0</v>
      </c>
      <c r="T234" s="36">
        <f>SUMIFS(СВЦЭМ!$G$40:$G$783,СВЦЭМ!$A$40:$A$783,$A234,СВЦЭМ!$B$39:$B$782,T$225)+'СЕТ СН'!$F$12</f>
        <v>0</v>
      </c>
      <c r="U234" s="36">
        <f>SUMIFS(СВЦЭМ!$G$40:$G$783,СВЦЭМ!$A$40:$A$783,$A234,СВЦЭМ!$B$39:$B$782,U$225)+'СЕТ СН'!$F$12</f>
        <v>0</v>
      </c>
      <c r="V234" s="36">
        <f>SUMIFS(СВЦЭМ!$G$40:$G$783,СВЦЭМ!$A$40:$A$783,$A234,СВЦЭМ!$B$39:$B$782,V$225)+'СЕТ СН'!$F$12</f>
        <v>0</v>
      </c>
      <c r="W234" s="36">
        <f>SUMIFS(СВЦЭМ!$G$40:$G$783,СВЦЭМ!$A$40:$A$783,$A234,СВЦЭМ!$B$39:$B$782,W$225)+'СЕТ СН'!$F$12</f>
        <v>0</v>
      </c>
      <c r="X234" s="36">
        <f>SUMIFS(СВЦЭМ!$G$40:$G$783,СВЦЭМ!$A$40:$A$783,$A234,СВЦЭМ!$B$39:$B$782,X$225)+'СЕТ СН'!$F$12</f>
        <v>0</v>
      </c>
      <c r="Y234" s="36">
        <f>SUMIFS(СВЦЭМ!$G$40:$G$783,СВЦЭМ!$A$40:$A$783,$A234,СВЦЭМ!$B$39:$B$782,Y$225)+'СЕТ СН'!$F$12</f>
        <v>0</v>
      </c>
    </row>
    <row r="235" spans="1:27" ht="15.75" hidden="1" x14ac:dyDescent="0.2">
      <c r="A235" s="35">
        <f t="shared" si="6"/>
        <v>44387</v>
      </c>
      <c r="B235" s="36">
        <f>SUMIFS(СВЦЭМ!$G$40:$G$783,СВЦЭМ!$A$40:$A$783,$A235,СВЦЭМ!$B$39:$B$782,B$225)+'СЕТ СН'!$F$12</f>
        <v>0</v>
      </c>
      <c r="C235" s="36">
        <f>SUMIFS(СВЦЭМ!$G$40:$G$783,СВЦЭМ!$A$40:$A$783,$A235,СВЦЭМ!$B$39:$B$782,C$225)+'СЕТ СН'!$F$12</f>
        <v>0</v>
      </c>
      <c r="D235" s="36">
        <f>SUMIFS(СВЦЭМ!$G$40:$G$783,СВЦЭМ!$A$40:$A$783,$A235,СВЦЭМ!$B$39:$B$782,D$225)+'СЕТ СН'!$F$12</f>
        <v>0</v>
      </c>
      <c r="E235" s="36">
        <f>SUMIFS(СВЦЭМ!$G$40:$G$783,СВЦЭМ!$A$40:$A$783,$A235,СВЦЭМ!$B$39:$B$782,E$225)+'СЕТ СН'!$F$12</f>
        <v>0</v>
      </c>
      <c r="F235" s="36">
        <f>SUMIFS(СВЦЭМ!$G$40:$G$783,СВЦЭМ!$A$40:$A$783,$A235,СВЦЭМ!$B$39:$B$782,F$225)+'СЕТ СН'!$F$12</f>
        <v>0</v>
      </c>
      <c r="G235" s="36">
        <f>SUMIFS(СВЦЭМ!$G$40:$G$783,СВЦЭМ!$A$40:$A$783,$A235,СВЦЭМ!$B$39:$B$782,G$225)+'СЕТ СН'!$F$12</f>
        <v>0</v>
      </c>
      <c r="H235" s="36">
        <f>SUMIFS(СВЦЭМ!$G$40:$G$783,СВЦЭМ!$A$40:$A$783,$A235,СВЦЭМ!$B$39:$B$782,H$225)+'СЕТ СН'!$F$12</f>
        <v>0</v>
      </c>
      <c r="I235" s="36">
        <f>SUMIFS(СВЦЭМ!$G$40:$G$783,СВЦЭМ!$A$40:$A$783,$A235,СВЦЭМ!$B$39:$B$782,I$225)+'СЕТ СН'!$F$12</f>
        <v>0</v>
      </c>
      <c r="J235" s="36">
        <f>SUMIFS(СВЦЭМ!$G$40:$G$783,СВЦЭМ!$A$40:$A$783,$A235,СВЦЭМ!$B$39:$B$782,J$225)+'СЕТ СН'!$F$12</f>
        <v>0</v>
      </c>
      <c r="K235" s="36">
        <f>SUMIFS(СВЦЭМ!$G$40:$G$783,СВЦЭМ!$A$40:$A$783,$A235,СВЦЭМ!$B$39:$B$782,K$225)+'СЕТ СН'!$F$12</f>
        <v>0</v>
      </c>
      <c r="L235" s="36">
        <f>SUMIFS(СВЦЭМ!$G$40:$G$783,СВЦЭМ!$A$40:$A$783,$A235,СВЦЭМ!$B$39:$B$782,L$225)+'СЕТ СН'!$F$12</f>
        <v>0</v>
      </c>
      <c r="M235" s="36">
        <f>SUMIFS(СВЦЭМ!$G$40:$G$783,СВЦЭМ!$A$40:$A$783,$A235,СВЦЭМ!$B$39:$B$782,M$225)+'СЕТ СН'!$F$12</f>
        <v>0</v>
      </c>
      <c r="N235" s="36">
        <f>SUMIFS(СВЦЭМ!$G$40:$G$783,СВЦЭМ!$A$40:$A$783,$A235,СВЦЭМ!$B$39:$B$782,N$225)+'СЕТ СН'!$F$12</f>
        <v>0</v>
      </c>
      <c r="O235" s="36">
        <f>SUMIFS(СВЦЭМ!$G$40:$G$783,СВЦЭМ!$A$40:$A$783,$A235,СВЦЭМ!$B$39:$B$782,O$225)+'СЕТ СН'!$F$12</f>
        <v>0</v>
      </c>
      <c r="P235" s="36">
        <f>SUMIFS(СВЦЭМ!$G$40:$G$783,СВЦЭМ!$A$40:$A$783,$A235,СВЦЭМ!$B$39:$B$782,P$225)+'СЕТ СН'!$F$12</f>
        <v>0</v>
      </c>
      <c r="Q235" s="36">
        <f>SUMIFS(СВЦЭМ!$G$40:$G$783,СВЦЭМ!$A$40:$A$783,$A235,СВЦЭМ!$B$39:$B$782,Q$225)+'СЕТ СН'!$F$12</f>
        <v>0</v>
      </c>
      <c r="R235" s="36">
        <f>SUMIFS(СВЦЭМ!$G$40:$G$783,СВЦЭМ!$A$40:$A$783,$A235,СВЦЭМ!$B$39:$B$782,R$225)+'СЕТ СН'!$F$12</f>
        <v>0</v>
      </c>
      <c r="S235" s="36">
        <f>SUMIFS(СВЦЭМ!$G$40:$G$783,СВЦЭМ!$A$40:$A$783,$A235,СВЦЭМ!$B$39:$B$782,S$225)+'СЕТ СН'!$F$12</f>
        <v>0</v>
      </c>
      <c r="T235" s="36">
        <f>SUMIFS(СВЦЭМ!$G$40:$G$783,СВЦЭМ!$A$40:$A$783,$A235,СВЦЭМ!$B$39:$B$782,T$225)+'СЕТ СН'!$F$12</f>
        <v>0</v>
      </c>
      <c r="U235" s="36">
        <f>SUMIFS(СВЦЭМ!$G$40:$G$783,СВЦЭМ!$A$40:$A$783,$A235,СВЦЭМ!$B$39:$B$782,U$225)+'СЕТ СН'!$F$12</f>
        <v>0</v>
      </c>
      <c r="V235" s="36">
        <f>SUMIFS(СВЦЭМ!$G$40:$G$783,СВЦЭМ!$A$40:$A$783,$A235,СВЦЭМ!$B$39:$B$782,V$225)+'СЕТ СН'!$F$12</f>
        <v>0</v>
      </c>
      <c r="W235" s="36">
        <f>SUMIFS(СВЦЭМ!$G$40:$G$783,СВЦЭМ!$A$40:$A$783,$A235,СВЦЭМ!$B$39:$B$782,W$225)+'СЕТ СН'!$F$12</f>
        <v>0</v>
      </c>
      <c r="X235" s="36">
        <f>SUMIFS(СВЦЭМ!$G$40:$G$783,СВЦЭМ!$A$40:$A$783,$A235,СВЦЭМ!$B$39:$B$782,X$225)+'СЕТ СН'!$F$12</f>
        <v>0</v>
      </c>
      <c r="Y235" s="36">
        <f>SUMIFS(СВЦЭМ!$G$40:$G$783,СВЦЭМ!$A$40:$A$783,$A235,СВЦЭМ!$B$39:$B$782,Y$225)+'СЕТ СН'!$F$12</f>
        <v>0</v>
      </c>
    </row>
    <row r="236" spans="1:27" ht="15.75" hidden="1" x14ac:dyDescent="0.2">
      <c r="A236" s="35">
        <f t="shared" si="6"/>
        <v>44388</v>
      </c>
      <c r="B236" s="36">
        <f>SUMIFS(СВЦЭМ!$G$40:$G$783,СВЦЭМ!$A$40:$A$783,$A236,СВЦЭМ!$B$39:$B$782,B$225)+'СЕТ СН'!$F$12</f>
        <v>0</v>
      </c>
      <c r="C236" s="36">
        <f>SUMIFS(СВЦЭМ!$G$40:$G$783,СВЦЭМ!$A$40:$A$783,$A236,СВЦЭМ!$B$39:$B$782,C$225)+'СЕТ СН'!$F$12</f>
        <v>0</v>
      </c>
      <c r="D236" s="36">
        <f>SUMIFS(СВЦЭМ!$G$40:$G$783,СВЦЭМ!$A$40:$A$783,$A236,СВЦЭМ!$B$39:$B$782,D$225)+'СЕТ СН'!$F$12</f>
        <v>0</v>
      </c>
      <c r="E236" s="36">
        <f>SUMIFS(СВЦЭМ!$G$40:$G$783,СВЦЭМ!$A$40:$A$783,$A236,СВЦЭМ!$B$39:$B$782,E$225)+'СЕТ СН'!$F$12</f>
        <v>0</v>
      </c>
      <c r="F236" s="36">
        <f>SUMIFS(СВЦЭМ!$G$40:$G$783,СВЦЭМ!$A$40:$A$783,$A236,СВЦЭМ!$B$39:$B$782,F$225)+'СЕТ СН'!$F$12</f>
        <v>0</v>
      </c>
      <c r="G236" s="36">
        <f>SUMIFS(СВЦЭМ!$G$40:$G$783,СВЦЭМ!$A$40:$A$783,$A236,СВЦЭМ!$B$39:$B$782,G$225)+'СЕТ СН'!$F$12</f>
        <v>0</v>
      </c>
      <c r="H236" s="36">
        <f>SUMIFS(СВЦЭМ!$G$40:$G$783,СВЦЭМ!$A$40:$A$783,$A236,СВЦЭМ!$B$39:$B$782,H$225)+'СЕТ СН'!$F$12</f>
        <v>0</v>
      </c>
      <c r="I236" s="36">
        <f>SUMIFS(СВЦЭМ!$G$40:$G$783,СВЦЭМ!$A$40:$A$783,$A236,СВЦЭМ!$B$39:$B$782,I$225)+'СЕТ СН'!$F$12</f>
        <v>0</v>
      </c>
      <c r="J236" s="36">
        <f>SUMIFS(СВЦЭМ!$G$40:$G$783,СВЦЭМ!$A$40:$A$783,$A236,СВЦЭМ!$B$39:$B$782,J$225)+'СЕТ СН'!$F$12</f>
        <v>0</v>
      </c>
      <c r="K236" s="36">
        <f>SUMIFS(СВЦЭМ!$G$40:$G$783,СВЦЭМ!$A$40:$A$783,$A236,СВЦЭМ!$B$39:$B$782,K$225)+'СЕТ СН'!$F$12</f>
        <v>0</v>
      </c>
      <c r="L236" s="36">
        <f>SUMIFS(СВЦЭМ!$G$40:$G$783,СВЦЭМ!$A$40:$A$783,$A236,СВЦЭМ!$B$39:$B$782,L$225)+'СЕТ СН'!$F$12</f>
        <v>0</v>
      </c>
      <c r="M236" s="36">
        <f>SUMIFS(СВЦЭМ!$G$40:$G$783,СВЦЭМ!$A$40:$A$783,$A236,СВЦЭМ!$B$39:$B$782,M$225)+'СЕТ СН'!$F$12</f>
        <v>0</v>
      </c>
      <c r="N236" s="36">
        <f>SUMIFS(СВЦЭМ!$G$40:$G$783,СВЦЭМ!$A$40:$A$783,$A236,СВЦЭМ!$B$39:$B$782,N$225)+'СЕТ СН'!$F$12</f>
        <v>0</v>
      </c>
      <c r="O236" s="36">
        <f>SUMIFS(СВЦЭМ!$G$40:$G$783,СВЦЭМ!$A$40:$A$783,$A236,СВЦЭМ!$B$39:$B$782,O$225)+'СЕТ СН'!$F$12</f>
        <v>0</v>
      </c>
      <c r="P236" s="36">
        <f>SUMIFS(СВЦЭМ!$G$40:$G$783,СВЦЭМ!$A$40:$A$783,$A236,СВЦЭМ!$B$39:$B$782,P$225)+'СЕТ СН'!$F$12</f>
        <v>0</v>
      </c>
      <c r="Q236" s="36">
        <f>SUMIFS(СВЦЭМ!$G$40:$G$783,СВЦЭМ!$A$40:$A$783,$A236,СВЦЭМ!$B$39:$B$782,Q$225)+'СЕТ СН'!$F$12</f>
        <v>0</v>
      </c>
      <c r="R236" s="36">
        <f>SUMIFS(СВЦЭМ!$G$40:$G$783,СВЦЭМ!$A$40:$A$783,$A236,СВЦЭМ!$B$39:$B$782,R$225)+'СЕТ СН'!$F$12</f>
        <v>0</v>
      </c>
      <c r="S236" s="36">
        <f>SUMIFS(СВЦЭМ!$G$40:$G$783,СВЦЭМ!$A$40:$A$783,$A236,СВЦЭМ!$B$39:$B$782,S$225)+'СЕТ СН'!$F$12</f>
        <v>0</v>
      </c>
      <c r="T236" s="36">
        <f>SUMIFS(СВЦЭМ!$G$40:$G$783,СВЦЭМ!$A$40:$A$783,$A236,СВЦЭМ!$B$39:$B$782,T$225)+'СЕТ СН'!$F$12</f>
        <v>0</v>
      </c>
      <c r="U236" s="36">
        <f>SUMIFS(СВЦЭМ!$G$40:$G$783,СВЦЭМ!$A$40:$A$783,$A236,СВЦЭМ!$B$39:$B$782,U$225)+'СЕТ СН'!$F$12</f>
        <v>0</v>
      </c>
      <c r="V236" s="36">
        <f>SUMIFS(СВЦЭМ!$G$40:$G$783,СВЦЭМ!$A$40:$A$783,$A236,СВЦЭМ!$B$39:$B$782,V$225)+'СЕТ СН'!$F$12</f>
        <v>0</v>
      </c>
      <c r="W236" s="36">
        <f>SUMIFS(СВЦЭМ!$G$40:$G$783,СВЦЭМ!$A$40:$A$783,$A236,СВЦЭМ!$B$39:$B$782,W$225)+'СЕТ СН'!$F$12</f>
        <v>0</v>
      </c>
      <c r="X236" s="36">
        <f>SUMIFS(СВЦЭМ!$G$40:$G$783,СВЦЭМ!$A$40:$A$783,$A236,СВЦЭМ!$B$39:$B$782,X$225)+'СЕТ СН'!$F$12</f>
        <v>0</v>
      </c>
      <c r="Y236" s="36">
        <f>SUMIFS(СВЦЭМ!$G$40:$G$783,СВЦЭМ!$A$40:$A$783,$A236,СВЦЭМ!$B$39:$B$782,Y$225)+'СЕТ СН'!$F$12</f>
        <v>0</v>
      </c>
    </row>
    <row r="237" spans="1:27" ht="15.75" hidden="1" x14ac:dyDescent="0.2">
      <c r="A237" s="35">
        <f t="shared" si="6"/>
        <v>44389</v>
      </c>
      <c r="B237" s="36">
        <f>SUMIFS(СВЦЭМ!$G$40:$G$783,СВЦЭМ!$A$40:$A$783,$A237,СВЦЭМ!$B$39:$B$782,B$225)+'СЕТ СН'!$F$12</f>
        <v>0</v>
      </c>
      <c r="C237" s="36">
        <f>SUMIFS(СВЦЭМ!$G$40:$G$783,СВЦЭМ!$A$40:$A$783,$A237,СВЦЭМ!$B$39:$B$782,C$225)+'СЕТ СН'!$F$12</f>
        <v>0</v>
      </c>
      <c r="D237" s="36">
        <f>SUMIFS(СВЦЭМ!$G$40:$G$783,СВЦЭМ!$A$40:$A$783,$A237,СВЦЭМ!$B$39:$B$782,D$225)+'СЕТ СН'!$F$12</f>
        <v>0</v>
      </c>
      <c r="E237" s="36">
        <f>SUMIFS(СВЦЭМ!$G$40:$G$783,СВЦЭМ!$A$40:$A$783,$A237,СВЦЭМ!$B$39:$B$782,E$225)+'СЕТ СН'!$F$12</f>
        <v>0</v>
      </c>
      <c r="F237" s="36">
        <f>SUMIFS(СВЦЭМ!$G$40:$G$783,СВЦЭМ!$A$40:$A$783,$A237,СВЦЭМ!$B$39:$B$782,F$225)+'СЕТ СН'!$F$12</f>
        <v>0</v>
      </c>
      <c r="G237" s="36">
        <f>SUMIFS(СВЦЭМ!$G$40:$G$783,СВЦЭМ!$A$40:$A$783,$A237,СВЦЭМ!$B$39:$B$782,G$225)+'СЕТ СН'!$F$12</f>
        <v>0</v>
      </c>
      <c r="H237" s="36">
        <f>SUMIFS(СВЦЭМ!$G$40:$G$783,СВЦЭМ!$A$40:$A$783,$A237,СВЦЭМ!$B$39:$B$782,H$225)+'СЕТ СН'!$F$12</f>
        <v>0</v>
      </c>
      <c r="I237" s="36">
        <f>SUMIFS(СВЦЭМ!$G$40:$G$783,СВЦЭМ!$A$40:$A$783,$A237,СВЦЭМ!$B$39:$B$782,I$225)+'СЕТ СН'!$F$12</f>
        <v>0</v>
      </c>
      <c r="J237" s="36">
        <f>SUMIFS(СВЦЭМ!$G$40:$G$783,СВЦЭМ!$A$40:$A$783,$A237,СВЦЭМ!$B$39:$B$782,J$225)+'СЕТ СН'!$F$12</f>
        <v>0</v>
      </c>
      <c r="K237" s="36">
        <f>SUMIFS(СВЦЭМ!$G$40:$G$783,СВЦЭМ!$A$40:$A$783,$A237,СВЦЭМ!$B$39:$B$782,K$225)+'СЕТ СН'!$F$12</f>
        <v>0</v>
      </c>
      <c r="L237" s="36">
        <f>SUMIFS(СВЦЭМ!$G$40:$G$783,СВЦЭМ!$A$40:$A$783,$A237,СВЦЭМ!$B$39:$B$782,L$225)+'СЕТ СН'!$F$12</f>
        <v>0</v>
      </c>
      <c r="M237" s="36">
        <f>SUMIFS(СВЦЭМ!$G$40:$G$783,СВЦЭМ!$A$40:$A$783,$A237,СВЦЭМ!$B$39:$B$782,M$225)+'СЕТ СН'!$F$12</f>
        <v>0</v>
      </c>
      <c r="N237" s="36">
        <f>SUMIFS(СВЦЭМ!$G$40:$G$783,СВЦЭМ!$A$40:$A$783,$A237,СВЦЭМ!$B$39:$B$782,N$225)+'СЕТ СН'!$F$12</f>
        <v>0</v>
      </c>
      <c r="O237" s="36">
        <f>SUMIFS(СВЦЭМ!$G$40:$G$783,СВЦЭМ!$A$40:$A$783,$A237,СВЦЭМ!$B$39:$B$782,O$225)+'СЕТ СН'!$F$12</f>
        <v>0</v>
      </c>
      <c r="P237" s="36">
        <f>SUMIFS(СВЦЭМ!$G$40:$G$783,СВЦЭМ!$A$40:$A$783,$A237,СВЦЭМ!$B$39:$B$782,P$225)+'СЕТ СН'!$F$12</f>
        <v>0</v>
      </c>
      <c r="Q237" s="36">
        <f>SUMIFS(СВЦЭМ!$G$40:$G$783,СВЦЭМ!$A$40:$A$783,$A237,СВЦЭМ!$B$39:$B$782,Q$225)+'СЕТ СН'!$F$12</f>
        <v>0</v>
      </c>
      <c r="R237" s="36">
        <f>SUMIFS(СВЦЭМ!$G$40:$G$783,СВЦЭМ!$A$40:$A$783,$A237,СВЦЭМ!$B$39:$B$782,R$225)+'СЕТ СН'!$F$12</f>
        <v>0</v>
      </c>
      <c r="S237" s="36">
        <f>SUMIFS(СВЦЭМ!$G$40:$G$783,СВЦЭМ!$A$40:$A$783,$A237,СВЦЭМ!$B$39:$B$782,S$225)+'СЕТ СН'!$F$12</f>
        <v>0</v>
      </c>
      <c r="T237" s="36">
        <f>SUMIFS(СВЦЭМ!$G$40:$G$783,СВЦЭМ!$A$40:$A$783,$A237,СВЦЭМ!$B$39:$B$782,T$225)+'СЕТ СН'!$F$12</f>
        <v>0</v>
      </c>
      <c r="U237" s="36">
        <f>SUMIFS(СВЦЭМ!$G$40:$G$783,СВЦЭМ!$A$40:$A$783,$A237,СВЦЭМ!$B$39:$B$782,U$225)+'СЕТ СН'!$F$12</f>
        <v>0</v>
      </c>
      <c r="V237" s="36">
        <f>SUMIFS(СВЦЭМ!$G$40:$G$783,СВЦЭМ!$A$40:$A$783,$A237,СВЦЭМ!$B$39:$B$782,V$225)+'СЕТ СН'!$F$12</f>
        <v>0</v>
      </c>
      <c r="W237" s="36">
        <f>SUMIFS(СВЦЭМ!$G$40:$G$783,СВЦЭМ!$A$40:$A$783,$A237,СВЦЭМ!$B$39:$B$782,W$225)+'СЕТ СН'!$F$12</f>
        <v>0</v>
      </c>
      <c r="X237" s="36">
        <f>SUMIFS(СВЦЭМ!$G$40:$G$783,СВЦЭМ!$A$40:$A$783,$A237,СВЦЭМ!$B$39:$B$782,X$225)+'СЕТ СН'!$F$12</f>
        <v>0</v>
      </c>
      <c r="Y237" s="36">
        <f>SUMIFS(СВЦЭМ!$G$40:$G$783,СВЦЭМ!$A$40:$A$783,$A237,СВЦЭМ!$B$39:$B$782,Y$225)+'СЕТ СН'!$F$12</f>
        <v>0</v>
      </c>
    </row>
    <row r="238" spans="1:27" ht="15.75" hidden="1" x14ac:dyDescent="0.2">
      <c r="A238" s="35">
        <f t="shared" si="6"/>
        <v>44390</v>
      </c>
      <c r="B238" s="36">
        <f>SUMIFS(СВЦЭМ!$G$40:$G$783,СВЦЭМ!$A$40:$A$783,$A238,СВЦЭМ!$B$39:$B$782,B$225)+'СЕТ СН'!$F$12</f>
        <v>0</v>
      </c>
      <c r="C238" s="36">
        <f>SUMIFS(СВЦЭМ!$G$40:$G$783,СВЦЭМ!$A$40:$A$783,$A238,СВЦЭМ!$B$39:$B$782,C$225)+'СЕТ СН'!$F$12</f>
        <v>0</v>
      </c>
      <c r="D238" s="36">
        <f>SUMIFS(СВЦЭМ!$G$40:$G$783,СВЦЭМ!$A$40:$A$783,$A238,СВЦЭМ!$B$39:$B$782,D$225)+'СЕТ СН'!$F$12</f>
        <v>0</v>
      </c>
      <c r="E238" s="36">
        <f>SUMIFS(СВЦЭМ!$G$40:$G$783,СВЦЭМ!$A$40:$A$783,$A238,СВЦЭМ!$B$39:$B$782,E$225)+'СЕТ СН'!$F$12</f>
        <v>0</v>
      </c>
      <c r="F238" s="36">
        <f>SUMIFS(СВЦЭМ!$G$40:$G$783,СВЦЭМ!$A$40:$A$783,$A238,СВЦЭМ!$B$39:$B$782,F$225)+'СЕТ СН'!$F$12</f>
        <v>0</v>
      </c>
      <c r="G238" s="36">
        <f>SUMIFS(СВЦЭМ!$G$40:$G$783,СВЦЭМ!$A$40:$A$783,$A238,СВЦЭМ!$B$39:$B$782,G$225)+'СЕТ СН'!$F$12</f>
        <v>0</v>
      </c>
      <c r="H238" s="36">
        <f>SUMIFS(СВЦЭМ!$G$40:$G$783,СВЦЭМ!$A$40:$A$783,$A238,СВЦЭМ!$B$39:$B$782,H$225)+'СЕТ СН'!$F$12</f>
        <v>0</v>
      </c>
      <c r="I238" s="36">
        <f>SUMIFS(СВЦЭМ!$G$40:$G$783,СВЦЭМ!$A$40:$A$783,$A238,СВЦЭМ!$B$39:$B$782,I$225)+'СЕТ СН'!$F$12</f>
        <v>0</v>
      </c>
      <c r="J238" s="36">
        <f>SUMIFS(СВЦЭМ!$G$40:$G$783,СВЦЭМ!$A$40:$A$783,$A238,СВЦЭМ!$B$39:$B$782,J$225)+'СЕТ СН'!$F$12</f>
        <v>0</v>
      </c>
      <c r="K238" s="36">
        <f>SUMIFS(СВЦЭМ!$G$40:$G$783,СВЦЭМ!$A$40:$A$783,$A238,СВЦЭМ!$B$39:$B$782,K$225)+'СЕТ СН'!$F$12</f>
        <v>0</v>
      </c>
      <c r="L238" s="36">
        <f>SUMIFS(СВЦЭМ!$G$40:$G$783,СВЦЭМ!$A$40:$A$783,$A238,СВЦЭМ!$B$39:$B$782,L$225)+'СЕТ СН'!$F$12</f>
        <v>0</v>
      </c>
      <c r="M238" s="36">
        <f>SUMIFS(СВЦЭМ!$G$40:$G$783,СВЦЭМ!$A$40:$A$783,$A238,СВЦЭМ!$B$39:$B$782,M$225)+'СЕТ СН'!$F$12</f>
        <v>0</v>
      </c>
      <c r="N238" s="36">
        <f>SUMIFS(СВЦЭМ!$G$40:$G$783,СВЦЭМ!$A$40:$A$783,$A238,СВЦЭМ!$B$39:$B$782,N$225)+'СЕТ СН'!$F$12</f>
        <v>0</v>
      </c>
      <c r="O238" s="36">
        <f>SUMIFS(СВЦЭМ!$G$40:$G$783,СВЦЭМ!$A$40:$A$783,$A238,СВЦЭМ!$B$39:$B$782,O$225)+'СЕТ СН'!$F$12</f>
        <v>0</v>
      </c>
      <c r="P238" s="36">
        <f>SUMIFS(СВЦЭМ!$G$40:$G$783,СВЦЭМ!$A$40:$A$783,$A238,СВЦЭМ!$B$39:$B$782,P$225)+'СЕТ СН'!$F$12</f>
        <v>0</v>
      </c>
      <c r="Q238" s="36">
        <f>SUMIFS(СВЦЭМ!$G$40:$G$783,СВЦЭМ!$A$40:$A$783,$A238,СВЦЭМ!$B$39:$B$782,Q$225)+'СЕТ СН'!$F$12</f>
        <v>0</v>
      </c>
      <c r="R238" s="36">
        <f>SUMIFS(СВЦЭМ!$G$40:$G$783,СВЦЭМ!$A$40:$A$783,$A238,СВЦЭМ!$B$39:$B$782,R$225)+'СЕТ СН'!$F$12</f>
        <v>0</v>
      </c>
      <c r="S238" s="36">
        <f>SUMIFS(СВЦЭМ!$G$40:$G$783,СВЦЭМ!$A$40:$A$783,$A238,СВЦЭМ!$B$39:$B$782,S$225)+'СЕТ СН'!$F$12</f>
        <v>0</v>
      </c>
      <c r="T238" s="36">
        <f>SUMIFS(СВЦЭМ!$G$40:$G$783,СВЦЭМ!$A$40:$A$783,$A238,СВЦЭМ!$B$39:$B$782,T$225)+'СЕТ СН'!$F$12</f>
        <v>0</v>
      </c>
      <c r="U238" s="36">
        <f>SUMIFS(СВЦЭМ!$G$40:$G$783,СВЦЭМ!$A$40:$A$783,$A238,СВЦЭМ!$B$39:$B$782,U$225)+'СЕТ СН'!$F$12</f>
        <v>0</v>
      </c>
      <c r="V238" s="36">
        <f>SUMIFS(СВЦЭМ!$G$40:$G$783,СВЦЭМ!$A$40:$A$783,$A238,СВЦЭМ!$B$39:$B$782,V$225)+'СЕТ СН'!$F$12</f>
        <v>0</v>
      </c>
      <c r="W238" s="36">
        <f>SUMIFS(СВЦЭМ!$G$40:$G$783,СВЦЭМ!$A$40:$A$783,$A238,СВЦЭМ!$B$39:$B$782,W$225)+'СЕТ СН'!$F$12</f>
        <v>0</v>
      </c>
      <c r="X238" s="36">
        <f>SUMIFS(СВЦЭМ!$G$40:$G$783,СВЦЭМ!$A$40:$A$783,$A238,СВЦЭМ!$B$39:$B$782,X$225)+'СЕТ СН'!$F$12</f>
        <v>0</v>
      </c>
      <c r="Y238" s="36">
        <f>SUMIFS(СВЦЭМ!$G$40:$G$783,СВЦЭМ!$A$40:$A$783,$A238,СВЦЭМ!$B$39:$B$782,Y$225)+'СЕТ СН'!$F$12</f>
        <v>0</v>
      </c>
    </row>
    <row r="239" spans="1:27" ht="15.75" hidden="1" x14ac:dyDescent="0.2">
      <c r="A239" s="35">
        <f t="shared" si="6"/>
        <v>44391</v>
      </c>
      <c r="B239" s="36">
        <f>SUMIFS(СВЦЭМ!$G$40:$G$783,СВЦЭМ!$A$40:$A$783,$A239,СВЦЭМ!$B$39:$B$782,B$225)+'СЕТ СН'!$F$12</f>
        <v>0</v>
      </c>
      <c r="C239" s="36">
        <f>SUMIFS(СВЦЭМ!$G$40:$G$783,СВЦЭМ!$A$40:$A$783,$A239,СВЦЭМ!$B$39:$B$782,C$225)+'СЕТ СН'!$F$12</f>
        <v>0</v>
      </c>
      <c r="D239" s="36">
        <f>SUMIFS(СВЦЭМ!$G$40:$G$783,СВЦЭМ!$A$40:$A$783,$A239,СВЦЭМ!$B$39:$B$782,D$225)+'СЕТ СН'!$F$12</f>
        <v>0</v>
      </c>
      <c r="E239" s="36">
        <f>SUMIFS(СВЦЭМ!$G$40:$G$783,СВЦЭМ!$A$40:$A$783,$A239,СВЦЭМ!$B$39:$B$782,E$225)+'СЕТ СН'!$F$12</f>
        <v>0</v>
      </c>
      <c r="F239" s="36">
        <f>SUMIFS(СВЦЭМ!$G$40:$G$783,СВЦЭМ!$A$40:$A$783,$A239,СВЦЭМ!$B$39:$B$782,F$225)+'СЕТ СН'!$F$12</f>
        <v>0</v>
      </c>
      <c r="G239" s="36">
        <f>SUMIFS(СВЦЭМ!$G$40:$G$783,СВЦЭМ!$A$40:$A$783,$A239,СВЦЭМ!$B$39:$B$782,G$225)+'СЕТ СН'!$F$12</f>
        <v>0</v>
      </c>
      <c r="H239" s="36">
        <f>SUMIFS(СВЦЭМ!$G$40:$G$783,СВЦЭМ!$A$40:$A$783,$A239,СВЦЭМ!$B$39:$B$782,H$225)+'СЕТ СН'!$F$12</f>
        <v>0</v>
      </c>
      <c r="I239" s="36">
        <f>SUMIFS(СВЦЭМ!$G$40:$G$783,СВЦЭМ!$A$40:$A$783,$A239,СВЦЭМ!$B$39:$B$782,I$225)+'СЕТ СН'!$F$12</f>
        <v>0</v>
      </c>
      <c r="J239" s="36">
        <f>SUMIFS(СВЦЭМ!$G$40:$G$783,СВЦЭМ!$A$40:$A$783,$A239,СВЦЭМ!$B$39:$B$782,J$225)+'СЕТ СН'!$F$12</f>
        <v>0</v>
      </c>
      <c r="K239" s="36">
        <f>SUMIFS(СВЦЭМ!$G$40:$G$783,СВЦЭМ!$A$40:$A$783,$A239,СВЦЭМ!$B$39:$B$782,K$225)+'СЕТ СН'!$F$12</f>
        <v>0</v>
      </c>
      <c r="L239" s="36">
        <f>SUMIFS(СВЦЭМ!$G$40:$G$783,СВЦЭМ!$A$40:$A$783,$A239,СВЦЭМ!$B$39:$B$782,L$225)+'СЕТ СН'!$F$12</f>
        <v>0</v>
      </c>
      <c r="M239" s="36">
        <f>SUMIFS(СВЦЭМ!$G$40:$G$783,СВЦЭМ!$A$40:$A$783,$A239,СВЦЭМ!$B$39:$B$782,M$225)+'СЕТ СН'!$F$12</f>
        <v>0</v>
      </c>
      <c r="N239" s="36">
        <f>SUMIFS(СВЦЭМ!$G$40:$G$783,СВЦЭМ!$A$40:$A$783,$A239,СВЦЭМ!$B$39:$B$782,N$225)+'СЕТ СН'!$F$12</f>
        <v>0</v>
      </c>
      <c r="O239" s="36">
        <f>SUMIFS(СВЦЭМ!$G$40:$G$783,СВЦЭМ!$A$40:$A$783,$A239,СВЦЭМ!$B$39:$B$782,O$225)+'СЕТ СН'!$F$12</f>
        <v>0</v>
      </c>
      <c r="P239" s="36">
        <f>SUMIFS(СВЦЭМ!$G$40:$G$783,СВЦЭМ!$A$40:$A$783,$A239,СВЦЭМ!$B$39:$B$782,P$225)+'СЕТ СН'!$F$12</f>
        <v>0</v>
      </c>
      <c r="Q239" s="36">
        <f>SUMIFS(СВЦЭМ!$G$40:$G$783,СВЦЭМ!$A$40:$A$783,$A239,СВЦЭМ!$B$39:$B$782,Q$225)+'СЕТ СН'!$F$12</f>
        <v>0</v>
      </c>
      <c r="R239" s="36">
        <f>SUMIFS(СВЦЭМ!$G$40:$G$783,СВЦЭМ!$A$40:$A$783,$A239,СВЦЭМ!$B$39:$B$782,R$225)+'СЕТ СН'!$F$12</f>
        <v>0</v>
      </c>
      <c r="S239" s="36">
        <f>SUMIFS(СВЦЭМ!$G$40:$G$783,СВЦЭМ!$A$40:$A$783,$A239,СВЦЭМ!$B$39:$B$782,S$225)+'СЕТ СН'!$F$12</f>
        <v>0</v>
      </c>
      <c r="T239" s="36">
        <f>SUMIFS(СВЦЭМ!$G$40:$G$783,СВЦЭМ!$A$40:$A$783,$A239,СВЦЭМ!$B$39:$B$782,T$225)+'СЕТ СН'!$F$12</f>
        <v>0</v>
      </c>
      <c r="U239" s="36">
        <f>SUMIFS(СВЦЭМ!$G$40:$G$783,СВЦЭМ!$A$40:$A$783,$A239,СВЦЭМ!$B$39:$B$782,U$225)+'СЕТ СН'!$F$12</f>
        <v>0</v>
      </c>
      <c r="V239" s="36">
        <f>SUMIFS(СВЦЭМ!$G$40:$G$783,СВЦЭМ!$A$40:$A$783,$A239,СВЦЭМ!$B$39:$B$782,V$225)+'СЕТ СН'!$F$12</f>
        <v>0</v>
      </c>
      <c r="W239" s="36">
        <f>SUMIFS(СВЦЭМ!$G$40:$G$783,СВЦЭМ!$A$40:$A$783,$A239,СВЦЭМ!$B$39:$B$782,W$225)+'СЕТ СН'!$F$12</f>
        <v>0</v>
      </c>
      <c r="X239" s="36">
        <f>SUMIFS(СВЦЭМ!$G$40:$G$783,СВЦЭМ!$A$40:$A$783,$A239,СВЦЭМ!$B$39:$B$782,X$225)+'СЕТ СН'!$F$12</f>
        <v>0</v>
      </c>
      <c r="Y239" s="36">
        <f>SUMIFS(СВЦЭМ!$G$40:$G$783,СВЦЭМ!$A$40:$A$783,$A239,СВЦЭМ!$B$39:$B$782,Y$225)+'СЕТ СН'!$F$12</f>
        <v>0</v>
      </c>
    </row>
    <row r="240" spans="1:27" ht="15.75" hidden="1" x14ac:dyDescent="0.2">
      <c r="A240" s="35">
        <f t="shared" si="6"/>
        <v>44392</v>
      </c>
      <c r="B240" s="36">
        <f>SUMIFS(СВЦЭМ!$G$40:$G$783,СВЦЭМ!$A$40:$A$783,$A240,СВЦЭМ!$B$39:$B$782,B$225)+'СЕТ СН'!$F$12</f>
        <v>0</v>
      </c>
      <c r="C240" s="36">
        <f>SUMIFS(СВЦЭМ!$G$40:$G$783,СВЦЭМ!$A$40:$A$783,$A240,СВЦЭМ!$B$39:$B$782,C$225)+'СЕТ СН'!$F$12</f>
        <v>0</v>
      </c>
      <c r="D240" s="36">
        <f>SUMIFS(СВЦЭМ!$G$40:$G$783,СВЦЭМ!$A$40:$A$783,$A240,СВЦЭМ!$B$39:$B$782,D$225)+'СЕТ СН'!$F$12</f>
        <v>0</v>
      </c>
      <c r="E240" s="36">
        <f>SUMIFS(СВЦЭМ!$G$40:$G$783,СВЦЭМ!$A$40:$A$783,$A240,СВЦЭМ!$B$39:$B$782,E$225)+'СЕТ СН'!$F$12</f>
        <v>0</v>
      </c>
      <c r="F240" s="36">
        <f>SUMIFS(СВЦЭМ!$G$40:$G$783,СВЦЭМ!$A$40:$A$783,$A240,СВЦЭМ!$B$39:$B$782,F$225)+'СЕТ СН'!$F$12</f>
        <v>0</v>
      </c>
      <c r="G240" s="36">
        <f>SUMIFS(СВЦЭМ!$G$40:$G$783,СВЦЭМ!$A$40:$A$783,$A240,СВЦЭМ!$B$39:$B$782,G$225)+'СЕТ СН'!$F$12</f>
        <v>0</v>
      </c>
      <c r="H240" s="36">
        <f>SUMIFS(СВЦЭМ!$G$40:$G$783,СВЦЭМ!$A$40:$A$783,$A240,СВЦЭМ!$B$39:$B$782,H$225)+'СЕТ СН'!$F$12</f>
        <v>0</v>
      </c>
      <c r="I240" s="36">
        <f>SUMIFS(СВЦЭМ!$G$40:$G$783,СВЦЭМ!$A$40:$A$783,$A240,СВЦЭМ!$B$39:$B$782,I$225)+'СЕТ СН'!$F$12</f>
        <v>0</v>
      </c>
      <c r="J240" s="36">
        <f>SUMIFS(СВЦЭМ!$G$40:$G$783,СВЦЭМ!$A$40:$A$783,$A240,СВЦЭМ!$B$39:$B$782,J$225)+'СЕТ СН'!$F$12</f>
        <v>0</v>
      </c>
      <c r="K240" s="36">
        <f>SUMIFS(СВЦЭМ!$G$40:$G$783,СВЦЭМ!$A$40:$A$783,$A240,СВЦЭМ!$B$39:$B$782,K$225)+'СЕТ СН'!$F$12</f>
        <v>0</v>
      </c>
      <c r="L240" s="36">
        <f>SUMIFS(СВЦЭМ!$G$40:$G$783,СВЦЭМ!$A$40:$A$783,$A240,СВЦЭМ!$B$39:$B$782,L$225)+'СЕТ СН'!$F$12</f>
        <v>0</v>
      </c>
      <c r="M240" s="36">
        <f>SUMIFS(СВЦЭМ!$G$40:$G$783,СВЦЭМ!$A$40:$A$783,$A240,СВЦЭМ!$B$39:$B$782,M$225)+'СЕТ СН'!$F$12</f>
        <v>0</v>
      </c>
      <c r="N240" s="36">
        <f>SUMIFS(СВЦЭМ!$G$40:$G$783,СВЦЭМ!$A$40:$A$783,$A240,СВЦЭМ!$B$39:$B$782,N$225)+'СЕТ СН'!$F$12</f>
        <v>0</v>
      </c>
      <c r="O240" s="36">
        <f>SUMIFS(СВЦЭМ!$G$40:$G$783,СВЦЭМ!$A$40:$A$783,$A240,СВЦЭМ!$B$39:$B$782,O$225)+'СЕТ СН'!$F$12</f>
        <v>0</v>
      </c>
      <c r="P240" s="36">
        <f>SUMIFS(СВЦЭМ!$G$40:$G$783,СВЦЭМ!$A$40:$A$783,$A240,СВЦЭМ!$B$39:$B$782,P$225)+'СЕТ СН'!$F$12</f>
        <v>0</v>
      </c>
      <c r="Q240" s="36">
        <f>SUMIFS(СВЦЭМ!$G$40:$G$783,СВЦЭМ!$A$40:$A$783,$A240,СВЦЭМ!$B$39:$B$782,Q$225)+'СЕТ СН'!$F$12</f>
        <v>0</v>
      </c>
      <c r="R240" s="36">
        <f>SUMIFS(СВЦЭМ!$G$40:$G$783,СВЦЭМ!$A$40:$A$783,$A240,СВЦЭМ!$B$39:$B$782,R$225)+'СЕТ СН'!$F$12</f>
        <v>0</v>
      </c>
      <c r="S240" s="36">
        <f>SUMIFS(СВЦЭМ!$G$40:$G$783,СВЦЭМ!$A$40:$A$783,$A240,СВЦЭМ!$B$39:$B$782,S$225)+'СЕТ СН'!$F$12</f>
        <v>0</v>
      </c>
      <c r="T240" s="36">
        <f>SUMIFS(СВЦЭМ!$G$40:$G$783,СВЦЭМ!$A$40:$A$783,$A240,СВЦЭМ!$B$39:$B$782,T$225)+'СЕТ СН'!$F$12</f>
        <v>0</v>
      </c>
      <c r="U240" s="36">
        <f>SUMIFS(СВЦЭМ!$G$40:$G$783,СВЦЭМ!$A$40:$A$783,$A240,СВЦЭМ!$B$39:$B$782,U$225)+'СЕТ СН'!$F$12</f>
        <v>0</v>
      </c>
      <c r="V240" s="36">
        <f>SUMIFS(СВЦЭМ!$G$40:$G$783,СВЦЭМ!$A$40:$A$783,$A240,СВЦЭМ!$B$39:$B$782,V$225)+'СЕТ СН'!$F$12</f>
        <v>0</v>
      </c>
      <c r="W240" s="36">
        <f>SUMIFS(СВЦЭМ!$G$40:$G$783,СВЦЭМ!$A$40:$A$783,$A240,СВЦЭМ!$B$39:$B$782,W$225)+'СЕТ СН'!$F$12</f>
        <v>0</v>
      </c>
      <c r="X240" s="36">
        <f>SUMIFS(СВЦЭМ!$G$40:$G$783,СВЦЭМ!$A$40:$A$783,$A240,СВЦЭМ!$B$39:$B$782,X$225)+'СЕТ СН'!$F$12</f>
        <v>0</v>
      </c>
      <c r="Y240" s="36">
        <f>SUMIFS(СВЦЭМ!$G$40:$G$783,СВЦЭМ!$A$40:$A$783,$A240,СВЦЭМ!$B$39:$B$782,Y$225)+'СЕТ СН'!$F$12</f>
        <v>0</v>
      </c>
    </row>
    <row r="241" spans="1:25" ht="15.75" hidden="1" x14ac:dyDescent="0.2">
      <c r="A241" s="35">
        <f t="shared" si="6"/>
        <v>44393</v>
      </c>
      <c r="B241" s="36">
        <f>SUMIFS(СВЦЭМ!$G$40:$G$783,СВЦЭМ!$A$40:$A$783,$A241,СВЦЭМ!$B$39:$B$782,B$225)+'СЕТ СН'!$F$12</f>
        <v>0</v>
      </c>
      <c r="C241" s="36">
        <f>SUMIFS(СВЦЭМ!$G$40:$G$783,СВЦЭМ!$A$40:$A$783,$A241,СВЦЭМ!$B$39:$B$782,C$225)+'СЕТ СН'!$F$12</f>
        <v>0</v>
      </c>
      <c r="D241" s="36">
        <f>SUMIFS(СВЦЭМ!$G$40:$G$783,СВЦЭМ!$A$40:$A$783,$A241,СВЦЭМ!$B$39:$B$782,D$225)+'СЕТ СН'!$F$12</f>
        <v>0</v>
      </c>
      <c r="E241" s="36">
        <f>SUMIFS(СВЦЭМ!$G$40:$G$783,СВЦЭМ!$A$40:$A$783,$A241,СВЦЭМ!$B$39:$B$782,E$225)+'СЕТ СН'!$F$12</f>
        <v>0</v>
      </c>
      <c r="F241" s="36">
        <f>SUMIFS(СВЦЭМ!$G$40:$G$783,СВЦЭМ!$A$40:$A$783,$A241,СВЦЭМ!$B$39:$B$782,F$225)+'СЕТ СН'!$F$12</f>
        <v>0</v>
      </c>
      <c r="G241" s="36">
        <f>SUMIFS(СВЦЭМ!$G$40:$G$783,СВЦЭМ!$A$40:$A$783,$A241,СВЦЭМ!$B$39:$B$782,G$225)+'СЕТ СН'!$F$12</f>
        <v>0</v>
      </c>
      <c r="H241" s="36">
        <f>SUMIFS(СВЦЭМ!$G$40:$G$783,СВЦЭМ!$A$40:$A$783,$A241,СВЦЭМ!$B$39:$B$782,H$225)+'СЕТ СН'!$F$12</f>
        <v>0</v>
      </c>
      <c r="I241" s="36">
        <f>SUMIFS(СВЦЭМ!$G$40:$G$783,СВЦЭМ!$A$40:$A$783,$A241,СВЦЭМ!$B$39:$B$782,I$225)+'СЕТ СН'!$F$12</f>
        <v>0</v>
      </c>
      <c r="J241" s="36">
        <f>SUMIFS(СВЦЭМ!$G$40:$G$783,СВЦЭМ!$A$40:$A$783,$A241,СВЦЭМ!$B$39:$B$782,J$225)+'СЕТ СН'!$F$12</f>
        <v>0</v>
      </c>
      <c r="K241" s="36">
        <f>SUMIFS(СВЦЭМ!$G$40:$G$783,СВЦЭМ!$A$40:$A$783,$A241,СВЦЭМ!$B$39:$B$782,K$225)+'СЕТ СН'!$F$12</f>
        <v>0</v>
      </c>
      <c r="L241" s="36">
        <f>SUMIFS(СВЦЭМ!$G$40:$G$783,СВЦЭМ!$A$40:$A$783,$A241,СВЦЭМ!$B$39:$B$782,L$225)+'СЕТ СН'!$F$12</f>
        <v>0</v>
      </c>
      <c r="M241" s="36">
        <f>SUMIFS(СВЦЭМ!$G$40:$G$783,СВЦЭМ!$A$40:$A$783,$A241,СВЦЭМ!$B$39:$B$782,M$225)+'СЕТ СН'!$F$12</f>
        <v>0</v>
      </c>
      <c r="N241" s="36">
        <f>SUMIFS(СВЦЭМ!$G$40:$G$783,СВЦЭМ!$A$40:$A$783,$A241,СВЦЭМ!$B$39:$B$782,N$225)+'СЕТ СН'!$F$12</f>
        <v>0</v>
      </c>
      <c r="O241" s="36">
        <f>SUMIFS(СВЦЭМ!$G$40:$G$783,СВЦЭМ!$A$40:$A$783,$A241,СВЦЭМ!$B$39:$B$782,O$225)+'СЕТ СН'!$F$12</f>
        <v>0</v>
      </c>
      <c r="P241" s="36">
        <f>SUMIFS(СВЦЭМ!$G$40:$G$783,СВЦЭМ!$A$40:$A$783,$A241,СВЦЭМ!$B$39:$B$782,P$225)+'СЕТ СН'!$F$12</f>
        <v>0</v>
      </c>
      <c r="Q241" s="36">
        <f>SUMIFS(СВЦЭМ!$G$40:$G$783,СВЦЭМ!$A$40:$A$783,$A241,СВЦЭМ!$B$39:$B$782,Q$225)+'СЕТ СН'!$F$12</f>
        <v>0</v>
      </c>
      <c r="R241" s="36">
        <f>SUMIFS(СВЦЭМ!$G$40:$G$783,СВЦЭМ!$A$40:$A$783,$A241,СВЦЭМ!$B$39:$B$782,R$225)+'СЕТ СН'!$F$12</f>
        <v>0</v>
      </c>
      <c r="S241" s="36">
        <f>SUMIFS(СВЦЭМ!$G$40:$G$783,СВЦЭМ!$A$40:$A$783,$A241,СВЦЭМ!$B$39:$B$782,S$225)+'СЕТ СН'!$F$12</f>
        <v>0</v>
      </c>
      <c r="T241" s="36">
        <f>SUMIFS(СВЦЭМ!$G$40:$G$783,СВЦЭМ!$A$40:$A$783,$A241,СВЦЭМ!$B$39:$B$782,T$225)+'СЕТ СН'!$F$12</f>
        <v>0</v>
      </c>
      <c r="U241" s="36">
        <f>SUMIFS(СВЦЭМ!$G$40:$G$783,СВЦЭМ!$A$40:$A$783,$A241,СВЦЭМ!$B$39:$B$782,U$225)+'СЕТ СН'!$F$12</f>
        <v>0</v>
      </c>
      <c r="V241" s="36">
        <f>SUMIFS(СВЦЭМ!$G$40:$G$783,СВЦЭМ!$A$40:$A$783,$A241,СВЦЭМ!$B$39:$B$782,V$225)+'СЕТ СН'!$F$12</f>
        <v>0</v>
      </c>
      <c r="W241" s="36">
        <f>SUMIFS(СВЦЭМ!$G$40:$G$783,СВЦЭМ!$A$40:$A$783,$A241,СВЦЭМ!$B$39:$B$782,W$225)+'СЕТ СН'!$F$12</f>
        <v>0</v>
      </c>
      <c r="X241" s="36">
        <f>SUMIFS(СВЦЭМ!$G$40:$G$783,СВЦЭМ!$A$40:$A$783,$A241,СВЦЭМ!$B$39:$B$782,X$225)+'СЕТ СН'!$F$12</f>
        <v>0</v>
      </c>
      <c r="Y241" s="36">
        <f>SUMIFS(СВЦЭМ!$G$40:$G$783,СВЦЭМ!$A$40:$A$783,$A241,СВЦЭМ!$B$39:$B$782,Y$225)+'СЕТ СН'!$F$12</f>
        <v>0</v>
      </c>
    </row>
    <row r="242" spans="1:25" ht="15.75" hidden="1" x14ac:dyDescent="0.2">
      <c r="A242" s="35">
        <f t="shared" si="6"/>
        <v>44394</v>
      </c>
      <c r="B242" s="36">
        <f>SUMIFS(СВЦЭМ!$G$40:$G$783,СВЦЭМ!$A$40:$A$783,$A242,СВЦЭМ!$B$39:$B$782,B$225)+'СЕТ СН'!$F$12</f>
        <v>0</v>
      </c>
      <c r="C242" s="36">
        <f>SUMIFS(СВЦЭМ!$G$40:$G$783,СВЦЭМ!$A$40:$A$783,$A242,СВЦЭМ!$B$39:$B$782,C$225)+'СЕТ СН'!$F$12</f>
        <v>0</v>
      </c>
      <c r="D242" s="36">
        <f>SUMIFS(СВЦЭМ!$G$40:$G$783,СВЦЭМ!$A$40:$A$783,$A242,СВЦЭМ!$B$39:$B$782,D$225)+'СЕТ СН'!$F$12</f>
        <v>0</v>
      </c>
      <c r="E242" s="36">
        <f>SUMIFS(СВЦЭМ!$G$40:$G$783,СВЦЭМ!$A$40:$A$783,$A242,СВЦЭМ!$B$39:$B$782,E$225)+'СЕТ СН'!$F$12</f>
        <v>0</v>
      </c>
      <c r="F242" s="36">
        <f>SUMIFS(СВЦЭМ!$G$40:$G$783,СВЦЭМ!$A$40:$A$783,$A242,СВЦЭМ!$B$39:$B$782,F$225)+'СЕТ СН'!$F$12</f>
        <v>0</v>
      </c>
      <c r="G242" s="36">
        <f>SUMIFS(СВЦЭМ!$G$40:$G$783,СВЦЭМ!$A$40:$A$783,$A242,СВЦЭМ!$B$39:$B$782,G$225)+'СЕТ СН'!$F$12</f>
        <v>0</v>
      </c>
      <c r="H242" s="36">
        <f>SUMIFS(СВЦЭМ!$G$40:$G$783,СВЦЭМ!$A$40:$A$783,$A242,СВЦЭМ!$B$39:$B$782,H$225)+'СЕТ СН'!$F$12</f>
        <v>0</v>
      </c>
      <c r="I242" s="36">
        <f>SUMIFS(СВЦЭМ!$G$40:$G$783,СВЦЭМ!$A$40:$A$783,$A242,СВЦЭМ!$B$39:$B$782,I$225)+'СЕТ СН'!$F$12</f>
        <v>0</v>
      </c>
      <c r="J242" s="36">
        <f>SUMIFS(СВЦЭМ!$G$40:$G$783,СВЦЭМ!$A$40:$A$783,$A242,СВЦЭМ!$B$39:$B$782,J$225)+'СЕТ СН'!$F$12</f>
        <v>0</v>
      </c>
      <c r="K242" s="36">
        <f>SUMIFS(СВЦЭМ!$G$40:$G$783,СВЦЭМ!$A$40:$A$783,$A242,СВЦЭМ!$B$39:$B$782,K$225)+'СЕТ СН'!$F$12</f>
        <v>0</v>
      </c>
      <c r="L242" s="36">
        <f>SUMIFS(СВЦЭМ!$G$40:$G$783,СВЦЭМ!$A$40:$A$783,$A242,СВЦЭМ!$B$39:$B$782,L$225)+'СЕТ СН'!$F$12</f>
        <v>0</v>
      </c>
      <c r="M242" s="36">
        <f>SUMIFS(СВЦЭМ!$G$40:$G$783,СВЦЭМ!$A$40:$A$783,$A242,СВЦЭМ!$B$39:$B$782,M$225)+'СЕТ СН'!$F$12</f>
        <v>0</v>
      </c>
      <c r="N242" s="36">
        <f>SUMIFS(СВЦЭМ!$G$40:$G$783,СВЦЭМ!$A$40:$A$783,$A242,СВЦЭМ!$B$39:$B$782,N$225)+'СЕТ СН'!$F$12</f>
        <v>0</v>
      </c>
      <c r="O242" s="36">
        <f>SUMIFS(СВЦЭМ!$G$40:$G$783,СВЦЭМ!$A$40:$A$783,$A242,СВЦЭМ!$B$39:$B$782,O$225)+'СЕТ СН'!$F$12</f>
        <v>0</v>
      </c>
      <c r="P242" s="36">
        <f>SUMIFS(СВЦЭМ!$G$40:$G$783,СВЦЭМ!$A$40:$A$783,$A242,СВЦЭМ!$B$39:$B$782,P$225)+'СЕТ СН'!$F$12</f>
        <v>0</v>
      </c>
      <c r="Q242" s="36">
        <f>SUMIFS(СВЦЭМ!$G$40:$G$783,СВЦЭМ!$A$40:$A$783,$A242,СВЦЭМ!$B$39:$B$782,Q$225)+'СЕТ СН'!$F$12</f>
        <v>0</v>
      </c>
      <c r="R242" s="36">
        <f>SUMIFS(СВЦЭМ!$G$40:$G$783,СВЦЭМ!$A$40:$A$783,$A242,СВЦЭМ!$B$39:$B$782,R$225)+'СЕТ СН'!$F$12</f>
        <v>0</v>
      </c>
      <c r="S242" s="36">
        <f>SUMIFS(СВЦЭМ!$G$40:$G$783,СВЦЭМ!$A$40:$A$783,$A242,СВЦЭМ!$B$39:$B$782,S$225)+'СЕТ СН'!$F$12</f>
        <v>0</v>
      </c>
      <c r="T242" s="36">
        <f>SUMIFS(СВЦЭМ!$G$40:$G$783,СВЦЭМ!$A$40:$A$783,$A242,СВЦЭМ!$B$39:$B$782,T$225)+'СЕТ СН'!$F$12</f>
        <v>0</v>
      </c>
      <c r="U242" s="36">
        <f>SUMIFS(СВЦЭМ!$G$40:$G$783,СВЦЭМ!$A$40:$A$783,$A242,СВЦЭМ!$B$39:$B$782,U$225)+'СЕТ СН'!$F$12</f>
        <v>0</v>
      </c>
      <c r="V242" s="36">
        <f>SUMIFS(СВЦЭМ!$G$40:$G$783,СВЦЭМ!$A$40:$A$783,$A242,СВЦЭМ!$B$39:$B$782,V$225)+'СЕТ СН'!$F$12</f>
        <v>0</v>
      </c>
      <c r="W242" s="36">
        <f>SUMIFS(СВЦЭМ!$G$40:$G$783,СВЦЭМ!$A$40:$A$783,$A242,СВЦЭМ!$B$39:$B$782,W$225)+'СЕТ СН'!$F$12</f>
        <v>0</v>
      </c>
      <c r="X242" s="36">
        <f>SUMIFS(СВЦЭМ!$G$40:$G$783,СВЦЭМ!$A$40:$A$783,$A242,СВЦЭМ!$B$39:$B$782,X$225)+'СЕТ СН'!$F$12</f>
        <v>0</v>
      </c>
      <c r="Y242" s="36">
        <f>SUMIFS(СВЦЭМ!$G$40:$G$783,СВЦЭМ!$A$40:$A$783,$A242,СВЦЭМ!$B$39:$B$782,Y$225)+'СЕТ СН'!$F$12</f>
        <v>0</v>
      </c>
    </row>
    <row r="243" spans="1:25" ht="15.75" hidden="1" x14ac:dyDescent="0.2">
      <c r="A243" s="35">
        <f t="shared" si="6"/>
        <v>44395</v>
      </c>
      <c r="B243" s="36">
        <f>SUMIFS(СВЦЭМ!$G$40:$G$783,СВЦЭМ!$A$40:$A$783,$A243,СВЦЭМ!$B$39:$B$782,B$225)+'СЕТ СН'!$F$12</f>
        <v>0</v>
      </c>
      <c r="C243" s="36">
        <f>SUMIFS(СВЦЭМ!$G$40:$G$783,СВЦЭМ!$A$40:$A$783,$A243,СВЦЭМ!$B$39:$B$782,C$225)+'СЕТ СН'!$F$12</f>
        <v>0</v>
      </c>
      <c r="D243" s="36">
        <f>SUMIFS(СВЦЭМ!$G$40:$G$783,СВЦЭМ!$A$40:$A$783,$A243,СВЦЭМ!$B$39:$B$782,D$225)+'СЕТ СН'!$F$12</f>
        <v>0</v>
      </c>
      <c r="E243" s="36">
        <f>SUMIFS(СВЦЭМ!$G$40:$G$783,СВЦЭМ!$A$40:$A$783,$A243,СВЦЭМ!$B$39:$B$782,E$225)+'СЕТ СН'!$F$12</f>
        <v>0</v>
      </c>
      <c r="F243" s="36">
        <f>SUMIFS(СВЦЭМ!$G$40:$G$783,СВЦЭМ!$A$40:$A$783,$A243,СВЦЭМ!$B$39:$B$782,F$225)+'СЕТ СН'!$F$12</f>
        <v>0</v>
      </c>
      <c r="G243" s="36">
        <f>SUMIFS(СВЦЭМ!$G$40:$G$783,СВЦЭМ!$A$40:$A$783,$A243,СВЦЭМ!$B$39:$B$782,G$225)+'СЕТ СН'!$F$12</f>
        <v>0</v>
      </c>
      <c r="H243" s="36">
        <f>SUMIFS(СВЦЭМ!$G$40:$G$783,СВЦЭМ!$A$40:$A$783,$A243,СВЦЭМ!$B$39:$B$782,H$225)+'СЕТ СН'!$F$12</f>
        <v>0</v>
      </c>
      <c r="I243" s="36">
        <f>SUMIFS(СВЦЭМ!$G$40:$G$783,СВЦЭМ!$A$40:$A$783,$A243,СВЦЭМ!$B$39:$B$782,I$225)+'СЕТ СН'!$F$12</f>
        <v>0</v>
      </c>
      <c r="J243" s="36">
        <f>SUMIFS(СВЦЭМ!$G$40:$G$783,СВЦЭМ!$A$40:$A$783,$A243,СВЦЭМ!$B$39:$B$782,J$225)+'СЕТ СН'!$F$12</f>
        <v>0</v>
      </c>
      <c r="K243" s="36">
        <f>SUMIFS(СВЦЭМ!$G$40:$G$783,СВЦЭМ!$A$40:$A$783,$A243,СВЦЭМ!$B$39:$B$782,K$225)+'СЕТ СН'!$F$12</f>
        <v>0</v>
      </c>
      <c r="L243" s="36">
        <f>SUMIFS(СВЦЭМ!$G$40:$G$783,СВЦЭМ!$A$40:$A$783,$A243,СВЦЭМ!$B$39:$B$782,L$225)+'СЕТ СН'!$F$12</f>
        <v>0</v>
      </c>
      <c r="M243" s="36">
        <f>SUMIFS(СВЦЭМ!$G$40:$G$783,СВЦЭМ!$A$40:$A$783,$A243,СВЦЭМ!$B$39:$B$782,M$225)+'СЕТ СН'!$F$12</f>
        <v>0</v>
      </c>
      <c r="N243" s="36">
        <f>SUMIFS(СВЦЭМ!$G$40:$G$783,СВЦЭМ!$A$40:$A$783,$A243,СВЦЭМ!$B$39:$B$782,N$225)+'СЕТ СН'!$F$12</f>
        <v>0</v>
      </c>
      <c r="O243" s="36">
        <f>SUMIFS(СВЦЭМ!$G$40:$G$783,СВЦЭМ!$A$40:$A$783,$A243,СВЦЭМ!$B$39:$B$782,O$225)+'СЕТ СН'!$F$12</f>
        <v>0</v>
      </c>
      <c r="P243" s="36">
        <f>SUMIFS(СВЦЭМ!$G$40:$G$783,СВЦЭМ!$A$40:$A$783,$A243,СВЦЭМ!$B$39:$B$782,P$225)+'СЕТ СН'!$F$12</f>
        <v>0</v>
      </c>
      <c r="Q243" s="36">
        <f>SUMIFS(СВЦЭМ!$G$40:$G$783,СВЦЭМ!$A$40:$A$783,$A243,СВЦЭМ!$B$39:$B$782,Q$225)+'СЕТ СН'!$F$12</f>
        <v>0</v>
      </c>
      <c r="R243" s="36">
        <f>SUMIFS(СВЦЭМ!$G$40:$G$783,СВЦЭМ!$A$40:$A$783,$A243,СВЦЭМ!$B$39:$B$782,R$225)+'СЕТ СН'!$F$12</f>
        <v>0</v>
      </c>
      <c r="S243" s="36">
        <f>SUMIFS(СВЦЭМ!$G$40:$G$783,СВЦЭМ!$A$40:$A$783,$A243,СВЦЭМ!$B$39:$B$782,S$225)+'СЕТ СН'!$F$12</f>
        <v>0</v>
      </c>
      <c r="T243" s="36">
        <f>SUMIFS(СВЦЭМ!$G$40:$G$783,СВЦЭМ!$A$40:$A$783,$A243,СВЦЭМ!$B$39:$B$782,T$225)+'СЕТ СН'!$F$12</f>
        <v>0</v>
      </c>
      <c r="U243" s="36">
        <f>SUMIFS(СВЦЭМ!$G$40:$G$783,СВЦЭМ!$A$40:$A$783,$A243,СВЦЭМ!$B$39:$B$782,U$225)+'СЕТ СН'!$F$12</f>
        <v>0</v>
      </c>
      <c r="V243" s="36">
        <f>SUMIFS(СВЦЭМ!$G$40:$G$783,СВЦЭМ!$A$40:$A$783,$A243,СВЦЭМ!$B$39:$B$782,V$225)+'СЕТ СН'!$F$12</f>
        <v>0</v>
      </c>
      <c r="W243" s="36">
        <f>SUMIFS(СВЦЭМ!$G$40:$G$783,СВЦЭМ!$A$40:$A$783,$A243,СВЦЭМ!$B$39:$B$782,W$225)+'СЕТ СН'!$F$12</f>
        <v>0</v>
      </c>
      <c r="X243" s="36">
        <f>SUMIFS(СВЦЭМ!$G$40:$G$783,СВЦЭМ!$A$40:$A$783,$A243,СВЦЭМ!$B$39:$B$782,X$225)+'СЕТ СН'!$F$12</f>
        <v>0</v>
      </c>
      <c r="Y243" s="36">
        <f>SUMIFS(СВЦЭМ!$G$40:$G$783,СВЦЭМ!$A$40:$A$783,$A243,СВЦЭМ!$B$39:$B$782,Y$225)+'СЕТ СН'!$F$12</f>
        <v>0</v>
      </c>
    </row>
    <row r="244" spans="1:25" ht="15.75" hidden="1" x14ac:dyDescent="0.2">
      <c r="A244" s="35">
        <f t="shared" si="6"/>
        <v>44396</v>
      </c>
      <c r="B244" s="36">
        <f>SUMIFS(СВЦЭМ!$G$40:$G$783,СВЦЭМ!$A$40:$A$783,$A244,СВЦЭМ!$B$39:$B$782,B$225)+'СЕТ СН'!$F$12</f>
        <v>0</v>
      </c>
      <c r="C244" s="36">
        <f>SUMIFS(СВЦЭМ!$G$40:$G$783,СВЦЭМ!$A$40:$A$783,$A244,СВЦЭМ!$B$39:$B$782,C$225)+'СЕТ СН'!$F$12</f>
        <v>0</v>
      </c>
      <c r="D244" s="36">
        <f>SUMIFS(СВЦЭМ!$G$40:$G$783,СВЦЭМ!$A$40:$A$783,$A244,СВЦЭМ!$B$39:$B$782,D$225)+'СЕТ СН'!$F$12</f>
        <v>0</v>
      </c>
      <c r="E244" s="36">
        <f>SUMIFS(СВЦЭМ!$G$40:$G$783,СВЦЭМ!$A$40:$A$783,$A244,СВЦЭМ!$B$39:$B$782,E$225)+'СЕТ СН'!$F$12</f>
        <v>0</v>
      </c>
      <c r="F244" s="36">
        <f>SUMIFS(СВЦЭМ!$G$40:$G$783,СВЦЭМ!$A$40:$A$783,$A244,СВЦЭМ!$B$39:$B$782,F$225)+'СЕТ СН'!$F$12</f>
        <v>0</v>
      </c>
      <c r="G244" s="36">
        <f>SUMIFS(СВЦЭМ!$G$40:$G$783,СВЦЭМ!$A$40:$A$783,$A244,СВЦЭМ!$B$39:$B$782,G$225)+'СЕТ СН'!$F$12</f>
        <v>0</v>
      </c>
      <c r="H244" s="36">
        <f>SUMIFS(СВЦЭМ!$G$40:$G$783,СВЦЭМ!$A$40:$A$783,$A244,СВЦЭМ!$B$39:$B$782,H$225)+'СЕТ СН'!$F$12</f>
        <v>0</v>
      </c>
      <c r="I244" s="36">
        <f>SUMIFS(СВЦЭМ!$G$40:$G$783,СВЦЭМ!$A$40:$A$783,$A244,СВЦЭМ!$B$39:$B$782,I$225)+'СЕТ СН'!$F$12</f>
        <v>0</v>
      </c>
      <c r="J244" s="36">
        <f>SUMIFS(СВЦЭМ!$G$40:$G$783,СВЦЭМ!$A$40:$A$783,$A244,СВЦЭМ!$B$39:$B$782,J$225)+'СЕТ СН'!$F$12</f>
        <v>0</v>
      </c>
      <c r="K244" s="36">
        <f>SUMIFS(СВЦЭМ!$G$40:$G$783,СВЦЭМ!$A$40:$A$783,$A244,СВЦЭМ!$B$39:$B$782,K$225)+'СЕТ СН'!$F$12</f>
        <v>0</v>
      </c>
      <c r="L244" s="36">
        <f>SUMIFS(СВЦЭМ!$G$40:$G$783,СВЦЭМ!$A$40:$A$783,$A244,СВЦЭМ!$B$39:$B$782,L$225)+'СЕТ СН'!$F$12</f>
        <v>0</v>
      </c>
      <c r="M244" s="36">
        <f>SUMIFS(СВЦЭМ!$G$40:$G$783,СВЦЭМ!$A$40:$A$783,$A244,СВЦЭМ!$B$39:$B$782,M$225)+'СЕТ СН'!$F$12</f>
        <v>0</v>
      </c>
      <c r="N244" s="36">
        <f>SUMIFS(СВЦЭМ!$G$40:$G$783,СВЦЭМ!$A$40:$A$783,$A244,СВЦЭМ!$B$39:$B$782,N$225)+'СЕТ СН'!$F$12</f>
        <v>0</v>
      </c>
      <c r="O244" s="36">
        <f>SUMIFS(СВЦЭМ!$G$40:$G$783,СВЦЭМ!$A$40:$A$783,$A244,СВЦЭМ!$B$39:$B$782,O$225)+'СЕТ СН'!$F$12</f>
        <v>0</v>
      </c>
      <c r="P244" s="36">
        <f>SUMIFS(СВЦЭМ!$G$40:$G$783,СВЦЭМ!$A$40:$A$783,$A244,СВЦЭМ!$B$39:$B$782,P$225)+'СЕТ СН'!$F$12</f>
        <v>0</v>
      </c>
      <c r="Q244" s="36">
        <f>SUMIFS(СВЦЭМ!$G$40:$G$783,СВЦЭМ!$A$40:$A$783,$A244,СВЦЭМ!$B$39:$B$782,Q$225)+'СЕТ СН'!$F$12</f>
        <v>0</v>
      </c>
      <c r="R244" s="36">
        <f>SUMIFS(СВЦЭМ!$G$40:$G$783,СВЦЭМ!$A$40:$A$783,$A244,СВЦЭМ!$B$39:$B$782,R$225)+'СЕТ СН'!$F$12</f>
        <v>0</v>
      </c>
      <c r="S244" s="36">
        <f>SUMIFS(СВЦЭМ!$G$40:$G$783,СВЦЭМ!$A$40:$A$783,$A244,СВЦЭМ!$B$39:$B$782,S$225)+'СЕТ СН'!$F$12</f>
        <v>0</v>
      </c>
      <c r="T244" s="36">
        <f>SUMIFS(СВЦЭМ!$G$40:$G$783,СВЦЭМ!$A$40:$A$783,$A244,СВЦЭМ!$B$39:$B$782,T$225)+'СЕТ СН'!$F$12</f>
        <v>0</v>
      </c>
      <c r="U244" s="36">
        <f>SUMIFS(СВЦЭМ!$G$40:$G$783,СВЦЭМ!$A$40:$A$783,$A244,СВЦЭМ!$B$39:$B$782,U$225)+'СЕТ СН'!$F$12</f>
        <v>0</v>
      </c>
      <c r="V244" s="36">
        <f>SUMIFS(СВЦЭМ!$G$40:$G$783,СВЦЭМ!$A$40:$A$783,$A244,СВЦЭМ!$B$39:$B$782,V$225)+'СЕТ СН'!$F$12</f>
        <v>0</v>
      </c>
      <c r="W244" s="36">
        <f>SUMIFS(СВЦЭМ!$G$40:$G$783,СВЦЭМ!$A$40:$A$783,$A244,СВЦЭМ!$B$39:$B$782,W$225)+'СЕТ СН'!$F$12</f>
        <v>0</v>
      </c>
      <c r="X244" s="36">
        <f>SUMIFS(СВЦЭМ!$G$40:$G$783,СВЦЭМ!$A$40:$A$783,$A244,СВЦЭМ!$B$39:$B$782,X$225)+'СЕТ СН'!$F$12</f>
        <v>0</v>
      </c>
      <c r="Y244" s="36">
        <f>SUMIFS(СВЦЭМ!$G$40:$G$783,СВЦЭМ!$A$40:$A$783,$A244,СВЦЭМ!$B$39:$B$782,Y$225)+'СЕТ СН'!$F$12</f>
        <v>0</v>
      </c>
    </row>
    <row r="245" spans="1:25" ht="15.75" hidden="1" x14ac:dyDescent="0.2">
      <c r="A245" s="35">
        <f t="shared" si="6"/>
        <v>44397</v>
      </c>
      <c r="B245" s="36">
        <f>SUMIFS(СВЦЭМ!$G$40:$G$783,СВЦЭМ!$A$40:$A$783,$A245,СВЦЭМ!$B$39:$B$782,B$225)+'СЕТ СН'!$F$12</f>
        <v>0</v>
      </c>
      <c r="C245" s="36">
        <f>SUMIFS(СВЦЭМ!$G$40:$G$783,СВЦЭМ!$A$40:$A$783,$A245,СВЦЭМ!$B$39:$B$782,C$225)+'СЕТ СН'!$F$12</f>
        <v>0</v>
      </c>
      <c r="D245" s="36">
        <f>SUMIFS(СВЦЭМ!$G$40:$G$783,СВЦЭМ!$A$40:$A$783,$A245,СВЦЭМ!$B$39:$B$782,D$225)+'СЕТ СН'!$F$12</f>
        <v>0</v>
      </c>
      <c r="E245" s="36">
        <f>SUMIFS(СВЦЭМ!$G$40:$G$783,СВЦЭМ!$A$40:$A$783,$A245,СВЦЭМ!$B$39:$B$782,E$225)+'СЕТ СН'!$F$12</f>
        <v>0</v>
      </c>
      <c r="F245" s="36">
        <f>SUMIFS(СВЦЭМ!$G$40:$G$783,СВЦЭМ!$A$40:$A$783,$A245,СВЦЭМ!$B$39:$B$782,F$225)+'СЕТ СН'!$F$12</f>
        <v>0</v>
      </c>
      <c r="G245" s="36">
        <f>SUMIFS(СВЦЭМ!$G$40:$G$783,СВЦЭМ!$A$40:$A$783,$A245,СВЦЭМ!$B$39:$B$782,G$225)+'СЕТ СН'!$F$12</f>
        <v>0</v>
      </c>
      <c r="H245" s="36">
        <f>SUMIFS(СВЦЭМ!$G$40:$G$783,СВЦЭМ!$A$40:$A$783,$A245,СВЦЭМ!$B$39:$B$782,H$225)+'СЕТ СН'!$F$12</f>
        <v>0</v>
      </c>
      <c r="I245" s="36">
        <f>SUMIFS(СВЦЭМ!$G$40:$G$783,СВЦЭМ!$A$40:$A$783,$A245,СВЦЭМ!$B$39:$B$782,I$225)+'СЕТ СН'!$F$12</f>
        <v>0</v>
      </c>
      <c r="J245" s="36">
        <f>SUMIFS(СВЦЭМ!$G$40:$G$783,СВЦЭМ!$A$40:$A$783,$A245,СВЦЭМ!$B$39:$B$782,J$225)+'СЕТ СН'!$F$12</f>
        <v>0</v>
      </c>
      <c r="K245" s="36">
        <f>SUMIFS(СВЦЭМ!$G$40:$G$783,СВЦЭМ!$A$40:$A$783,$A245,СВЦЭМ!$B$39:$B$782,K$225)+'СЕТ СН'!$F$12</f>
        <v>0</v>
      </c>
      <c r="L245" s="36">
        <f>SUMIFS(СВЦЭМ!$G$40:$G$783,СВЦЭМ!$A$40:$A$783,$A245,СВЦЭМ!$B$39:$B$782,L$225)+'СЕТ СН'!$F$12</f>
        <v>0</v>
      </c>
      <c r="M245" s="36">
        <f>SUMIFS(СВЦЭМ!$G$40:$G$783,СВЦЭМ!$A$40:$A$783,$A245,СВЦЭМ!$B$39:$B$782,M$225)+'СЕТ СН'!$F$12</f>
        <v>0</v>
      </c>
      <c r="N245" s="36">
        <f>SUMIFS(СВЦЭМ!$G$40:$G$783,СВЦЭМ!$A$40:$A$783,$A245,СВЦЭМ!$B$39:$B$782,N$225)+'СЕТ СН'!$F$12</f>
        <v>0</v>
      </c>
      <c r="O245" s="36">
        <f>SUMIFS(СВЦЭМ!$G$40:$G$783,СВЦЭМ!$A$40:$A$783,$A245,СВЦЭМ!$B$39:$B$782,O$225)+'СЕТ СН'!$F$12</f>
        <v>0</v>
      </c>
      <c r="P245" s="36">
        <f>SUMIFS(СВЦЭМ!$G$40:$G$783,СВЦЭМ!$A$40:$A$783,$A245,СВЦЭМ!$B$39:$B$782,P$225)+'СЕТ СН'!$F$12</f>
        <v>0</v>
      </c>
      <c r="Q245" s="36">
        <f>SUMIFS(СВЦЭМ!$G$40:$G$783,СВЦЭМ!$A$40:$A$783,$A245,СВЦЭМ!$B$39:$B$782,Q$225)+'СЕТ СН'!$F$12</f>
        <v>0</v>
      </c>
      <c r="R245" s="36">
        <f>SUMIFS(СВЦЭМ!$G$40:$G$783,СВЦЭМ!$A$40:$A$783,$A245,СВЦЭМ!$B$39:$B$782,R$225)+'СЕТ СН'!$F$12</f>
        <v>0</v>
      </c>
      <c r="S245" s="36">
        <f>SUMIFS(СВЦЭМ!$G$40:$G$783,СВЦЭМ!$A$40:$A$783,$A245,СВЦЭМ!$B$39:$B$782,S$225)+'СЕТ СН'!$F$12</f>
        <v>0</v>
      </c>
      <c r="T245" s="36">
        <f>SUMIFS(СВЦЭМ!$G$40:$G$783,СВЦЭМ!$A$40:$A$783,$A245,СВЦЭМ!$B$39:$B$782,T$225)+'СЕТ СН'!$F$12</f>
        <v>0</v>
      </c>
      <c r="U245" s="36">
        <f>SUMIFS(СВЦЭМ!$G$40:$G$783,СВЦЭМ!$A$40:$A$783,$A245,СВЦЭМ!$B$39:$B$782,U$225)+'СЕТ СН'!$F$12</f>
        <v>0</v>
      </c>
      <c r="V245" s="36">
        <f>SUMIFS(СВЦЭМ!$G$40:$G$783,СВЦЭМ!$A$40:$A$783,$A245,СВЦЭМ!$B$39:$B$782,V$225)+'СЕТ СН'!$F$12</f>
        <v>0</v>
      </c>
      <c r="W245" s="36">
        <f>SUMIFS(СВЦЭМ!$G$40:$G$783,СВЦЭМ!$A$40:$A$783,$A245,СВЦЭМ!$B$39:$B$782,W$225)+'СЕТ СН'!$F$12</f>
        <v>0</v>
      </c>
      <c r="X245" s="36">
        <f>SUMIFS(СВЦЭМ!$G$40:$G$783,СВЦЭМ!$A$40:$A$783,$A245,СВЦЭМ!$B$39:$B$782,X$225)+'СЕТ СН'!$F$12</f>
        <v>0</v>
      </c>
      <c r="Y245" s="36">
        <f>SUMIFS(СВЦЭМ!$G$40:$G$783,СВЦЭМ!$A$40:$A$783,$A245,СВЦЭМ!$B$39:$B$782,Y$225)+'СЕТ СН'!$F$12</f>
        <v>0</v>
      </c>
    </row>
    <row r="246" spans="1:25" ht="15.75" hidden="1" x14ac:dyDescent="0.2">
      <c r="A246" s="35">
        <f t="shared" si="6"/>
        <v>44398</v>
      </c>
      <c r="B246" s="36">
        <f>SUMIFS(СВЦЭМ!$G$40:$G$783,СВЦЭМ!$A$40:$A$783,$A246,СВЦЭМ!$B$39:$B$782,B$225)+'СЕТ СН'!$F$12</f>
        <v>0</v>
      </c>
      <c r="C246" s="36">
        <f>SUMIFS(СВЦЭМ!$G$40:$G$783,СВЦЭМ!$A$40:$A$783,$A246,СВЦЭМ!$B$39:$B$782,C$225)+'СЕТ СН'!$F$12</f>
        <v>0</v>
      </c>
      <c r="D246" s="36">
        <f>SUMIFS(СВЦЭМ!$G$40:$G$783,СВЦЭМ!$A$40:$A$783,$A246,СВЦЭМ!$B$39:$B$782,D$225)+'СЕТ СН'!$F$12</f>
        <v>0</v>
      </c>
      <c r="E246" s="36">
        <f>SUMIFS(СВЦЭМ!$G$40:$G$783,СВЦЭМ!$A$40:$A$783,$A246,СВЦЭМ!$B$39:$B$782,E$225)+'СЕТ СН'!$F$12</f>
        <v>0</v>
      </c>
      <c r="F246" s="36">
        <f>SUMIFS(СВЦЭМ!$G$40:$G$783,СВЦЭМ!$A$40:$A$783,$A246,СВЦЭМ!$B$39:$B$782,F$225)+'СЕТ СН'!$F$12</f>
        <v>0</v>
      </c>
      <c r="G246" s="36">
        <f>SUMIFS(СВЦЭМ!$G$40:$G$783,СВЦЭМ!$A$40:$A$783,$A246,СВЦЭМ!$B$39:$B$782,G$225)+'СЕТ СН'!$F$12</f>
        <v>0</v>
      </c>
      <c r="H246" s="36">
        <f>SUMIFS(СВЦЭМ!$G$40:$G$783,СВЦЭМ!$A$40:$A$783,$A246,СВЦЭМ!$B$39:$B$782,H$225)+'СЕТ СН'!$F$12</f>
        <v>0</v>
      </c>
      <c r="I246" s="36">
        <f>SUMIFS(СВЦЭМ!$G$40:$G$783,СВЦЭМ!$A$40:$A$783,$A246,СВЦЭМ!$B$39:$B$782,I$225)+'СЕТ СН'!$F$12</f>
        <v>0</v>
      </c>
      <c r="J246" s="36">
        <f>SUMIFS(СВЦЭМ!$G$40:$G$783,СВЦЭМ!$A$40:$A$783,$A246,СВЦЭМ!$B$39:$B$782,J$225)+'СЕТ СН'!$F$12</f>
        <v>0</v>
      </c>
      <c r="K246" s="36">
        <f>SUMIFS(СВЦЭМ!$G$40:$G$783,СВЦЭМ!$A$40:$A$783,$A246,СВЦЭМ!$B$39:$B$782,K$225)+'СЕТ СН'!$F$12</f>
        <v>0</v>
      </c>
      <c r="L246" s="36">
        <f>SUMIFS(СВЦЭМ!$G$40:$G$783,СВЦЭМ!$A$40:$A$783,$A246,СВЦЭМ!$B$39:$B$782,L$225)+'СЕТ СН'!$F$12</f>
        <v>0</v>
      </c>
      <c r="M246" s="36">
        <f>SUMIFS(СВЦЭМ!$G$40:$G$783,СВЦЭМ!$A$40:$A$783,$A246,СВЦЭМ!$B$39:$B$782,M$225)+'СЕТ СН'!$F$12</f>
        <v>0</v>
      </c>
      <c r="N246" s="36">
        <f>SUMIFS(СВЦЭМ!$G$40:$G$783,СВЦЭМ!$A$40:$A$783,$A246,СВЦЭМ!$B$39:$B$782,N$225)+'СЕТ СН'!$F$12</f>
        <v>0</v>
      </c>
      <c r="O246" s="36">
        <f>SUMIFS(СВЦЭМ!$G$40:$G$783,СВЦЭМ!$A$40:$A$783,$A246,СВЦЭМ!$B$39:$B$782,O$225)+'СЕТ СН'!$F$12</f>
        <v>0</v>
      </c>
      <c r="P246" s="36">
        <f>SUMIFS(СВЦЭМ!$G$40:$G$783,СВЦЭМ!$A$40:$A$783,$A246,СВЦЭМ!$B$39:$B$782,P$225)+'СЕТ СН'!$F$12</f>
        <v>0</v>
      </c>
      <c r="Q246" s="36">
        <f>SUMIFS(СВЦЭМ!$G$40:$G$783,СВЦЭМ!$A$40:$A$783,$A246,СВЦЭМ!$B$39:$B$782,Q$225)+'СЕТ СН'!$F$12</f>
        <v>0</v>
      </c>
      <c r="R246" s="36">
        <f>SUMIFS(СВЦЭМ!$G$40:$G$783,СВЦЭМ!$A$40:$A$783,$A246,СВЦЭМ!$B$39:$B$782,R$225)+'СЕТ СН'!$F$12</f>
        <v>0</v>
      </c>
      <c r="S246" s="36">
        <f>SUMIFS(СВЦЭМ!$G$40:$G$783,СВЦЭМ!$A$40:$A$783,$A246,СВЦЭМ!$B$39:$B$782,S$225)+'СЕТ СН'!$F$12</f>
        <v>0</v>
      </c>
      <c r="T246" s="36">
        <f>SUMIFS(СВЦЭМ!$G$40:$G$783,СВЦЭМ!$A$40:$A$783,$A246,СВЦЭМ!$B$39:$B$782,T$225)+'СЕТ СН'!$F$12</f>
        <v>0</v>
      </c>
      <c r="U246" s="36">
        <f>SUMIFS(СВЦЭМ!$G$40:$G$783,СВЦЭМ!$A$40:$A$783,$A246,СВЦЭМ!$B$39:$B$782,U$225)+'СЕТ СН'!$F$12</f>
        <v>0</v>
      </c>
      <c r="V246" s="36">
        <f>SUMIFS(СВЦЭМ!$G$40:$G$783,СВЦЭМ!$A$40:$A$783,$A246,СВЦЭМ!$B$39:$B$782,V$225)+'СЕТ СН'!$F$12</f>
        <v>0</v>
      </c>
      <c r="W246" s="36">
        <f>SUMIFS(СВЦЭМ!$G$40:$G$783,СВЦЭМ!$A$40:$A$783,$A246,СВЦЭМ!$B$39:$B$782,W$225)+'СЕТ СН'!$F$12</f>
        <v>0</v>
      </c>
      <c r="X246" s="36">
        <f>SUMIFS(СВЦЭМ!$G$40:$G$783,СВЦЭМ!$A$40:$A$783,$A246,СВЦЭМ!$B$39:$B$782,X$225)+'СЕТ СН'!$F$12</f>
        <v>0</v>
      </c>
      <c r="Y246" s="36">
        <f>SUMIFS(СВЦЭМ!$G$40:$G$783,СВЦЭМ!$A$40:$A$783,$A246,СВЦЭМ!$B$39:$B$782,Y$225)+'СЕТ СН'!$F$12</f>
        <v>0</v>
      </c>
    </row>
    <row r="247" spans="1:25" ht="15.75" hidden="1" x14ac:dyDescent="0.2">
      <c r="A247" s="35">
        <f t="shared" si="6"/>
        <v>44399</v>
      </c>
      <c r="B247" s="36">
        <f>SUMIFS(СВЦЭМ!$G$40:$G$783,СВЦЭМ!$A$40:$A$783,$A247,СВЦЭМ!$B$39:$B$782,B$225)+'СЕТ СН'!$F$12</f>
        <v>0</v>
      </c>
      <c r="C247" s="36">
        <f>SUMIFS(СВЦЭМ!$G$40:$G$783,СВЦЭМ!$A$40:$A$783,$A247,СВЦЭМ!$B$39:$B$782,C$225)+'СЕТ СН'!$F$12</f>
        <v>0</v>
      </c>
      <c r="D247" s="36">
        <f>SUMIFS(СВЦЭМ!$G$40:$G$783,СВЦЭМ!$A$40:$A$783,$A247,СВЦЭМ!$B$39:$B$782,D$225)+'СЕТ СН'!$F$12</f>
        <v>0</v>
      </c>
      <c r="E247" s="36">
        <f>SUMIFS(СВЦЭМ!$G$40:$G$783,СВЦЭМ!$A$40:$A$783,$A247,СВЦЭМ!$B$39:$B$782,E$225)+'СЕТ СН'!$F$12</f>
        <v>0</v>
      </c>
      <c r="F247" s="36">
        <f>SUMIFS(СВЦЭМ!$G$40:$G$783,СВЦЭМ!$A$40:$A$783,$A247,СВЦЭМ!$B$39:$B$782,F$225)+'СЕТ СН'!$F$12</f>
        <v>0</v>
      </c>
      <c r="G247" s="36">
        <f>SUMIFS(СВЦЭМ!$G$40:$G$783,СВЦЭМ!$A$40:$A$783,$A247,СВЦЭМ!$B$39:$B$782,G$225)+'СЕТ СН'!$F$12</f>
        <v>0</v>
      </c>
      <c r="H247" s="36">
        <f>SUMIFS(СВЦЭМ!$G$40:$G$783,СВЦЭМ!$A$40:$A$783,$A247,СВЦЭМ!$B$39:$B$782,H$225)+'СЕТ СН'!$F$12</f>
        <v>0</v>
      </c>
      <c r="I247" s="36">
        <f>SUMIFS(СВЦЭМ!$G$40:$G$783,СВЦЭМ!$A$40:$A$783,$A247,СВЦЭМ!$B$39:$B$782,I$225)+'СЕТ СН'!$F$12</f>
        <v>0</v>
      </c>
      <c r="J247" s="36">
        <f>SUMIFS(СВЦЭМ!$G$40:$G$783,СВЦЭМ!$A$40:$A$783,$A247,СВЦЭМ!$B$39:$B$782,J$225)+'СЕТ СН'!$F$12</f>
        <v>0</v>
      </c>
      <c r="K247" s="36">
        <f>SUMIFS(СВЦЭМ!$G$40:$G$783,СВЦЭМ!$A$40:$A$783,$A247,СВЦЭМ!$B$39:$B$782,K$225)+'СЕТ СН'!$F$12</f>
        <v>0</v>
      </c>
      <c r="L247" s="36">
        <f>SUMIFS(СВЦЭМ!$G$40:$G$783,СВЦЭМ!$A$40:$A$783,$A247,СВЦЭМ!$B$39:$B$782,L$225)+'СЕТ СН'!$F$12</f>
        <v>0</v>
      </c>
      <c r="M247" s="36">
        <f>SUMIFS(СВЦЭМ!$G$40:$G$783,СВЦЭМ!$A$40:$A$783,$A247,СВЦЭМ!$B$39:$B$782,M$225)+'СЕТ СН'!$F$12</f>
        <v>0</v>
      </c>
      <c r="N247" s="36">
        <f>SUMIFS(СВЦЭМ!$G$40:$G$783,СВЦЭМ!$A$40:$A$783,$A247,СВЦЭМ!$B$39:$B$782,N$225)+'СЕТ СН'!$F$12</f>
        <v>0</v>
      </c>
      <c r="O247" s="36">
        <f>SUMIFS(СВЦЭМ!$G$40:$G$783,СВЦЭМ!$A$40:$A$783,$A247,СВЦЭМ!$B$39:$B$782,O$225)+'СЕТ СН'!$F$12</f>
        <v>0</v>
      </c>
      <c r="P247" s="36">
        <f>SUMIFS(СВЦЭМ!$G$40:$G$783,СВЦЭМ!$A$40:$A$783,$A247,СВЦЭМ!$B$39:$B$782,P$225)+'СЕТ СН'!$F$12</f>
        <v>0</v>
      </c>
      <c r="Q247" s="36">
        <f>SUMIFS(СВЦЭМ!$G$40:$G$783,СВЦЭМ!$A$40:$A$783,$A247,СВЦЭМ!$B$39:$B$782,Q$225)+'СЕТ СН'!$F$12</f>
        <v>0</v>
      </c>
      <c r="R247" s="36">
        <f>SUMIFS(СВЦЭМ!$G$40:$G$783,СВЦЭМ!$A$40:$A$783,$A247,СВЦЭМ!$B$39:$B$782,R$225)+'СЕТ СН'!$F$12</f>
        <v>0</v>
      </c>
      <c r="S247" s="36">
        <f>SUMIFS(СВЦЭМ!$G$40:$G$783,СВЦЭМ!$A$40:$A$783,$A247,СВЦЭМ!$B$39:$B$782,S$225)+'СЕТ СН'!$F$12</f>
        <v>0</v>
      </c>
      <c r="T247" s="36">
        <f>SUMIFS(СВЦЭМ!$G$40:$G$783,СВЦЭМ!$A$40:$A$783,$A247,СВЦЭМ!$B$39:$B$782,T$225)+'СЕТ СН'!$F$12</f>
        <v>0</v>
      </c>
      <c r="U247" s="36">
        <f>SUMIFS(СВЦЭМ!$G$40:$G$783,СВЦЭМ!$A$40:$A$783,$A247,СВЦЭМ!$B$39:$B$782,U$225)+'СЕТ СН'!$F$12</f>
        <v>0</v>
      </c>
      <c r="V247" s="36">
        <f>SUMIFS(СВЦЭМ!$G$40:$G$783,СВЦЭМ!$A$40:$A$783,$A247,СВЦЭМ!$B$39:$B$782,V$225)+'СЕТ СН'!$F$12</f>
        <v>0</v>
      </c>
      <c r="W247" s="36">
        <f>SUMIFS(СВЦЭМ!$G$40:$G$783,СВЦЭМ!$A$40:$A$783,$A247,СВЦЭМ!$B$39:$B$782,W$225)+'СЕТ СН'!$F$12</f>
        <v>0</v>
      </c>
      <c r="X247" s="36">
        <f>SUMIFS(СВЦЭМ!$G$40:$G$783,СВЦЭМ!$A$40:$A$783,$A247,СВЦЭМ!$B$39:$B$782,X$225)+'СЕТ СН'!$F$12</f>
        <v>0</v>
      </c>
      <c r="Y247" s="36">
        <f>SUMIFS(СВЦЭМ!$G$40:$G$783,СВЦЭМ!$A$40:$A$783,$A247,СВЦЭМ!$B$39:$B$782,Y$225)+'СЕТ СН'!$F$12</f>
        <v>0</v>
      </c>
    </row>
    <row r="248" spans="1:25" ht="15.75" hidden="1" x14ac:dyDescent="0.2">
      <c r="A248" s="35">
        <f t="shared" si="6"/>
        <v>44400</v>
      </c>
      <c r="B248" s="36">
        <f>SUMIFS(СВЦЭМ!$G$40:$G$783,СВЦЭМ!$A$40:$A$783,$A248,СВЦЭМ!$B$39:$B$782,B$225)+'СЕТ СН'!$F$12</f>
        <v>0</v>
      </c>
      <c r="C248" s="36">
        <f>SUMIFS(СВЦЭМ!$G$40:$G$783,СВЦЭМ!$A$40:$A$783,$A248,СВЦЭМ!$B$39:$B$782,C$225)+'СЕТ СН'!$F$12</f>
        <v>0</v>
      </c>
      <c r="D248" s="36">
        <f>SUMIFS(СВЦЭМ!$G$40:$G$783,СВЦЭМ!$A$40:$A$783,$A248,СВЦЭМ!$B$39:$B$782,D$225)+'СЕТ СН'!$F$12</f>
        <v>0</v>
      </c>
      <c r="E248" s="36">
        <f>SUMIFS(СВЦЭМ!$G$40:$G$783,СВЦЭМ!$A$40:$A$783,$A248,СВЦЭМ!$B$39:$B$782,E$225)+'СЕТ СН'!$F$12</f>
        <v>0</v>
      </c>
      <c r="F248" s="36">
        <f>SUMIFS(СВЦЭМ!$G$40:$G$783,СВЦЭМ!$A$40:$A$783,$A248,СВЦЭМ!$B$39:$B$782,F$225)+'СЕТ СН'!$F$12</f>
        <v>0</v>
      </c>
      <c r="G248" s="36">
        <f>SUMIFS(СВЦЭМ!$G$40:$G$783,СВЦЭМ!$A$40:$A$783,$A248,СВЦЭМ!$B$39:$B$782,G$225)+'СЕТ СН'!$F$12</f>
        <v>0</v>
      </c>
      <c r="H248" s="36">
        <f>SUMIFS(СВЦЭМ!$G$40:$G$783,СВЦЭМ!$A$40:$A$783,$A248,СВЦЭМ!$B$39:$B$782,H$225)+'СЕТ СН'!$F$12</f>
        <v>0</v>
      </c>
      <c r="I248" s="36">
        <f>SUMIFS(СВЦЭМ!$G$40:$G$783,СВЦЭМ!$A$40:$A$783,$A248,СВЦЭМ!$B$39:$B$782,I$225)+'СЕТ СН'!$F$12</f>
        <v>0</v>
      </c>
      <c r="J248" s="36">
        <f>SUMIFS(СВЦЭМ!$G$40:$G$783,СВЦЭМ!$A$40:$A$783,$A248,СВЦЭМ!$B$39:$B$782,J$225)+'СЕТ СН'!$F$12</f>
        <v>0</v>
      </c>
      <c r="K248" s="36">
        <f>SUMIFS(СВЦЭМ!$G$40:$G$783,СВЦЭМ!$A$40:$A$783,$A248,СВЦЭМ!$B$39:$B$782,K$225)+'СЕТ СН'!$F$12</f>
        <v>0</v>
      </c>
      <c r="L248" s="36">
        <f>SUMIFS(СВЦЭМ!$G$40:$G$783,СВЦЭМ!$A$40:$A$783,$A248,СВЦЭМ!$B$39:$B$782,L$225)+'СЕТ СН'!$F$12</f>
        <v>0</v>
      </c>
      <c r="M248" s="36">
        <f>SUMIFS(СВЦЭМ!$G$40:$G$783,СВЦЭМ!$A$40:$A$783,$A248,СВЦЭМ!$B$39:$B$782,M$225)+'СЕТ СН'!$F$12</f>
        <v>0</v>
      </c>
      <c r="N248" s="36">
        <f>SUMIFS(СВЦЭМ!$G$40:$G$783,СВЦЭМ!$A$40:$A$783,$A248,СВЦЭМ!$B$39:$B$782,N$225)+'СЕТ СН'!$F$12</f>
        <v>0</v>
      </c>
      <c r="O248" s="36">
        <f>SUMIFS(СВЦЭМ!$G$40:$G$783,СВЦЭМ!$A$40:$A$783,$A248,СВЦЭМ!$B$39:$B$782,O$225)+'СЕТ СН'!$F$12</f>
        <v>0</v>
      </c>
      <c r="P248" s="36">
        <f>SUMIFS(СВЦЭМ!$G$40:$G$783,СВЦЭМ!$A$40:$A$783,$A248,СВЦЭМ!$B$39:$B$782,P$225)+'СЕТ СН'!$F$12</f>
        <v>0</v>
      </c>
      <c r="Q248" s="36">
        <f>SUMIFS(СВЦЭМ!$G$40:$G$783,СВЦЭМ!$A$40:$A$783,$A248,СВЦЭМ!$B$39:$B$782,Q$225)+'СЕТ СН'!$F$12</f>
        <v>0</v>
      </c>
      <c r="R248" s="36">
        <f>SUMIFS(СВЦЭМ!$G$40:$G$783,СВЦЭМ!$A$40:$A$783,$A248,СВЦЭМ!$B$39:$B$782,R$225)+'СЕТ СН'!$F$12</f>
        <v>0</v>
      </c>
      <c r="S248" s="36">
        <f>SUMIFS(СВЦЭМ!$G$40:$G$783,СВЦЭМ!$A$40:$A$783,$A248,СВЦЭМ!$B$39:$B$782,S$225)+'СЕТ СН'!$F$12</f>
        <v>0</v>
      </c>
      <c r="T248" s="36">
        <f>SUMIFS(СВЦЭМ!$G$40:$G$783,СВЦЭМ!$A$40:$A$783,$A248,СВЦЭМ!$B$39:$B$782,T$225)+'СЕТ СН'!$F$12</f>
        <v>0</v>
      </c>
      <c r="U248" s="36">
        <f>SUMIFS(СВЦЭМ!$G$40:$G$783,СВЦЭМ!$A$40:$A$783,$A248,СВЦЭМ!$B$39:$B$782,U$225)+'СЕТ СН'!$F$12</f>
        <v>0</v>
      </c>
      <c r="V248" s="36">
        <f>SUMIFS(СВЦЭМ!$G$40:$G$783,СВЦЭМ!$A$40:$A$783,$A248,СВЦЭМ!$B$39:$B$782,V$225)+'СЕТ СН'!$F$12</f>
        <v>0</v>
      </c>
      <c r="W248" s="36">
        <f>SUMIFS(СВЦЭМ!$G$40:$G$783,СВЦЭМ!$A$40:$A$783,$A248,СВЦЭМ!$B$39:$B$782,W$225)+'СЕТ СН'!$F$12</f>
        <v>0</v>
      </c>
      <c r="X248" s="36">
        <f>SUMIFS(СВЦЭМ!$G$40:$G$783,СВЦЭМ!$A$40:$A$783,$A248,СВЦЭМ!$B$39:$B$782,X$225)+'СЕТ СН'!$F$12</f>
        <v>0</v>
      </c>
      <c r="Y248" s="36">
        <f>SUMIFS(СВЦЭМ!$G$40:$G$783,СВЦЭМ!$A$40:$A$783,$A248,СВЦЭМ!$B$39:$B$782,Y$225)+'СЕТ СН'!$F$12</f>
        <v>0</v>
      </c>
    </row>
    <row r="249" spans="1:25" ht="15.75" hidden="1" x14ac:dyDescent="0.2">
      <c r="A249" s="35">
        <f t="shared" si="6"/>
        <v>44401</v>
      </c>
      <c r="B249" s="36">
        <f>SUMIFS(СВЦЭМ!$G$40:$G$783,СВЦЭМ!$A$40:$A$783,$A249,СВЦЭМ!$B$39:$B$782,B$225)+'СЕТ СН'!$F$12</f>
        <v>0</v>
      </c>
      <c r="C249" s="36">
        <f>SUMIFS(СВЦЭМ!$G$40:$G$783,СВЦЭМ!$A$40:$A$783,$A249,СВЦЭМ!$B$39:$B$782,C$225)+'СЕТ СН'!$F$12</f>
        <v>0</v>
      </c>
      <c r="D249" s="36">
        <f>SUMIFS(СВЦЭМ!$G$40:$G$783,СВЦЭМ!$A$40:$A$783,$A249,СВЦЭМ!$B$39:$B$782,D$225)+'СЕТ СН'!$F$12</f>
        <v>0</v>
      </c>
      <c r="E249" s="36">
        <f>SUMIFS(СВЦЭМ!$G$40:$G$783,СВЦЭМ!$A$40:$A$783,$A249,СВЦЭМ!$B$39:$B$782,E$225)+'СЕТ СН'!$F$12</f>
        <v>0</v>
      </c>
      <c r="F249" s="36">
        <f>SUMIFS(СВЦЭМ!$G$40:$G$783,СВЦЭМ!$A$40:$A$783,$A249,СВЦЭМ!$B$39:$B$782,F$225)+'СЕТ СН'!$F$12</f>
        <v>0</v>
      </c>
      <c r="G249" s="36">
        <f>SUMIFS(СВЦЭМ!$G$40:$G$783,СВЦЭМ!$A$40:$A$783,$A249,СВЦЭМ!$B$39:$B$782,G$225)+'СЕТ СН'!$F$12</f>
        <v>0</v>
      </c>
      <c r="H249" s="36">
        <f>SUMIFS(СВЦЭМ!$G$40:$G$783,СВЦЭМ!$A$40:$A$783,$A249,СВЦЭМ!$B$39:$B$782,H$225)+'СЕТ СН'!$F$12</f>
        <v>0</v>
      </c>
      <c r="I249" s="36">
        <f>SUMIFS(СВЦЭМ!$G$40:$G$783,СВЦЭМ!$A$40:$A$783,$A249,СВЦЭМ!$B$39:$B$782,I$225)+'СЕТ СН'!$F$12</f>
        <v>0</v>
      </c>
      <c r="J249" s="36">
        <f>SUMIFS(СВЦЭМ!$G$40:$G$783,СВЦЭМ!$A$40:$A$783,$A249,СВЦЭМ!$B$39:$B$782,J$225)+'СЕТ СН'!$F$12</f>
        <v>0</v>
      </c>
      <c r="K249" s="36">
        <f>SUMIFS(СВЦЭМ!$G$40:$G$783,СВЦЭМ!$A$40:$A$783,$A249,СВЦЭМ!$B$39:$B$782,K$225)+'СЕТ СН'!$F$12</f>
        <v>0</v>
      </c>
      <c r="L249" s="36">
        <f>SUMIFS(СВЦЭМ!$G$40:$G$783,СВЦЭМ!$A$40:$A$783,$A249,СВЦЭМ!$B$39:$B$782,L$225)+'СЕТ СН'!$F$12</f>
        <v>0</v>
      </c>
      <c r="M249" s="36">
        <f>SUMIFS(СВЦЭМ!$G$40:$G$783,СВЦЭМ!$A$40:$A$783,$A249,СВЦЭМ!$B$39:$B$782,M$225)+'СЕТ СН'!$F$12</f>
        <v>0</v>
      </c>
      <c r="N249" s="36">
        <f>SUMIFS(СВЦЭМ!$G$40:$G$783,СВЦЭМ!$A$40:$A$783,$A249,СВЦЭМ!$B$39:$B$782,N$225)+'СЕТ СН'!$F$12</f>
        <v>0</v>
      </c>
      <c r="O249" s="36">
        <f>SUMIFS(СВЦЭМ!$G$40:$G$783,СВЦЭМ!$A$40:$A$783,$A249,СВЦЭМ!$B$39:$B$782,O$225)+'СЕТ СН'!$F$12</f>
        <v>0</v>
      </c>
      <c r="P249" s="36">
        <f>SUMIFS(СВЦЭМ!$G$40:$G$783,СВЦЭМ!$A$40:$A$783,$A249,СВЦЭМ!$B$39:$B$782,P$225)+'СЕТ СН'!$F$12</f>
        <v>0</v>
      </c>
      <c r="Q249" s="36">
        <f>SUMIFS(СВЦЭМ!$G$40:$G$783,СВЦЭМ!$A$40:$A$783,$A249,СВЦЭМ!$B$39:$B$782,Q$225)+'СЕТ СН'!$F$12</f>
        <v>0</v>
      </c>
      <c r="R249" s="36">
        <f>SUMIFS(СВЦЭМ!$G$40:$G$783,СВЦЭМ!$A$40:$A$783,$A249,СВЦЭМ!$B$39:$B$782,R$225)+'СЕТ СН'!$F$12</f>
        <v>0</v>
      </c>
      <c r="S249" s="36">
        <f>SUMIFS(СВЦЭМ!$G$40:$G$783,СВЦЭМ!$A$40:$A$783,$A249,СВЦЭМ!$B$39:$B$782,S$225)+'СЕТ СН'!$F$12</f>
        <v>0</v>
      </c>
      <c r="T249" s="36">
        <f>SUMIFS(СВЦЭМ!$G$40:$G$783,СВЦЭМ!$A$40:$A$783,$A249,СВЦЭМ!$B$39:$B$782,T$225)+'СЕТ СН'!$F$12</f>
        <v>0</v>
      </c>
      <c r="U249" s="36">
        <f>SUMIFS(СВЦЭМ!$G$40:$G$783,СВЦЭМ!$A$40:$A$783,$A249,СВЦЭМ!$B$39:$B$782,U$225)+'СЕТ СН'!$F$12</f>
        <v>0</v>
      </c>
      <c r="V249" s="36">
        <f>SUMIFS(СВЦЭМ!$G$40:$G$783,СВЦЭМ!$A$40:$A$783,$A249,СВЦЭМ!$B$39:$B$782,V$225)+'СЕТ СН'!$F$12</f>
        <v>0</v>
      </c>
      <c r="W249" s="36">
        <f>SUMIFS(СВЦЭМ!$G$40:$G$783,СВЦЭМ!$A$40:$A$783,$A249,СВЦЭМ!$B$39:$B$782,W$225)+'СЕТ СН'!$F$12</f>
        <v>0</v>
      </c>
      <c r="X249" s="36">
        <f>SUMIFS(СВЦЭМ!$G$40:$G$783,СВЦЭМ!$A$40:$A$783,$A249,СВЦЭМ!$B$39:$B$782,X$225)+'СЕТ СН'!$F$12</f>
        <v>0</v>
      </c>
      <c r="Y249" s="36">
        <f>SUMIFS(СВЦЭМ!$G$40:$G$783,СВЦЭМ!$A$40:$A$783,$A249,СВЦЭМ!$B$39:$B$782,Y$225)+'СЕТ СН'!$F$12</f>
        <v>0</v>
      </c>
    </row>
    <row r="250" spans="1:25" ht="15.75" hidden="1" x14ac:dyDescent="0.2">
      <c r="A250" s="35">
        <f t="shared" si="6"/>
        <v>44402</v>
      </c>
      <c r="B250" s="36">
        <f>SUMIFS(СВЦЭМ!$G$40:$G$783,СВЦЭМ!$A$40:$A$783,$A250,СВЦЭМ!$B$39:$B$782,B$225)+'СЕТ СН'!$F$12</f>
        <v>0</v>
      </c>
      <c r="C250" s="36">
        <f>SUMIFS(СВЦЭМ!$G$40:$G$783,СВЦЭМ!$A$40:$A$783,$A250,СВЦЭМ!$B$39:$B$782,C$225)+'СЕТ СН'!$F$12</f>
        <v>0</v>
      </c>
      <c r="D250" s="36">
        <f>SUMIFS(СВЦЭМ!$G$40:$G$783,СВЦЭМ!$A$40:$A$783,$A250,СВЦЭМ!$B$39:$B$782,D$225)+'СЕТ СН'!$F$12</f>
        <v>0</v>
      </c>
      <c r="E250" s="36">
        <f>SUMIFS(СВЦЭМ!$G$40:$G$783,СВЦЭМ!$A$40:$A$783,$A250,СВЦЭМ!$B$39:$B$782,E$225)+'СЕТ СН'!$F$12</f>
        <v>0</v>
      </c>
      <c r="F250" s="36">
        <f>SUMIFS(СВЦЭМ!$G$40:$G$783,СВЦЭМ!$A$40:$A$783,$A250,СВЦЭМ!$B$39:$B$782,F$225)+'СЕТ СН'!$F$12</f>
        <v>0</v>
      </c>
      <c r="G250" s="36">
        <f>SUMIFS(СВЦЭМ!$G$40:$G$783,СВЦЭМ!$A$40:$A$783,$A250,СВЦЭМ!$B$39:$B$782,G$225)+'СЕТ СН'!$F$12</f>
        <v>0</v>
      </c>
      <c r="H250" s="36">
        <f>SUMIFS(СВЦЭМ!$G$40:$G$783,СВЦЭМ!$A$40:$A$783,$A250,СВЦЭМ!$B$39:$B$782,H$225)+'СЕТ СН'!$F$12</f>
        <v>0</v>
      </c>
      <c r="I250" s="36">
        <f>SUMIFS(СВЦЭМ!$G$40:$G$783,СВЦЭМ!$A$40:$A$783,$A250,СВЦЭМ!$B$39:$B$782,I$225)+'СЕТ СН'!$F$12</f>
        <v>0</v>
      </c>
      <c r="J250" s="36">
        <f>SUMIFS(СВЦЭМ!$G$40:$G$783,СВЦЭМ!$A$40:$A$783,$A250,СВЦЭМ!$B$39:$B$782,J$225)+'СЕТ СН'!$F$12</f>
        <v>0</v>
      </c>
      <c r="K250" s="36">
        <f>SUMIFS(СВЦЭМ!$G$40:$G$783,СВЦЭМ!$A$40:$A$783,$A250,СВЦЭМ!$B$39:$B$782,K$225)+'СЕТ СН'!$F$12</f>
        <v>0</v>
      </c>
      <c r="L250" s="36">
        <f>SUMIFS(СВЦЭМ!$G$40:$G$783,СВЦЭМ!$A$40:$A$783,$A250,СВЦЭМ!$B$39:$B$782,L$225)+'СЕТ СН'!$F$12</f>
        <v>0</v>
      </c>
      <c r="M250" s="36">
        <f>SUMIFS(СВЦЭМ!$G$40:$G$783,СВЦЭМ!$A$40:$A$783,$A250,СВЦЭМ!$B$39:$B$782,M$225)+'СЕТ СН'!$F$12</f>
        <v>0</v>
      </c>
      <c r="N250" s="36">
        <f>SUMIFS(СВЦЭМ!$G$40:$G$783,СВЦЭМ!$A$40:$A$783,$A250,СВЦЭМ!$B$39:$B$782,N$225)+'СЕТ СН'!$F$12</f>
        <v>0</v>
      </c>
      <c r="O250" s="36">
        <f>SUMIFS(СВЦЭМ!$G$40:$G$783,СВЦЭМ!$A$40:$A$783,$A250,СВЦЭМ!$B$39:$B$782,O$225)+'СЕТ СН'!$F$12</f>
        <v>0</v>
      </c>
      <c r="P250" s="36">
        <f>SUMIFS(СВЦЭМ!$G$40:$G$783,СВЦЭМ!$A$40:$A$783,$A250,СВЦЭМ!$B$39:$B$782,P$225)+'СЕТ СН'!$F$12</f>
        <v>0</v>
      </c>
      <c r="Q250" s="36">
        <f>SUMIFS(СВЦЭМ!$G$40:$G$783,СВЦЭМ!$A$40:$A$783,$A250,СВЦЭМ!$B$39:$B$782,Q$225)+'СЕТ СН'!$F$12</f>
        <v>0</v>
      </c>
      <c r="R250" s="36">
        <f>SUMIFS(СВЦЭМ!$G$40:$G$783,СВЦЭМ!$A$40:$A$783,$A250,СВЦЭМ!$B$39:$B$782,R$225)+'СЕТ СН'!$F$12</f>
        <v>0</v>
      </c>
      <c r="S250" s="36">
        <f>SUMIFS(СВЦЭМ!$G$40:$G$783,СВЦЭМ!$A$40:$A$783,$A250,СВЦЭМ!$B$39:$B$782,S$225)+'СЕТ СН'!$F$12</f>
        <v>0</v>
      </c>
      <c r="T250" s="36">
        <f>SUMIFS(СВЦЭМ!$G$40:$G$783,СВЦЭМ!$A$40:$A$783,$A250,СВЦЭМ!$B$39:$B$782,T$225)+'СЕТ СН'!$F$12</f>
        <v>0</v>
      </c>
      <c r="U250" s="36">
        <f>SUMIFS(СВЦЭМ!$G$40:$G$783,СВЦЭМ!$A$40:$A$783,$A250,СВЦЭМ!$B$39:$B$782,U$225)+'СЕТ СН'!$F$12</f>
        <v>0</v>
      </c>
      <c r="V250" s="36">
        <f>SUMIFS(СВЦЭМ!$G$40:$G$783,СВЦЭМ!$A$40:$A$783,$A250,СВЦЭМ!$B$39:$B$782,V$225)+'СЕТ СН'!$F$12</f>
        <v>0</v>
      </c>
      <c r="W250" s="36">
        <f>SUMIFS(СВЦЭМ!$G$40:$G$783,СВЦЭМ!$A$40:$A$783,$A250,СВЦЭМ!$B$39:$B$782,W$225)+'СЕТ СН'!$F$12</f>
        <v>0</v>
      </c>
      <c r="X250" s="36">
        <f>SUMIFS(СВЦЭМ!$G$40:$G$783,СВЦЭМ!$A$40:$A$783,$A250,СВЦЭМ!$B$39:$B$782,X$225)+'СЕТ СН'!$F$12</f>
        <v>0</v>
      </c>
      <c r="Y250" s="36">
        <f>SUMIFS(СВЦЭМ!$G$40:$G$783,СВЦЭМ!$A$40:$A$783,$A250,СВЦЭМ!$B$39:$B$782,Y$225)+'СЕТ СН'!$F$12</f>
        <v>0</v>
      </c>
    </row>
    <row r="251" spans="1:25" ht="15.75" hidden="1" x14ac:dyDescent="0.2">
      <c r="A251" s="35">
        <f t="shared" si="6"/>
        <v>44403</v>
      </c>
      <c r="B251" s="36">
        <f>SUMIFS(СВЦЭМ!$G$40:$G$783,СВЦЭМ!$A$40:$A$783,$A251,СВЦЭМ!$B$39:$B$782,B$225)+'СЕТ СН'!$F$12</f>
        <v>0</v>
      </c>
      <c r="C251" s="36">
        <f>SUMIFS(СВЦЭМ!$G$40:$G$783,СВЦЭМ!$A$40:$A$783,$A251,СВЦЭМ!$B$39:$B$782,C$225)+'СЕТ СН'!$F$12</f>
        <v>0</v>
      </c>
      <c r="D251" s="36">
        <f>SUMIFS(СВЦЭМ!$G$40:$G$783,СВЦЭМ!$A$40:$A$783,$A251,СВЦЭМ!$B$39:$B$782,D$225)+'СЕТ СН'!$F$12</f>
        <v>0</v>
      </c>
      <c r="E251" s="36">
        <f>SUMIFS(СВЦЭМ!$G$40:$G$783,СВЦЭМ!$A$40:$A$783,$A251,СВЦЭМ!$B$39:$B$782,E$225)+'СЕТ СН'!$F$12</f>
        <v>0</v>
      </c>
      <c r="F251" s="36">
        <f>SUMIFS(СВЦЭМ!$G$40:$G$783,СВЦЭМ!$A$40:$A$783,$A251,СВЦЭМ!$B$39:$B$782,F$225)+'СЕТ СН'!$F$12</f>
        <v>0</v>
      </c>
      <c r="G251" s="36">
        <f>SUMIFS(СВЦЭМ!$G$40:$G$783,СВЦЭМ!$A$40:$A$783,$A251,СВЦЭМ!$B$39:$B$782,G$225)+'СЕТ СН'!$F$12</f>
        <v>0</v>
      </c>
      <c r="H251" s="36">
        <f>SUMIFS(СВЦЭМ!$G$40:$G$783,СВЦЭМ!$A$40:$A$783,$A251,СВЦЭМ!$B$39:$B$782,H$225)+'СЕТ СН'!$F$12</f>
        <v>0</v>
      </c>
      <c r="I251" s="36">
        <f>SUMIFS(СВЦЭМ!$G$40:$G$783,СВЦЭМ!$A$40:$A$783,$A251,СВЦЭМ!$B$39:$B$782,I$225)+'СЕТ СН'!$F$12</f>
        <v>0</v>
      </c>
      <c r="J251" s="36">
        <f>SUMIFS(СВЦЭМ!$G$40:$G$783,СВЦЭМ!$A$40:$A$783,$A251,СВЦЭМ!$B$39:$B$782,J$225)+'СЕТ СН'!$F$12</f>
        <v>0</v>
      </c>
      <c r="K251" s="36">
        <f>SUMIFS(СВЦЭМ!$G$40:$G$783,СВЦЭМ!$A$40:$A$783,$A251,СВЦЭМ!$B$39:$B$782,K$225)+'СЕТ СН'!$F$12</f>
        <v>0</v>
      </c>
      <c r="L251" s="36">
        <f>SUMIFS(СВЦЭМ!$G$40:$G$783,СВЦЭМ!$A$40:$A$783,$A251,СВЦЭМ!$B$39:$B$782,L$225)+'СЕТ СН'!$F$12</f>
        <v>0</v>
      </c>
      <c r="M251" s="36">
        <f>SUMIFS(СВЦЭМ!$G$40:$G$783,СВЦЭМ!$A$40:$A$783,$A251,СВЦЭМ!$B$39:$B$782,M$225)+'СЕТ СН'!$F$12</f>
        <v>0</v>
      </c>
      <c r="N251" s="36">
        <f>SUMIFS(СВЦЭМ!$G$40:$G$783,СВЦЭМ!$A$40:$A$783,$A251,СВЦЭМ!$B$39:$B$782,N$225)+'СЕТ СН'!$F$12</f>
        <v>0</v>
      </c>
      <c r="O251" s="36">
        <f>SUMIFS(СВЦЭМ!$G$40:$G$783,СВЦЭМ!$A$40:$A$783,$A251,СВЦЭМ!$B$39:$B$782,O$225)+'СЕТ СН'!$F$12</f>
        <v>0</v>
      </c>
      <c r="P251" s="36">
        <f>SUMIFS(СВЦЭМ!$G$40:$G$783,СВЦЭМ!$A$40:$A$783,$A251,СВЦЭМ!$B$39:$B$782,P$225)+'СЕТ СН'!$F$12</f>
        <v>0</v>
      </c>
      <c r="Q251" s="36">
        <f>SUMIFS(СВЦЭМ!$G$40:$G$783,СВЦЭМ!$A$40:$A$783,$A251,СВЦЭМ!$B$39:$B$782,Q$225)+'СЕТ СН'!$F$12</f>
        <v>0</v>
      </c>
      <c r="R251" s="36">
        <f>SUMIFS(СВЦЭМ!$G$40:$G$783,СВЦЭМ!$A$40:$A$783,$A251,СВЦЭМ!$B$39:$B$782,R$225)+'СЕТ СН'!$F$12</f>
        <v>0</v>
      </c>
      <c r="S251" s="36">
        <f>SUMIFS(СВЦЭМ!$G$40:$G$783,СВЦЭМ!$A$40:$A$783,$A251,СВЦЭМ!$B$39:$B$782,S$225)+'СЕТ СН'!$F$12</f>
        <v>0</v>
      </c>
      <c r="T251" s="36">
        <f>SUMIFS(СВЦЭМ!$G$40:$G$783,СВЦЭМ!$A$40:$A$783,$A251,СВЦЭМ!$B$39:$B$782,T$225)+'СЕТ СН'!$F$12</f>
        <v>0</v>
      </c>
      <c r="U251" s="36">
        <f>SUMIFS(СВЦЭМ!$G$40:$G$783,СВЦЭМ!$A$40:$A$783,$A251,СВЦЭМ!$B$39:$B$782,U$225)+'СЕТ СН'!$F$12</f>
        <v>0</v>
      </c>
      <c r="V251" s="36">
        <f>SUMIFS(СВЦЭМ!$G$40:$G$783,СВЦЭМ!$A$40:$A$783,$A251,СВЦЭМ!$B$39:$B$782,V$225)+'СЕТ СН'!$F$12</f>
        <v>0</v>
      </c>
      <c r="W251" s="36">
        <f>SUMIFS(СВЦЭМ!$G$40:$G$783,СВЦЭМ!$A$40:$A$783,$A251,СВЦЭМ!$B$39:$B$782,W$225)+'СЕТ СН'!$F$12</f>
        <v>0</v>
      </c>
      <c r="X251" s="36">
        <f>SUMIFS(СВЦЭМ!$G$40:$G$783,СВЦЭМ!$A$40:$A$783,$A251,СВЦЭМ!$B$39:$B$782,X$225)+'СЕТ СН'!$F$12</f>
        <v>0</v>
      </c>
      <c r="Y251" s="36">
        <f>SUMIFS(СВЦЭМ!$G$40:$G$783,СВЦЭМ!$A$40:$A$783,$A251,СВЦЭМ!$B$39:$B$782,Y$225)+'СЕТ СН'!$F$12</f>
        <v>0</v>
      </c>
    </row>
    <row r="252" spans="1:25" ht="15.75" hidden="1" x14ac:dyDescent="0.2">
      <c r="A252" s="35">
        <f t="shared" si="6"/>
        <v>44404</v>
      </c>
      <c r="B252" s="36">
        <f>SUMIFS(СВЦЭМ!$G$40:$G$783,СВЦЭМ!$A$40:$A$783,$A252,СВЦЭМ!$B$39:$B$782,B$225)+'СЕТ СН'!$F$12</f>
        <v>0</v>
      </c>
      <c r="C252" s="36">
        <f>SUMIFS(СВЦЭМ!$G$40:$G$783,СВЦЭМ!$A$40:$A$783,$A252,СВЦЭМ!$B$39:$B$782,C$225)+'СЕТ СН'!$F$12</f>
        <v>0</v>
      </c>
      <c r="D252" s="36">
        <f>SUMIFS(СВЦЭМ!$G$40:$G$783,СВЦЭМ!$A$40:$A$783,$A252,СВЦЭМ!$B$39:$B$782,D$225)+'СЕТ СН'!$F$12</f>
        <v>0</v>
      </c>
      <c r="E252" s="36">
        <f>SUMIFS(СВЦЭМ!$G$40:$G$783,СВЦЭМ!$A$40:$A$783,$A252,СВЦЭМ!$B$39:$B$782,E$225)+'СЕТ СН'!$F$12</f>
        <v>0</v>
      </c>
      <c r="F252" s="36">
        <f>SUMIFS(СВЦЭМ!$G$40:$G$783,СВЦЭМ!$A$40:$A$783,$A252,СВЦЭМ!$B$39:$B$782,F$225)+'СЕТ СН'!$F$12</f>
        <v>0</v>
      </c>
      <c r="G252" s="36">
        <f>SUMIFS(СВЦЭМ!$G$40:$G$783,СВЦЭМ!$A$40:$A$783,$A252,СВЦЭМ!$B$39:$B$782,G$225)+'СЕТ СН'!$F$12</f>
        <v>0</v>
      </c>
      <c r="H252" s="36">
        <f>SUMIFS(СВЦЭМ!$G$40:$G$783,СВЦЭМ!$A$40:$A$783,$A252,СВЦЭМ!$B$39:$B$782,H$225)+'СЕТ СН'!$F$12</f>
        <v>0</v>
      </c>
      <c r="I252" s="36">
        <f>SUMIFS(СВЦЭМ!$G$40:$G$783,СВЦЭМ!$A$40:$A$783,$A252,СВЦЭМ!$B$39:$B$782,I$225)+'СЕТ СН'!$F$12</f>
        <v>0</v>
      </c>
      <c r="J252" s="36">
        <f>SUMIFS(СВЦЭМ!$G$40:$G$783,СВЦЭМ!$A$40:$A$783,$A252,СВЦЭМ!$B$39:$B$782,J$225)+'СЕТ СН'!$F$12</f>
        <v>0</v>
      </c>
      <c r="K252" s="36">
        <f>SUMIFS(СВЦЭМ!$G$40:$G$783,СВЦЭМ!$A$40:$A$783,$A252,СВЦЭМ!$B$39:$B$782,K$225)+'СЕТ СН'!$F$12</f>
        <v>0</v>
      </c>
      <c r="L252" s="36">
        <f>SUMIFS(СВЦЭМ!$G$40:$G$783,СВЦЭМ!$A$40:$A$783,$A252,СВЦЭМ!$B$39:$B$782,L$225)+'СЕТ СН'!$F$12</f>
        <v>0</v>
      </c>
      <c r="M252" s="36">
        <f>SUMIFS(СВЦЭМ!$G$40:$G$783,СВЦЭМ!$A$40:$A$783,$A252,СВЦЭМ!$B$39:$B$782,M$225)+'СЕТ СН'!$F$12</f>
        <v>0</v>
      </c>
      <c r="N252" s="36">
        <f>SUMIFS(СВЦЭМ!$G$40:$G$783,СВЦЭМ!$A$40:$A$783,$A252,СВЦЭМ!$B$39:$B$782,N$225)+'СЕТ СН'!$F$12</f>
        <v>0</v>
      </c>
      <c r="O252" s="36">
        <f>SUMIFS(СВЦЭМ!$G$40:$G$783,СВЦЭМ!$A$40:$A$783,$A252,СВЦЭМ!$B$39:$B$782,O$225)+'СЕТ СН'!$F$12</f>
        <v>0</v>
      </c>
      <c r="P252" s="36">
        <f>SUMIFS(СВЦЭМ!$G$40:$G$783,СВЦЭМ!$A$40:$A$783,$A252,СВЦЭМ!$B$39:$B$782,P$225)+'СЕТ СН'!$F$12</f>
        <v>0</v>
      </c>
      <c r="Q252" s="36">
        <f>SUMIFS(СВЦЭМ!$G$40:$G$783,СВЦЭМ!$A$40:$A$783,$A252,СВЦЭМ!$B$39:$B$782,Q$225)+'СЕТ СН'!$F$12</f>
        <v>0</v>
      </c>
      <c r="R252" s="36">
        <f>SUMIFS(СВЦЭМ!$G$40:$G$783,СВЦЭМ!$A$40:$A$783,$A252,СВЦЭМ!$B$39:$B$782,R$225)+'СЕТ СН'!$F$12</f>
        <v>0</v>
      </c>
      <c r="S252" s="36">
        <f>SUMIFS(СВЦЭМ!$G$40:$G$783,СВЦЭМ!$A$40:$A$783,$A252,СВЦЭМ!$B$39:$B$782,S$225)+'СЕТ СН'!$F$12</f>
        <v>0</v>
      </c>
      <c r="T252" s="36">
        <f>SUMIFS(СВЦЭМ!$G$40:$G$783,СВЦЭМ!$A$40:$A$783,$A252,СВЦЭМ!$B$39:$B$782,T$225)+'СЕТ СН'!$F$12</f>
        <v>0</v>
      </c>
      <c r="U252" s="36">
        <f>SUMIFS(СВЦЭМ!$G$40:$G$783,СВЦЭМ!$A$40:$A$783,$A252,СВЦЭМ!$B$39:$B$782,U$225)+'СЕТ СН'!$F$12</f>
        <v>0</v>
      </c>
      <c r="V252" s="36">
        <f>SUMIFS(СВЦЭМ!$G$40:$G$783,СВЦЭМ!$A$40:$A$783,$A252,СВЦЭМ!$B$39:$B$782,V$225)+'СЕТ СН'!$F$12</f>
        <v>0</v>
      </c>
      <c r="W252" s="36">
        <f>SUMIFS(СВЦЭМ!$G$40:$G$783,СВЦЭМ!$A$40:$A$783,$A252,СВЦЭМ!$B$39:$B$782,W$225)+'СЕТ СН'!$F$12</f>
        <v>0</v>
      </c>
      <c r="X252" s="36">
        <f>SUMIFS(СВЦЭМ!$G$40:$G$783,СВЦЭМ!$A$40:$A$783,$A252,СВЦЭМ!$B$39:$B$782,X$225)+'СЕТ СН'!$F$12</f>
        <v>0</v>
      </c>
      <c r="Y252" s="36">
        <f>SUMIFS(СВЦЭМ!$G$40:$G$783,СВЦЭМ!$A$40:$A$783,$A252,СВЦЭМ!$B$39:$B$782,Y$225)+'СЕТ СН'!$F$12</f>
        <v>0</v>
      </c>
    </row>
    <row r="253" spans="1:25" ht="15.75" hidden="1" x14ac:dyDescent="0.2">
      <c r="A253" s="35">
        <f t="shared" si="6"/>
        <v>44405</v>
      </c>
      <c r="B253" s="36">
        <f>SUMIFS(СВЦЭМ!$G$40:$G$783,СВЦЭМ!$A$40:$A$783,$A253,СВЦЭМ!$B$39:$B$782,B$225)+'СЕТ СН'!$F$12</f>
        <v>0</v>
      </c>
      <c r="C253" s="36">
        <f>SUMIFS(СВЦЭМ!$G$40:$G$783,СВЦЭМ!$A$40:$A$783,$A253,СВЦЭМ!$B$39:$B$782,C$225)+'СЕТ СН'!$F$12</f>
        <v>0</v>
      </c>
      <c r="D253" s="36">
        <f>SUMIFS(СВЦЭМ!$G$40:$G$783,СВЦЭМ!$A$40:$A$783,$A253,СВЦЭМ!$B$39:$B$782,D$225)+'СЕТ СН'!$F$12</f>
        <v>0</v>
      </c>
      <c r="E253" s="36">
        <f>SUMIFS(СВЦЭМ!$G$40:$G$783,СВЦЭМ!$A$40:$A$783,$A253,СВЦЭМ!$B$39:$B$782,E$225)+'СЕТ СН'!$F$12</f>
        <v>0</v>
      </c>
      <c r="F253" s="36">
        <f>SUMIFS(СВЦЭМ!$G$40:$G$783,СВЦЭМ!$A$40:$A$783,$A253,СВЦЭМ!$B$39:$B$782,F$225)+'СЕТ СН'!$F$12</f>
        <v>0</v>
      </c>
      <c r="G253" s="36">
        <f>SUMIFS(СВЦЭМ!$G$40:$G$783,СВЦЭМ!$A$40:$A$783,$A253,СВЦЭМ!$B$39:$B$782,G$225)+'СЕТ СН'!$F$12</f>
        <v>0</v>
      </c>
      <c r="H253" s="36">
        <f>SUMIFS(СВЦЭМ!$G$40:$G$783,СВЦЭМ!$A$40:$A$783,$A253,СВЦЭМ!$B$39:$B$782,H$225)+'СЕТ СН'!$F$12</f>
        <v>0</v>
      </c>
      <c r="I253" s="36">
        <f>SUMIFS(СВЦЭМ!$G$40:$G$783,СВЦЭМ!$A$40:$A$783,$A253,СВЦЭМ!$B$39:$B$782,I$225)+'СЕТ СН'!$F$12</f>
        <v>0</v>
      </c>
      <c r="J253" s="36">
        <f>SUMIFS(СВЦЭМ!$G$40:$G$783,СВЦЭМ!$A$40:$A$783,$A253,СВЦЭМ!$B$39:$B$782,J$225)+'СЕТ СН'!$F$12</f>
        <v>0</v>
      </c>
      <c r="K253" s="36">
        <f>SUMIFS(СВЦЭМ!$G$40:$G$783,СВЦЭМ!$A$40:$A$783,$A253,СВЦЭМ!$B$39:$B$782,K$225)+'СЕТ СН'!$F$12</f>
        <v>0</v>
      </c>
      <c r="L253" s="36">
        <f>SUMIFS(СВЦЭМ!$G$40:$G$783,СВЦЭМ!$A$40:$A$783,$A253,СВЦЭМ!$B$39:$B$782,L$225)+'СЕТ СН'!$F$12</f>
        <v>0</v>
      </c>
      <c r="M253" s="36">
        <f>SUMIFS(СВЦЭМ!$G$40:$G$783,СВЦЭМ!$A$40:$A$783,$A253,СВЦЭМ!$B$39:$B$782,M$225)+'СЕТ СН'!$F$12</f>
        <v>0</v>
      </c>
      <c r="N253" s="36">
        <f>SUMIFS(СВЦЭМ!$G$40:$G$783,СВЦЭМ!$A$40:$A$783,$A253,СВЦЭМ!$B$39:$B$782,N$225)+'СЕТ СН'!$F$12</f>
        <v>0</v>
      </c>
      <c r="O253" s="36">
        <f>SUMIFS(СВЦЭМ!$G$40:$G$783,СВЦЭМ!$A$40:$A$783,$A253,СВЦЭМ!$B$39:$B$782,O$225)+'СЕТ СН'!$F$12</f>
        <v>0</v>
      </c>
      <c r="P253" s="36">
        <f>SUMIFS(СВЦЭМ!$G$40:$G$783,СВЦЭМ!$A$40:$A$783,$A253,СВЦЭМ!$B$39:$B$782,P$225)+'СЕТ СН'!$F$12</f>
        <v>0</v>
      </c>
      <c r="Q253" s="36">
        <f>SUMIFS(СВЦЭМ!$G$40:$G$783,СВЦЭМ!$A$40:$A$783,$A253,СВЦЭМ!$B$39:$B$782,Q$225)+'СЕТ СН'!$F$12</f>
        <v>0</v>
      </c>
      <c r="R253" s="36">
        <f>SUMIFS(СВЦЭМ!$G$40:$G$783,СВЦЭМ!$A$40:$A$783,$A253,СВЦЭМ!$B$39:$B$782,R$225)+'СЕТ СН'!$F$12</f>
        <v>0</v>
      </c>
      <c r="S253" s="36">
        <f>SUMIFS(СВЦЭМ!$G$40:$G$783,СВЦЭМ!$A$40:$A$783,$A253,СВЦЭМ!$B$39:$B$782,S$225)+'СЕТ СН'!$F$12</f>
        <v>0</v>
      </c>
      <c r="T253" s="36">
        <f>SUMIFS(СВЦЭМ!$G$40:$G$783,СВЦЭМ!$A$40:$A$783,$A253,СВЦЭМ!$B$39:$B$782,T$225)+'СЕТ СН'!$F$12</f>
        <v>0</v>
      </c>
      <c r="U253" s="36">
        <f>SUMIFS(СВЦЭМ!$G$40:$G$783,СВЦЭМ!$A$40:$A$783,$A253,СВЦЭМ!$B$39:$B$782,U$225)+'СЕТ СН'!$F$12</f>
        <v>0</v>
      </c>
      <c r="V253" s="36">
        <f>SUMIFS(СВЦЭМ!$G$40:$G$783,СВЦЭМ!$A$40:$A$783,$A253,СВЦЭМ!$B$39:$B$782,V$225)+'СЕТ СН'!$F$12</f>
        <v>0</v>
      </c>
      <c r="W253" s="36">
        <f>SUMIFS(СВЦЭМ!$G$40:$G$783,СВЦЭМ!$A$40:$A$783,$A253,СВЦЭМ!$B$39:$B$782,W$225)+'СЕТ СН'!$F$12</f>
        <v>0</v>
      </c>
      <c r="X253" s="36">
        <f>SUMIFS(СВЦЭМ!$G$40:$G$783,СВЦЭМ!$A$40:$A$783,$A253,СВЦЭМ!$B$39:$B$782,X$225)+'СЕТ СН'!$F$12</f>
        <v>0</v>
      </c>
      <c r="Y253" s="36">
        <f>SUMIFS(СВЦЭМ!$G$40:$G$783,СВЦЭМ!$A$40:$A$783,$A253,СВЦЭМ!$B$39:$B$782,Y$225)+'СЕТ СН'!$F$12</f>
        <v>0</v>
      </c>
    </row>
    <row r="254" spans="1:25" ht="15.75" hidden="1" x14ac:dyDescent="0.2">
      <c r="A254" s="35">
        <f t="shared" si="6"/>
        <v>44406</v>
      </c>
      <c r="B254" s="36">
        <f>SUMIFS(СВЦЭМ!$G$40:$G$783,СВЦЭМ!$A$40:$A$783,$A254,СВЦЭМ!$B$39:$B$782,B$225)+'СЕТ СН'!$F$12</f>
        <v>0</v>
      </c>
      <c r="C254" s="36">
        <f>SUMIFS(СВЦЭМ!$G$40:$G$783,СВЦЭМ!$A$40:$A$783,$A254,СВЦЭМ!$B$39:$B$782,C$225)+'СЕТ СН'!$F$12</f>
        <v>0</v>
      </c>
      <c r="D254" s="36">
        <f>SUMIFS(СВЦЭМ!$G$40:$G$783,СВЦЭМ!$A$40:$A$783,$A254,СВЦЭМ!$B$39:$B$782,D$225)+'СЕТ СН'!$F$12</f>
        <v>0</v>
      </c>
      <c r="E254" s="36">
        <f>SUMIFS(СВЦЭМ!$G$40:$G$783,СВЦЭМ!$A$40:$A$783,$A254,СВЦЭМ!$B$39:$B$782,E$225)+'СЕТ СН'!$F$12</f>
        <v>0</v>
      </c>
      <c r="F254" s="36">
        <f>SUMIFS(СВЦЭМ!$G$40:$G$783,СВЦЭМ!$A$40:$A$783,$A254,СВЦЭМ!$B$39:$B$782,F$225)+'СЕТ СН'!$F$12</f>
        <v>0</v>
      </c>
      <c r="G254" s="36">
        <f>SUMIFS(СВЦЭМ!$G$40:$G$783,СВЦЭМ!$A$40:$A$783,$A254,СВЦЭМ!$B$39:$B$782,G$225)+'СЕТ СН'!$F$12</f>
        <v>0</v>
      </c>
      <c r="H254" s="36">
        <f>SUMIFS(СВЦЭМ!$G$40:$G$783,СВЦЭМ!$A$40:$A$783,$A254,СВЦЭМ!$B$39:$B$782,H$225)+'СЕТ СН'!$F$12</f>
        <v>0</v>
      </c>
      <c r="I254" s="36">
        <f>SUMIFS(СВЦЭМ!$G$40:$G$783,СВЦЭМ!$A$40:$A$783,$A254,СВЦЭМ!$B$39:$B$782,I$225)+'СЕТ СН'!$F$12</f>
        <v>0</v>
      </c>
      <c r="J254" s="36">
        <f>SUMIFS(СВЦЭМ!$G$40:$G$783,СВЦЭМ!$A$40:$A$783,$A254,СВЦЭМ!$B$39:$B$782,J$225)+'СЕТ СН'!$F$12</f>
        <v>0</v>
      </c>
      <c r="K254" s="36">
        <f>SUMIFS(СВЦЭМ!$G$40:$G$783,СВЦЭМ!$A$40:$A$783,$A254,СВЦЭМ!$B$39:$B$782,K$225)+'СЕТ СН'!$F$12</f>
        <v>0</v>
      </c>
      <c r="L254" s="36">
        <f>SUMIFS(СВЦЭМ!$G$40:$G$783,СВЦЭМ!$A$40:$A$783,$A254,СВЦЭМ!$B$39:$B$782,L$225)+'СЕТ СН'!$F$12</f>
        <v>0</v>
      </c>
      <c r="M254" s="36">
        <f>SUMIFS(СВЦЭМ!$G$40:$G$783,СВЦЭМ!$A$40:$A$783,$A254,СВЦЭМ!$B$39:$B$782,M$225)+'СЕТ СН'!$F$12</f>
        <v>0</v>
      </c>
      <c r="N254" s="36">
        <f>SUMIFS(СВЦЭМ!$G$40:$G$783,СВЦЭМ!$A$40:$A$783,$A254,СВЦЭМ!$B$39:$B$782,N$225)+'СЕТ СН'!$F$12</f>
        <v>0</v>
      </c>
      <c r="O254" s="36">
        <f>SUMIFS(СВЦЭМ!$G$40:$G$783,СВЦЭМ!$A$40:$A$783,$A254,СВЦЭМ!$B$39:$B$782,O$225)+'СЕТ СН'!$F$12</f>
        <v>0</v>
      </c>
      <c r="P254" s="36">
        <f>SUMIFS(СВЦЭМ!$G$40:$G$783,СВЦЭМ!$A$40:$A$783,$A254,СВЦЭМ!$B$39:$B$782,P$225)+'СЕТ СН'!$F$12</f>
        <v>0</v>
      </c>
      <c r="Q254" s="36">
        <f>SUMIFS(СВЦЭМ!$G$40:$G$783,СВЦЭМ!$A$40:$A$783,$A254,СВЦЭМ!$B$39:$B$782,Q$225)+'СЕТ СН'!$F$12</f>
        <v>0</v>
      </c>
      <c r="R254" s="36">
        <f>SUMIFS(СВЦЭМ!$G$40:$G$783,СВЦЭМ!$A$40:$A$783,$A254,СВЦЭМ!$B$39:$B$782,R$225)+'СЕТ СН'!$F$12</f>
        <v>0</v>
      </c>
      <c r="S254" s="36">
        <f>SUMIFS(СВЦЭМ!$G$40:$G$783,СВЦЭМ!$A$40:$A$783,$A254,СВЦЭМ!$B$39:$B$782,S$225)+'СЕТ СН'!$F$12</f>
        <v>0</v>
      </c>
      <c r="T254" s="36">
        <f>SUMIFS(СВЦЭМ!$G$40:$G$783,СВЦЭМ!$A$40:$A$783,$A254,СВЦЭМ!$B$39:$B$782,T$225)+'СЕТ СН'!$F$12</f>
        <v>0</v>
      </c>
      <c r="U254" s="36">
        <f>SUMIFS(СВЦЭМ!$G$40:$G$783,СВЦЭМ!$A$40:$A$783,$A254,СВЦЭМ!$B$39:$B$782,U$225)+'СЕТ СН'!$F$12</f>
        <v>0</v>
      </c>
      <c r="V254" s="36">
        <f>SUMIFS(СВЦЭМ!$G$40:$G$783,СВЦЭМ!$A$40:$A$783,$A254,СВЦЭМ!$B$39:$B$782,V$225)+'СЕТ СН'!$F$12</f>
        <v>0</v>
      </c>
      <c r="W254" s="36">
        <f>SUMIFS(СВЦЭМ!$G$40:$G$783,СВЦЭМ!$A$40:$A$783,$A254,СВЦЭМ!$B$39:$B$782,W$225)+'СЕТ СН'!$F$12</f>
        <v>0</v>
      </c>
      <c r="X254" s="36">
        <f>SUMIFS(СВЦЭМ!$G$40:$G$783,СВЦЭМ!$A$40:$A$783,$A254,СВЦЭМ!$B$39:$B$782,X$225)+'СЕТ СН'!$F$12</f>
        <v>0</v>
      </c>
      <c r="Y254" s="36">
        <f>SUMIFS(СВЦЭМ!$G$40:$G$783,СВЦЭМ!$A$40:$A$783,$A254,СВЦЭМ!$B$39:$B$782,Y$225)+'СЕТ СН'!$F$12</f>
        <v>0</v>
      </c>
    </row>
    <row r="255" spans="1:25" ht="15.75" hidden="1" x14ac:dyDescent="0.2">
      <c r="A255" s="35">
        <f t="shared" si="6"/>
        <v>44407</v>
      </c>
      <c r="B255" s="36">
        <f>SUMIFS(СВЦЭМ!$G$40:$G$783,СВЦЭМ!$A$40:$A$783,$A255,СВЦЭМ!$B$39:$B$782,B$225)+'СЕТ СН'!$F$12</f>
        <v>0</v>
      </c>
      <c r="C255" s="36">
        <f>SUMIFS(СВЦЭМ!$G$40:$G$783,СВЦЭМ!$A$40:$A$783,$A255,СВЦЭМ!$B$39:$B$782,C$225)+'СЕТ СН'!$F$12</f>
        <v>0</v>
      </c>
      <c r="D255" s="36">
        <f>SUMIFS(СВЦЭМ!$G$40:$G$783,СВЦЭМ!$A$40:$A$783,$A255,СВЦЭМ!$B$39:$B$782,D$225)+'СЕТ СН'!$F$12</f>
        <v>0</v>
      </c>
      <c r="E255" s="36">
        <f>SUMIFS(СВЦЭМ!$G$40:$G$783,СВЦЭМ!$A$40:$A$783,$A255,СВЦЭМ!$B$39:$B$782,E$225)+'СЕТ СН'!$F$12</f>
        <v>0</v>
      </c>
      <c r="F255" s="36">
        <f>SUMIFS(СВЦЭМ!$G$40:$G$783,СВЦЭМ!$A$40:$A$783,$A255,СВЦЭМ!$B$39:$B$782,F$225)+'СЕТ СН'!$F$12</f>
        <v>0</v>
      </c>
      <c r="G255" s="36">
        <f>SUMIFS(СВЦЭМ!$G$40:$G$783,СВЦЭМ!$A$40:$A$783,$A255,СВЦЭМ!$B$39:$B$782,G$225)+'СЕТ СН'!$F$12</f>
        <v>0</v>
      </c>
      <c r="H255" s="36">
        <f>SUMIFS(СВЦЭМ!$G$40:$G$783,СВЦЭМ!$A$40:$A$783,$A255,СВЦЭМ!$B$39:$B$782,H$225)+'СЕТ СН'!$F$12</f>
        <v>0</v>
      </c>
      <c r="I255" s="36">
        <f>SUMIFS(СВЦЭМ!$G$40:$G$783,СВЦЭМ!$A$40:$A$783,$A255,СВЦЭМ!$B$39:$B$782,I$225)+'СЕТ СН'!$F$12</f>
        <v>0</v>
      </c>
      <c r="J255" s="36">
        <f>SUMIFS(СВЦЭМ!$G$40:$G$783,СВЦЭМ!$A$40:$A$783,$A255,СВЦЭМ!$B$39:$B$782,J$225)+'СЕТ СН'!$F$12</f>
        <v>0</v>
      </c>
      <c r="K255" s="36">
        <f>SUMIFS(СВЦЭМ!$G$40:$G$783,СВЦЭМ!$A$40:$A$783,$A255,СВЦЭМ!$B$39:$B$782,K$225)+'СЕТ СН'!$F$12</f>
        <v>0</v>
      </c>
      <c r="L255" s="36">
        <f>SUMIFS(СВЦЭМ!$G$40:$G$783,СВЦЭМ!$A$40:$A$783,$A255,СВЦЭМ!$B$39:$B$782,L$225)+'СЕТ СН'!$F$12</f>
        <v>0</v>
      </c>
      <c r="M255" s="36">
        <f>SUMIFS(СВЦЭМ!$G$40:$G$783,СВЦЭМ!$A$40:$A$783,$A255,СВЦЭМ!$B$39:$B$782,M$225)+'СЕТ СН'!$F$12</f>
        <v>0</v>
      </c>
      <c r="N255" s="36">
        <f>SUMIFS(СВЦЭМ!$G$40:$G$783,СВЦЭМ!$A$40:$A$783,$A255,СВЦЭМ!$B$39:$B$782,N$225)+'СЕТ СН'!$F$12</f>
        <v>0</v>
      </c>
      <c r="O255" s="36">
        <f>SUMIFS(СВЦЭМ!$G$40:$G$783,СВЦЭМ!$A$40:$A$783,$A255,СВЦЭМ!$B$39:$B$782,O$225)+'СЕТ СН'!$F$12</f>
        <v>0</v>
      </c>
      <c r="P255" s="36">
        <f>SUMIFS(СВЦЭМ!$G$40:$G$783,СВЦЭМ!$A$40:$A$783,$A255,СВЦЭМ!$B$39:$B$782,P$225)+'СЕТ СН'!$F$12</f>
        <v>0</v>
      </c>
      <c r="Q255" s="36">
        <f>SUMIFS(СВЦЭМ!$G$40:$G$783,СВЦЭМ!$A$40:$A$783,$A255,СВЦЭМ!$B$39:$B$782,Q$225)+'СЕТ СН'!$F$12</f>
        <v>0</v>
      </c>
      <c r="R255" s="36">
        <f>SUMIFS(СВЦЭМ!$G$40:$G$783,СВЦЭМ!$A$40:$A$783,$A255,СВЦЭМ!$B$39:$B$782,R$225)+'СЕТ СН'!$F$12</f>
        <v>0</v>
      </c>
      <c r="S255" s="36">
        <f>SUMIFS(СВЦЭМ!$G$40:$G$783,СВЦЭМ!$A$40:$A$783,$A255,СВЦЭМ!$B$39:$B$782,S$225)+'СЕТ СН'!$F$12</f>
        <v>0</v>
      </c>
      <c r="T255" s="36">
        <f>SUMIFS(СВЦЭМ!$G$40:$G$783,СВЦЭМ!$A$40:$A$783,$A255,СВЦЭМ!$B$39:$B$782,T$225)+'СЕТ СН'!$F$12</f>
        <v>0</v>
      </c>
      <c r="U255" s="36">
        <f>SUMIFS(СВЦЭМ!$G$40:$G$783,СВЦЭМ!$A$40:$A$783,$A255,СВЦЭМ!$B$39:$B$782,U$225)+'СЕТ СН'!$F$12</f>
        <v>0</v>
      </c>
      <c r="V255" s="36">
        <f>SUMIFS(СВЦЭМ!$G$40:$G$783,СВЦЭМ!$A$40:$A$783,$A255,СВЦЭМ!$B$39:$B$782,V$225)+'СЕТ СН'!$F$12</f>
        <v>0</v>
      </c>
      <c r="W255" s="36">
        <f>SUMIFS(СВЦЭМ!$G$40:$G$783,СВЦЭМ!$A$40:$A$783,$A255,СВЦЭМ!$B$39:$B$782,W$225)+'СЕТ СН'!$F$12</f>
        <v>0</v>
      </c>
      <c r="X255" s="36">
        <f>SUMIFS(СВЦЭМ!$G$40:$G$783,СВЦЭМ!$A$40:$A$783,$A255,СВЦЭМ!$B$39:$B$782,X$225)+'СЕТ СН'!$F$12</f>
        <v>0</v>
      </c>
      <c r="Y255" s="36">
        <f>SUMIFS(СВЦЭМ!$G$40:$G$783,СВЦЭМ!$A$40:$A$783,$A255,СВЦЭМ!$B$39:$B$782,Y$225)+'СЕТ СН'!$F$12</f>
        <v>0</v>
      </c>
    </row>
    <row r="256" spans="1:25" ht="15.75" hidden="1" x14ac:dyDescent="0.2">
      <c r="A256" s="35">
        <f t="shared" si="6"/>
        <v>44408</v>
      </c>
      <c r="B256" s="36">
        <f>SUMIFS(СВЦЭМ!$G$40:$G$783,СВЦЭМ!$A$40:$A$783,$A256,СВЦЭМ!$B$39:$B$782,B$225)+'СЕТ СН'!$F$12</f>
        <v>0</v>
      </c>
      <c r="C256" s="36">
        <f>SUMIFS(СВЦЭМ!$G$40:$G$783,СВЦЭМ!$A$40:$A$783,$A256,СВЦЭМ!$B$39:$B$782,C$225)+'СЕТ СН'!$F$12</f>
        <v>0</v>
      </c>
      <c r="D256" s="36">
        <f>SUMIFS(СВЦЭМ!$G$40:$G$783,СВЦЭМ!$A$40:$A$783,$A256,СВЦЭМ!$B$39:$B$782,D$225)+'СЕТ СН'!$F$12</f>
        <v>0</v>
      </c>
      <c r="E256" s="36">
        <f>SUMIFS(СВЦЭМ!$G$40:$G$783,СВЦЭМ!$A$40:$A$783,$A256,СВЦЭМ!$B$39:$B$782,E$225)+'СЕТ СН'!$F$12</f>
        <v>0</v>
      </c>
      <c r="F256" s="36">
        <f>SUMIFS(СВЦЭМ!$G$40:$G$783,СВЦЭМ!$A$40:$A$783,$A256,СВЦЭМ!$B$39:$B$782,F$225)+'СЕТ СН'!$F$12</f>
        <v>0</v>
      </c>
      <c r="G256" s="36">
        <f>SUMIFS(СВЦЭМ!$G$40:$G$783,СВЦЭМ!$A$40:$A$783,$A256,СВЦЭМ!$B$39:$B$782,G$225)+'СЕТ СН'!$F$12</f>
        <v>0</v>
      </c>
      <c r="H256" s="36">
        <f>SUMIFS(СВЦЭМ!$G$40:$G$783,СВЦЭМ!$A$40:$A$783,$A256,СВЦЭМ!$B$39:$B$782,H$225)+'СЕТ СН'!$F$12</f>
        <v>0</v>
      </c>
      <c r="I256" s="36">
        <f>SUMIFS(СВЦЭМ!$G$40:$G$783,СВЦЭМ!$A$40:$A$783,$A256,СВЦЭМ!$B$39:$B$782,I$225)+'СЕТ СН'!$F$12</f>
        <v>0</v>
      </c>
      <c r="J256" s="36">
        <f>SUMIFS(СВЦЭМ!$G$40:$G$783,СВЦЭМ!$A$40:$A$783,$A256,СВЦЭМ!$B$39:$B$782,J$225)+'СЕТ СН'!$F$12</f>
        <v>0</v>
      </c>
      <c r="K256" s="36">
        <f>SUMIFS(СВЦЭМ!$G$40:$G$783,СВЦЭМ!$A$40:$A$783,$A256,СВЦЭМ!$B$39:$B$782,K$225)+'СЕТ СН'!$F$12</f>
        <v>0</v>
      </c>
      <c r="L256" s="36">
        <f>SUMIFS(СВЦЭМ!$G$40:$G$783,СВЦЭМ!$A$40:$A$783,$A256,СВЦЭМ!$B$39:$B$782,L$225)+'СЕТ СН'!$F$12</f>
        <v>0</v>
      </c>
      <c r="M256" s="36">
        <f>SUMIFS(СВЦЭМ!$G$40:$G$783,СВЦЭМ!$A$40:$A$783,$A256,СВЦЭМ!$B$39:$B$782,M$225)+'СЕТ СН'!$F$12</f>
        <v>0</v>
      </c>
      <c r="N256" s="36">
        <f>SUMIFS(СВЦЭМ!$G$40:$G$783,СВЦЭМ!$A$40:$A$783,$A256,СВЦЭМ!$B$39:$B$782,N$225)+'СЕТ СН'!$F$12</f>
        <v>0</v>
      </c>
      <c r="O256" s="36">
        <f>SUMIFS(СВЦЭМ!$G$40:$G$783,СВЦЭМ!$A$40:$A$783,$A256,СВЦЭМ!$B$39:$B$782,O$225)+'СЕТ СН'!$F$12</f>
        <v>0</v>
      </c>
      <c r="P256" s="36">
        <f>SUMIFS(СВЦЭМ!$G$40:$G$783,СВЦЭМ!$A$40:$A$783,$A256,СВЦЭМ!$B$39:$B$782,P$225)+'СЕТ СН'!$F$12</f>
        <v>0</v>
      </c>
      <c r="Q256" s="36">
        <f>SUMIFS(СВЦЭМ!$G$40:$G$783,СВЦЭМ!$A$40:$A$783,$A256,СВЦЭМ!$B$39:$B$782,Q$225)+'СЕТ СН'!$F$12</f>
        <v>0</v>
      </c>
      <c r="R256" s="36">
        <f>SUMIFS(СВЦЭМ!$G$40:$G$783,СВЦЭМ!$A$40:$A$783,$A256,СВЦЭМ!$B$39:$B$782,R$225)+'СЕТ СН'!$F$12</f>
        <v>0</v>
      </c>
      <c r="S256" s="36">
        <f>SUMIFS(СВЦЭМ!$G$40:$G$783,СВЦЭМ!$A$40:$A$783,$A256,СВЦЭМ!$B$39:$B$782,S$225)+'СЕТ СН'!$F$12</f>
        <v>0</v>
      </c>
      <c r="T256" s="36">
        <f>SUMIFS(СВЦЭМ!$G$40:$G$783,СВЦЭМ!$A$40:$A$783,$A256,СВЦЭМ!$B$39:$B$782,T$225)+'СЕТ СН'!$F$12</f>
        <v>0</v>
      </c>
      <c r="U256" s="36">
        <f>SUMIFS(СВЦЭМ!$G$40:$G$783,СВЦЭМ!$A$40:$A$783,$A256,СВЦЭМ!$B$39:$B$782,U$225)+'СЕТ СН'!$F$12</f>
        <v>0</v>
      </c>
      <c r="V256" s="36">
        <f>SUMIFS(СВЦЭМ!$G$40:$G$783,СВЦЭМ!$A$40:$A$783,$A256,СВЦЭМ!$B$39:$B$782,V$225)+'СЕТ СН'!$F$12</f>
        <v>0</v>
      </c>
      <c r="W256" s="36">
        <f>SUMIFS(СВЦЭМ!$G$40:$G$783,СВЦЭМ!$A$40:$A$783,$A256,СВЦЭМ!$B$39:$B$782,W$225)+'СЕТ СН'!$F$12</f>
        <v>0</v>
      </c>
      <c r="X256" s="36">
        <f>SUMIFS(СВЦЭМ!$G$40:$G$783,СВЦЭМ!$A$40:$A$783,$A256,СВЦЭМ!$B$39:$B$782,X$225)+'СЕТ СН'!$F$12</f>
        <v>0</v>
      </c>
      <c r="Y256" s="36">
        <f>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3"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34"/>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3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01.07.2021</v>
      </c>
      <c r="B261" s="36">
        <f>SUMIFS(СВЦЭМ!$H$40:$H$783,СВЦЭМ!$A$40:$A$783,$A261,СВЦЭМ!$B$39:$B$782,B$260)+'СЕТ СН'!$F$12</f>
        <v>0</v>
      </c>
      <c r="C261" s="36">
        <f>SUMIFS(СВЦЭМ!$H$40:$H$783,СВЦЭМ!$A$40:$A$783,$A261,СВЦЭМ!$B$39:$B$782,C$260)+'СЕТ СН'!$F$12</f>
        <v>0</v>
      </c>
      <c r="D261" s="36">
        <f>SUMIFS(СВЦЭМ!$H$40:$H$783,СВЦЭМ!$A$40:$A$783,$A261,СВЦЭМ!$B$39:$B$782,D$260)+'СЕТ СН'!$F$12</f>
        <v>0</v>
      </c>
      <c r="E261" s="36">
        <f>SUMIFS(СВЦЭМ!$H$40:$H$783,СВЦЭМ!$A$40:$A$783,$A261,СВЦЭМ!$B$39:$B$782,E$260)+'СЕТ СН'!$F$12</f>
        <v>0</v>
      </c>
      <c r="F261" s="36">
        <f>SUMIFS(СВЦЭМ!$H$40:$H$783,СВЦЭМ!$A$40:$A$783,$A261,СВЦЭМ!$B$39:$B$782,F$260)+'СЕТ СН'!$F$12</f>
        <v>0</v>
      </c>
      <c r="G261" s="36">
        <f>SUMIFS(СВЦЭМ!$H$40:$H$783,СВЦЭМ!$A$40:$A$783,$A261,СВЦЭМ!$B$39:$B$782,G$260)+'СЕТ СН'!$F$12</f>
        <v>0</v>
      </c>
      <c r="H261" s="36">
        <f>SUMIFS(СВЦЭМ!$H$40:$H$783,СВЦЭМ!$A$40:$A$783,$A261,СВЦЭМ!$B$39:$B$782,H$260)+'СЕТ СН'!$F$12</f>
        <v>0</v>
      </c>
      <c r="I261" s="36">
        <f>SUMIFS(СВЦЭМ!$H$40:$H$783,СВЦЭМ!$A$40:$A$783,$A261,СВЦЭМ!$B$39:$B$782,I$260)+'СЕТ СН'!$F$12</f>
        <v>0</v>
      </c>
      <c r="J261" s="36">
        <f>SUMIFS(СВЦЭМ!$H$40:$H$783,СВЦЭМ!$A$40:$A$783,$A261,СВЦЭМ!$B$39:$B$782,J$260)+'СЕТ СН'!$F$12</f>
        <v>0</v>
      </c>
      <c r="K261" s="36">
        <f>SUMIFS(СВЦЭМ!$H$40:$H$783,СВЦЭМ!$A$40:$A$783,$A261,СВЦЭМ!$B$39:$B$782,K$260)+'СЕТ СН'!$F$12</f>
        <v>0</v>
      </c>
      <c r="L261" s="36">
        <f>SUMIFS(СВЦЭМ!$H$40:$H$783,СВЦЭМ!$A$40:$A$783,$A261,СВЦЭМ!$B$39:$B$782,L$260)+'СЕТ СН'!$F$12</f>
        <v>0</v>
      </c>
      <c r="M261" s="36">
        <f>SUMIFS(СВЦЭМ!$H$40:$H$783,СВЦЭМ!$A$40:$A$783,$A261,СВЦЭМ!$B$39:$B$782,M$260)+'СЕТ СН'!$F$12</f>
        <v>0</v>
      </c>
      <c r="N261" s="36">
        <f>SUMIFS(СВЦЭМ!$H$40:$H$783,СВЦЭМ!$A$40:$A$783,$A261,СВЦЭМ!$B$39:$B$782,N$260)+'СЕТ СН'!$F$12</f>
        <v>0</v>
      </c>
      <c r="O261" s="36">
        <f>SUMIFS(СВЦЭМ!$H$40:$H$783,СВЦЭМ!$A$40:$A$783,$A261,СВЦЭМ!$B$39:$B$782,O$260)+'СЕТ СН'!$F$12</f>
        <v>0</v>
      </c>
      <c r="P261" s="36">
        <f>SUMIFS(СВЦЭМ!$H$40:$H$783,СВЦЭМ!$A$40:$A$783,$A261,СВЦЭМ!$B$39:$B$782,P$260)+'СЕТ СН'!$F$12</f>
        <v>0</v>
      </c>
      <c r="Q261" s="36">
        <f>SUMIFS(СВЦЭМ!$H$40:$H$783,СВЦЭМ!$A$40:$A$783,$A261,СВЦЭМ!$B$39:$B$782,Q$260)+'СЕТ СН'!$F$12</f>
        <v>0</v>
      </c>
      <c r="R261" s="36">
        <f>SUMIFS(СВЦЭМ!$H$40:$H$783,СВЦЭМ!$A$40:$A$783,$A261,СВЦЭМ!$B$39:$B$782,R$260)+'СЕТ СН'!$F$12</f>
        <v>0</v>
      </c>
      <c r="S261" s="36">
        <f>SUMIFS(СВЦЭМ!$H$40:$H$783,СВЦЭМ!$A$40:$A$783,$A261,СВЦЭМ!$B$39:$B$782,S$260)+'СЕТ СН'!$F$12</f>
        <v>0</v>
      </c>
      <c r="T261" s="36">
        <f>SUMIFS(СВЦЭМ!$H$40:$H$783,СВЦЭМ!$A$40:$A$783,$A261,СВЦЭМ!$B$39:$B$782,T$260)+'СЕТ СН'!$F$12</f>
        <v>0</v>
      </c>
      <c r="U261" s="36">
        <f>SUMIFS(СВЦЭМ!$H$40:$H$783,СВЦЭМ!$A$40:$A$783,$A261,СВЦЭМ!$B$39:$B$782,U$260)+'СЕТ СН'!$F$12</f>
        <v>0</v>
      </c>
      <c r="V261" s="36">
        <f>SUMIFS(СВЦЭМ!$H$40:$H$783,СВЦЭМ!$A$40:$A$783,$A261,СВЦЭМ!$B$39:$B$782,V$260)+'СЕТ СН'!$F$12</f>
        <v>0</v>
      </c>
      <c r="W261" s="36">
        <f>SUMIFS(СВЦЭМ!$H$40:$H$783,СВЦЭМ!$A$40:$A$783,$A261,СВЦЭМ!$B$39:$B$782,W$260)+'СЕТ СН'!$F$12</f>
        <v>0</v>
      </c>
      <c r="X261" s="36">
        <f>SUMIFS(СВЦЭМ!$H$40:$H$783,СВЦЭМ!$A$40:$A$783,$A261,СВЦЭМ!$B$39:$B$782,X$260)+'СЕТ СН'!$F$12</f>
        <v>0</v>
      </c>
      <c r="Y261" s="36">
        <f>SUMIFS(СВЦЭМ!$H$40:$H$783,СВЦЭМ!$A$40:$A$783,$A261,СВЦЭМ!$B$39:$B$782,Y$260)+'СЕТ СН'!$F$12</f>
        <v>0</v>
      </c>
      <c r="AA261" s="45"/>
    </row>
    <row r="262" spans="1:27" ht="15.75" hidden="1" x14ac:dyDescent="0.2">
      <c r="A262" s="35">
        <f>A261+1</f>
        <v>44379</v>
      </c>
      <c r="B262" s="36">
        <f>SUMIFS(СВЦЭМ!$H$40:$H$783,СВЦЭМ!$A$40:$A$783,$A262,СВЦЭМ!$B$39:$B$782,B$260)+'СЕТ СН'!$F$12</f>
        <v>0</v>
      </c>
      <c r="C262" s="36">
        <f>SUMIFS(СВЦЭМ!$H$40:$H$783,СВЦЭМ!$A$40:$A$783,$A262,СВЦЭМ!$B$39:$B$782,C$260)+'СЕТ СН'!$F$12</f>
        <v>0</v>
      </c>
      <c r="D262" s="36">
        <f>SUMIFS(СВЦЭМ!$H$40:$H$783,СВЦЭМ!$A$40:$A$783,$A262,СВЦЭМ!$B$39:$B$782,D$260)+'СЕТ СН'!$F$12</f>
        <v>0</v>
      </c>
      <c r="E262" s="36">
        <f>SUMIFS(СВЦЭМ!$H$40:$H$783,СВЦЭМ!$A$40:$A$783,$A262,СВЦЭМ!$B$39:$B$782,E$260)+'СЕТ СН'!$F$12</f>
        <v>0</v>
      </c>
      <c r="F262" s="36">
        <f>SUMIFS(СВЦЭМ!$H$40:$H$783,СВЦЭМ!$A$40:$A$783,$A262,СВЦЭМ!$B$39:$B$782,F$260)+'СЕТ СН'!$F$12</f>
        <v>0</v>
      </c>
      <c r="G262" s="36">
        <f>SUMIFS(СВЦЭМ!$H$40:$H$783,СВЦЭМ!$A$40:$A$783,$A262,СВЦЭМ!$B$39:$B$782,G$260)+'СЕТ СН'!$F$12</f>
        <v>0</v>
      </c>
      <c r="H262" s="36">
        <f>SUMIFS(СВЦЭМ!$H$40:$H$783,СВЦЭМ!$A$40:$A$783,$A262,СВЦЭМ!$B$39:$B$782,H$260)+'СЕТ СН'!$F$12</f>
        <v>0</v>
      </c>
      <c r="I262" s="36">
        <f>SUMIFS(СВЦЭМ!$H$40:$H$783,СВЦЭМ!$A$40:$A$783,$A262,СВЦЭМ!$B$39:$B$782,I$260)+'СЕТ СН'!$F$12</f>
        <v>0</v>
      </c>
      <c r="J262" s="36">
        <f>SUMIFS(СВЦЭМ!$H$40:$H$783,СВЦЭМ!$A$40:$A$783,$A262,СВЦЭМ!$B$39:$B$782,J$260)+'СЕТ СН'!$F$12</f>
        <v>0</v>
      </c>
      <c r="K262" s="36">
        <f>SUMIFS(СВЦЭМ!$H$40:$H$783,СВЦЭМ!$A$40:$A$783,$A262,СВЦЭМ!$B$39:$B$782,K$260)+'СЕТ СН'!$F$12</f>
        <v>0</v>
      </c>
      <c r="L262" s="36">
        <f>SUMIFS(СВЦЭМ!$H$40:$H$783,СВЦЭМ!$A$40:$A$783,$A262,СВЦЭМ!$B$39:$B$782,L$260)+'СЕТ СН'!$F$12</f>
        <v>0</v>
      </c>
      <c r="M262" s="36">
        <f>SUMIFS(СВЦЭМ!$H$40:$H$783,СВЦЭМ!$A$40:$A$783,$A262,СВЦЭМ!$B$39:$B$782,M$260)+'СЕТ СН'!$F$12</f>
        <v>0</v>
      </c>
      <c r="N262" s="36">
        <f>SUMIFS(СВЦЭМ!$H$40:$H$783,СВЦЭМ!$A$40:$A$783,$A262,СВЦЭМ!$B$39:$B$782,N$260)+'СЕТ СН'!$F$12</f>
        <v>0</v>
      </c>
      <c r="O262" s="36">
        <f>SUMIFS(СВЦЭМ!$H$40:$H$783,СВЦЭМ!$A$40:$A$783,$A262,СВЦЭМ!$B$39:$B$782,O$260)+'СЕТ СН'!$F$12</f>
        <v>0</v>
      </c>
      <c r="P262" s="36">
        <f>SUMIFS(СВЦЭМ!$H$40:$H$783,СВЦЭМ!$A$40:$A$783,$A262,СВЦЭМ!$B$39:$B$782,P$260)+'СЕТ СН'!$F$12</f>
        <v>0</v>
      </c>
      <c r="Q262" s="36">
        <f>SUMIFS(СВЦЭМ!$H$40:$H$783,СВЦЭМ!$A$40:$A$783,$A262,СВЦЭМ!$B$39:$B$782,Q$260)+'СЕТ СН'!$F$12</f>
        <v>0</v>
      </c>
      <c r="R262" s="36">
        <f>SUMIFS(СВЦЭМ!$H$40:$H$783,СВЦЭМ!$A$40:$A$783,$A262,СВЦЭМ!$B$39:$B$782,R$260)+'СЕТ СН'!$F$12</f>
        <v>0</v>
      </c>
      <c r="S262" s="36">
        <f>SUMIFS(СВЦЭМ!$H$40:$H$783,СВЦЭМ!$A$40:$A$783,$A262,СВЦЭМ!$B$39:$B$782,S$260)+'СЕТ СН'!$F$12</f>
        <v>0</v>
      </c>
      <c r="T262" s="36">
        <f>SUMIFS(СВЦЭМ!$H$40:$H$783,СВЦЭМ!$A$40:$A$783,$A262,СВЦЭМ!$B$39:$B$782,T$260)+'СЕТ СН'!$F$12</f>
        <v>0</v>
      </c>
      <c r="U262" s="36">
        <f>SUMIFS(СВЦЭМ!$H$40:$H$783,СВЦЭМ!$A$40:$A$783,$A262,СВЦЭМ!$B$39:$B$782,U$260)+'СЕТ СН'!$F$12</f>
        <v>0</v>
      </c>
      <c r="V262" s="36">
        <f>SUMIFS(СВЦЭМ!$H$40:$H$783,СВЦЭМ!$A$40:$A$783,$A262,СВЦЭМ!$B$39:$B$782,V$260)+'СЕТ СН'!$F$12</f>
        <v>0</v>
      </c>
      <c r="W262" s="36">
        <f>SUMIFS(СВЦЭМ!$H$40:$H$783,СВЦЭМ!$A$40:$A$783,$A262,СВЦЭМ!$B$39:$B$782,W$260)+'СЕТ СН'!$F$12</f>
        <v>0</v>
      </c>
      <c r="X262" s="36">
        <f>SUMIFS(СВЦЭМ!$H$40:$H$783,СВЦЭМ!$A$40:$A$783,$A262,СВЦЭМ!$B$39:$B$782,X$260)+'СЕТ СН'!$F$12</f>
        <v>0</v>
      </c>
      <c r="Y262" s="36">
        <f>SUMIFS(СВЦЭМ!$H$40:$H$783,СВЦЭМ!$A$40:$A$783,$A262,СВЦЭМ!$B$39:$B$782,Y$260)+'СЕТ СН'!$F$12</f>
        <v>0</v>
      </c>
    </row>
    <row r="263" spans="1:27" ht="15.75" hidden="1" x14ac:dyDescent="0.2">
      <c r="A263" s="35">
        <f t="shared" ref="A263:A291" si="7">A262+1</f>
        <v>44380</v>
      </c>
      <c r="B263" s="36">
        <f>SUMIFS(СВЦЭМ!$H$40:$H$783,СВЦЭМ!$A$40:$A$783,$A263,СВЦЭМ!$B$39:$B$782,B$260)+'СЕТ СН'!$F$12</f>
        <v>0</v>
      </c>
      <c r="C263" s="36">
        <f>SUMIFS(СВЦЭМ!$H$40:$H$783,СВЦЭМ!$A$40:$A$783,$A263,СВЦЭМ!$B$39:$B$782,C$260)+'СЕТ СН'!$F$12</f>
        <v>0</v>
      </c>
      <c r="D263" s="36">
        <f>SUMIFS(СВЦЭМ!$H$40:$H$783,СВЦЭМ!$A$40:$A$783,$A263,СВЦЭМ!$B$39:$B$782,D$260)+'СЕТ СН'!$F$12</f>
        <v>0</v>
      </c>
      <c r="E263" s="36">
        <f>SUMIFS(СВЦЭМ!$H$40:$H$783,СВЦЭМ!$A$40:$A$783,$A263,СВЦЭМ!$B$39:$B$782,E$260)+'СЕТ СН'!$F$12</f>
        <v>0</v>
      </c>
      <c r="F263" s="36">
        <f>SUMIFS(СВЦЭМ!$H$40:$H$783,СВЦЭМ!$A$40:$A$783,$A263,СВЦЭМ!$B$39:$B$782,F$260)+'СЕТ СН'!$F$12</f>
        <v>0</v>
      </c>
      <c r="G263" s="36">
        <f>SUMIFS(СВЦЭМ!$H$40:$H$783,СВЦЭМ!$A$40:$A$783,$A263,СВЦЭМ!$B$39:$B$782,G$260)+'СЕТ СН'!$F$12</f>
        <v>0</v>
      </c>
      <c r="H263" s="36">
        <f>SUMIFS(СВЦЭМ!$H$40:$H$783,СВЦЭМ!$A$40:$A$783,$A263,СВЦЭМ!$B$39:$B$782,H$260)+'СЕТ СН'!$F$12</f>
        <v>0</v>
      </c>
      <c r="I263" s="36">
        <f>SUMIFS(СВЦЭМ!$H$40:$H$783,СВЦЭМ!$A$40:$A$783,$A263,СВЦЭМ!$B$39:$B$782,I$260)+'СЕТ СН'!$F$12</f>
        <v>0</v>
      </c>
      <c r="J263" s="36">
        <f>SUMIFS(СВЦЭМ!$H$40:$H$783,СВЦЭМ!$A$40:$A$783,$A263,СВЦЭМ!$B$39:$B$782,J$260)+'СЕТ СН'!$F$12</f>
        <v>0</v>
      </c>
      <c r="K263" s="36">
        <f>SUMIFS(СВЦЭМ!$H$40:$H$783,СВЦЭМ!$A$40:$A$783,$A263,СВЦЭМ!$B$39:$B$782,K$260)+'СЕТ СН'!$F$12</f>
        <v>0</v>
      </c>
      <c r="L263" s="36">
        <f>SUMIFS(СВЦЭМ!$H$40:$H$783,СВЦЭМ!$A$40:$A$783,$A263,СВЦЭМ!$B$39:$B$782,L$260)+'СЕТ СН'!$F$12</f>
        <v>0</v>
      </c>
      <c r="M263" s="36">
        <f>SUMIFS(СВЦЭМ!$H$40:$H$783,СВЦЭМ!$A$40:$A$783,$A263,СВЦЭМ!$B$39:$B$782,M$260)+'СЕТ СН'!$F$12</f>
        <v>0</v>
      </c>
      <c r="N263" s="36">
        <f>SUMIFS(СВЦЭМ!$H$40:$H$783,СВЦЭМ!$A$40:$A$783,$A263,СВЦЭМ!$B$39:$B$782,N$260)+'СЕТ СН'!$F$12</f>
        <v>0</v>
      </c>
      <c r="O263" s="36">
        <f>SUMIFS(СВЦЭМ!$H$40:$H$783,СВЦЭМ!$A$40:$A$783,$A263,СВЦЭМ!$B$39:$B$782,O$260)+'СЕТ СН'!$F$12</f>
        <v>0</v>
      </c>
      <c r="P263" s="36">
        <f>SUMIFS(СВЦЭМ!$H$40:$H$783,СВЦЭМ!$A$40:$A$783,$A263,СВЦЭМ!$B$39:$B$782,P$260)+'СЕТ СН'!$F$12</f>
        <v>0</v>
      </c>
      <c r="Q263" s="36">
        <f>SUMIFS(СВЦЭМ!$H$40:$H$783,СВЦЭМ!$A$40:$A$783,$A263,СВЦЭМ!$B$39:$B$782,Q$260)+'СЕТ СН'!$F$12</f>
        <v>0</v>
      </c>
      <c r="R263" s="36">
        <f>SUMIFS(СВЦЭМ!$H$40:$H$783,СВЦЭМ!$A$40:$A$783,$A263,СВЦЭМ!$B$39:$B$782,R$260)+'СЕТ СН'!$F$12</f>
        <v>0</v>
      </c>
      <c r="S263" s="36">
        <f>SUMIFS(СВЦЭМ!$H$40:$H$783,СВЦЭМ!$A$40:$A$783,$A263,СВЦЭМ!$B$39:$B$782,S$260)+'СЕТ СН'!$F$12</f>
        <v>0</v>
      </c>
      <c r="T263" s="36">
        <f>SUMIFS(СВЦЭМ!$H$40:$H$783,СВЦЭМ!$A$40:$A$783,$A263,СВЦЭМ!$B$39:$B$782,T$260)+'СЕТ СН'!$F$12</f>
        <v>0</v>
      </c>
      <c r="U263" s="36">
        <f>SUMIFS(СВЦЭМ!$H$40:$H$783,СВЦЭМ!$A$40:$A$783,$A263,СВЦЭМ!$B$39:$B$782,U$260)+'СЕТ СН'!$F$12</f>
        <v>0</v>
      </c>
      <c r="V263" s="36">
        <f>SUMIFS(СВЦЭМ!$H$40:$H$783,СВЦЭМ!$A$40:$A$783,$A263,СВЦЭМ!$B$39:$B$782,V$260)+'СЕТ СН'!$F$12</f>
        <v>0</v>
      </c>
      <c r="W263" s="36">
        <f>SUMIFS(СВЦЭМ!$H$40:$H$783,СВЦЭМ!$A$40:$A$783,$A263,СВЦЭМ!$B$39:$B$782,W$260)+'СЕТ СН'!$F$12</f>
        <v>0</v>
      </c>
      <c r="X263" s="36">
        <f>SUMIFS(СВЦЭМ!$H$40:$H$783,СВЦЭМ!$A$40:$A$783,$A263,СВЦЭМ!$B$39:$B$782,X$260)+'СЕТ СН'!$F$12</f>
        <v>0</v>
      </c>
      <c r="Y263" s="36">
        <f>SUMIFS(СВЦЭМ!$H$40:$H$783,СВЦЭМ!$A$40:$A$783,$A263,СВЦЭМ!$B$39:$B$782,Y$260)+'СЕТ СН'!$F$12</f>
        <v>0</v>
      </c>
    </row>
    <row r="264" spans="1:27" ht="15.75" hidden="1" x14ac:dyDescent="0.2">
      <c r="A264" s="35">
        <f t="shared" si="7"/>
        <v>44381</v>
      </c>
      <c r="B264" s="36">
        <f>SUMIFS(СВЦЭМ!$H$40:$H$783,СВЦЭМ!$A$40:$A$783,$A264,СВЦЭМ!$B$39:$B$782,B$260)+'СЕТ СН'!$F$12</f>
        <v>0</v>
      </c>
      <c r="C264" s="36">
        <f>SUMIFS(СВЦЭМ!$H$40:$H$783,СВЦЭМ!$A$40:$A$783,$A264,СВЦЭМ!$B$39:$B$782,C$260)+'СЕТ СН'!$F$12</f>
        <v>0</v>
      </c>
      <c r="D264" s="36">
        <f>SUMIFS(СВЦЭМ!$H$40:$H$783,СВЦЭМ!$A$40:$A$783,$A264,СВЦЭМ!$B$39:$B$782,D$260)+'СЕТ СН'!$F$12</f>
        <v>0</v>
      </c>
      <c r="E264" s="36">
        <f>SUMIFS(СВЦЭМ!$H$40:$H$783,СВЦЭМ!$A$40:$A$783,$A264,СВЦЭМ!$B$39:$B$782,E$260)+'СЕТ СН'!$F$12</f>
        <v>0</v>
      </c>
      <c r="F264" s="36">
        <f>SUMIFS(СВЦЭМ!$H$40:$H$783,СВЦЭМ!$A$40:$A$783,$A264,СВЦЭМ!$B$39:$B$782,F$260)+'СЕТ СН'!$F$12</f>
        <v>0</v>
      </c>
      <c r="G264" s="36">
        <f>SUMIFS(СВЦЭМ!$H$40:$H$783,СВЦЭМ!$A$40:$A$783,$A264,СВЦЭМ!$B$39:$B$782,G$260)+'СЕТ СН'!$F$12</f>
        <v>0</v>
      </c>
      <c r="H264" s="36">
        <f>SUMIFS(СВЦЭМ!$H$40:$H$783,СВЦЭМ!$A$40:$A$783,$A264,СВЦЭМ!$B$39:$B$782,H$260)+'СЕТ СН'!$F$12</f>
        <v>0</v>
      </c>
      <c r="I264" s="36">
        <f>SUMIFS(СВЦЭМ!$H$40:$H$783,СВЦЭМ!$A$40:$A$783,$A264,СВЦЭМ!$B$39:$B$782,I$260)+'СЕТ СН'!$F$12</f>
        <v>0</v>
      </c>
      <c r="J264" s="36">
        <f>SUMIFS(СВЦЭМ!$H$40:$H$783,СВЦЭМ!$A$40:$A$783,$A264,СВЦЭМ!$B$39:$B$782,J$260)+'СЕТ СН'!$F$12</f>
        <v>0</v>
      </c>
      <c r="K264" s="36">
        <f>SUMIFS(СВЦЭМ!$H$40:$H$783,СВЦЭМ!$A$40:$A$783,$A264,СВЦЭМ!$B$39:$B$782,K$260)+'СЕТ СН'!$F$12</f>
        <v>0</v>
      </c>
      <c r="L264" s="36">
        <f>SUMIFS(СВЦЭМ!$H$40:$H$783,СВЦЭМ!$A$40:$A$783,$A264,СВЦЭМ!$B$39:$B$782,L$260)+'СЕТ СН'!$F$12</f>
        <v>0</v>
      </c>
      <c r="M264" s="36">
        <f>SUMIFS(СВЦЭМ!$H$40:$H$783,СВЦЭМ!$A$40:$A$783,$A264,СВЦЭМ!$B$39:$B$782,M$260)+'СЕТ СН'!$F$12</f>
        <v>0</v>
      </c>
      <c r="N264" s="36">
        <f>SUMIFS(СВЦЭМ!$H$40:$H$783,СВЦЭМ!$A$40:$A$783,$A264,СВЦЭМ!$B$39:$B$782,N$260)+'СЕТ СН'!$F$12</f>
        <v>0</v>
      </c>
      <c r="O264" s="36">
        <f>SUMIFS(СВЦЭМ!$H$40:$H$783,СВЦЭМ!$A$40:$A$783,$A264,СВЦЭМ!$B$39:$B$782,O$260)+'СЕТ СН'!$F$12</f>
        <v>0</v>
      </c>
      <c r="P264" s="36">
        <f>SUMIFS(СВЦЭМ!$H$40:$H$783,СВЦЭМ!$A$40:$A$783,$A264,СВЦЭМ!$B$39:$B$782,P$260)+'СЕТ СН'!$F$12</f>
        <v>0</v>
      </c>
      <c r="Q264" s="36">
        <f>SUMIFS(СВЦЭМ!$H$40:$H$783,СВЦЭМ!$A$40:$A$783,$A264,СВЦЭМ!$B$39:$B$782,Q$260)+'СЕТ СН'!$F$12</f>
        <v>0</v>
      </c>
      <c r="R264" s="36">
        <f>SUMIFS(СВЦЭМ!$H$40:$H$783,СВЦЭМ!$A$40:$A$783,$A264,СВЦЭМ!$B$39:$B$782,R$260)+'СЕТ СН'!$F$12</f>
        <v>0</v>
      </c>
      <c r="S264" s="36">
        <f>SUMIFS(СВЦЭМ!$H$40:$H$783,СВЦЭМ!$A$40:$A$783,$A264,СВЦЭМ!$B$39:$B$782,S$260)+'СЕТ СН'!$F$12</f>
        <v>0</v>
      </c>
      <c r="T264" s="36">
        <f>SUMIFS(СВЦЭМ!$H$40:$H$783,СВЦЭМ!$A$40:$A$783,$A264,СВЦЭМ!$B$39:$B$782,T$260)+'СЕТ СН'!$F$12</f>
        <v>0</v>
      </c>
      <c r="U264" s="36">
        <f>SUMIFS(СВЦЭМ!$H$40:$H$783,СВЦЭМ!$A$40:$A$783,$A264,СВЦЭМ!$B$39:$B$782,U$260)+'СЕТ СН'!$F$12</f>
        <v>0</v>
      </c>
      <c r="V264" s="36">
        <f>SUMIFS(СВЦЭМ!$H$40:$H$783,СВЦЭМ!$A$40:$A$783,$A264,СВЦЭМ!$B$39:$B$782,V$260)+'СЕТ СН'!$F$12</f>
        <v>0</v>
      </c>
      <c r="W264" s="36">
        <f>SUMIFS(СВЦЭМ!$H$40:$H$783,СВЦЭМ!$A$40:$A$783,$A264,СВЦЭМ!$B$39:$B$782,W$260)+'СЕТ СН'!$F$12</f>
        <v>0</v>
      </c>
      <c r="X264" s="36">
        <f>SUMIFS(СВЦЭМ!$H$40:$H$783,СВЦЭМ!$A$40:$A$783,$A264,СВЦЭМ!$B$39:$B$782,X$260)+'СЕТ СН'!$F$12</f>
        <v>0</v>
      </c>
      <c r="Y264" s="36">
        <f>SUMIFS(СВЦЭМ!$H$40:$H$783,СВЦЭМ!$A$40:$A$783,$A264,СВЦЭМ!$B$39:$B$782,Y$260)+'СЕТ СН'!$F$12</f>
        <v>0</v>
      </c>
    </row>
    <row r="265" spans="1:27" ht="15.75" hidden="1" x14ac:dyDescent="0.2">
      <c r="A265" s="35">
        <f t="shared" si="7"/>
        <v>44382</v>
      </c>
      <c r="B265" s="36">
        <f>SUMIFS(СВЦЭМ!$H$40:$H$783,СВЦЭМ!$A$40:$A$783,$A265,СВЦЭМ!$B$39:$B$782,B$260)+'СЕТ СН'!$F$12</f>
        <v>0</v>
      </c>
      <c r="C265" s="36">
        <f>SUMIFS(СВЦЭМ!$H$40:$H$783,СВЦЭМ!$A$40:$A$783,$A265,СВЦЭМ!$B$39:$B$782,C$260)+'СЕТ СН'!$F$12</f>
        <v>0</v>
      </c>
      <c r="D265" s="36">
        <f>SUMIFS(СВЦЭМ!$H$40:$H$783,СВЦЭМ!$A$40:$A$783,$A265,СВЦЭМ!$B$39:$B$782,D$260)+'СЕТ СН'!$F$12</f>
        <v>0</v>
      </c>
      <c r="E265" s="36">
        <f>SUMIFS(СВЦЭМ!$H$40:$H$783,СВЦЭМ!$A$40:$A$783,$A265,СВЦЭМ!$B$39:$B$782,E$260)+'СЕТ СН'!$F$12</f>
        <v>0</v>
      </c>
      <c r="F265" s="36">
        <f>SUMIFS(СВЦЭМ!$H$40:$H$783,СВЦЭМ!$A$40:$A$783,$A265,СВЦЭМ!$B$39:$B$782,F$260)+'СЕТ СН'!$F$12</f>
        <v>0</v>
      </c>
      <c r="G265" s="36">
        <f>SUMIFS(СВЦЭМ!$H$40:$H$783,СВЦЭМ!$A$40:$A$783,$A265,СВЦЭМ!$B$39:$B$782,G$260)+'СЕТ СН'!$F$12</f>
        <v>0</v>
      </c>
      <c r="H265" s="36">
        <f>SUMIFS(СВЦЭМ!$H$40:$H$783,СВЦЭМ!$A$40:$A$783,$A265,СВЦЭМ!$B$39:$B$782,H$260)+'СЕТ СН'!$F$12</f>
        <v>0</v>
      </c>
      <c r="I265" s="36">
        <f>SUMIFS(СВЦЭМ!$H$40:$H$783,СВЦЭМ!$A$40:$A$783,$A265,СВЦЭМ!$B$39:$B$782,I$260)+'СЕТ СН'!$F$12</f>
        <v>0</v>
      </c>
      <c r="J265" s="36">
        <f>SUMIFS(СВЦЭМ!$H$40:$H$783,СВЦЭМ!$A$40:$A$783,$A265,СВЦЭМ!$B$39:$B$782,J$260)+'СЕТ СН'!$F$12</f>
        <v>0</v>
      </c>
      <c r="K265" s="36">
        <f>SUMIFS(СВЦЭМ!$H$40:$H$783,СВЦЭМ!$A$40:$A$783,$A265,СВЦЭМ!$B$39:$B$782,K$260)+'СЕТ СН'!$F$12</f>
        <v>0</v>
      </c>
      <c r="L265" s="36">
        <f>SUMIFS(СВЦЭМ!$H$40:$H$783,СВЦЭМ!$A$40:$A$783,$A265,СВЦЭМ!$B$39:$B$782,L$260)+'СЕТ СН'!$F$12</f>
        <v>0</v>
      </c>
      <c r="M265" s="36">
        <f>SUMIFS(СВЦЭМ!$H$40:$H$783,СВЦЭМ!$A$40:$A$783,$A265,СВЦЭМ!$B$39:$B$782,M$260)+'СЕТ СН'!$F$12</f>
        <v>0</v>
      </c>
      <c r="N265" s="36">
        <f>SUMIFS(СВЦЭМ!$H$40:$H$783,СВЦЭМ!$A$40:$A$783,$A265,СВЦЭМ!$B$39:$B$782,N$260)+'СЕТ СН'!$F$12</f>
        <v>0</v>
      </c>
      <c r="O265" s="36">
        <f>SUMIFS(СВЦЭМ!$H$40:$H$783,СВЦЭМ!$A$40:$A$783,$A265,СВЦЭМ!$B$39:$B$782,O$260)+'СЕТ СН'!$F$12</f>
        <v>0</v>
      </c>
      <c r="P265" s="36">
        <f>SUMIFS(СВЦЭМ!$H$40:$H$783,СВЦЭМ!$A$40:$A$783,$A265,СВЦЭМ!$B$39:$B$782,P$260)+'СЕТ СН'!$F$12</f>
        <v>0</v>
      </c>
      <c r="Q265" s="36">
        <f>SUMIFS(СВЦЭМ!$H$40:$H$783,СВЦЭМ!$A$40:$A$783,$A265,СВЦЭМ!$B$39:$B$782,Q$260)+'СЕТ СН'!$F$12</f>
        <v>0</v>
      </c>
      <c r="R265" s="36">
        <f>SUMIFS(СВЦЭМ!$H$40:$H$783,СВЦЭМ!$A$40:$A$783,$A265,СВЦЭМ!$B$39:$B$782,R$260)+'СЕТ СН'!$F$12</f>
        <v>0</v>
      </c>
      <c r="S265" s="36">
        <f>SUMIFS(СВЦЭМ!$H$40:$H$783,СВЦЭМ!$A$40:$A$783,$A265,СВЦЭМ!$B$39:$B$782,S$260)+'СЕТ СН'!$F$12</f>
        <v>0</v>
      </c>
      <c r="T265" s="36">
        <f>SUMIFS(СВЦЭМ!$H$40:$H$783,СВЦЭМ!$A$40:$A$783,$A265,СВЦЭМ!$B$39:$B$782,T$260)+'СЕТ СН'!$F$12</f>
        <v>0</v>
      </c>
      <c r="U265" s="36">
        <f>SUMIFS(СВЦЭМ!$H$40:$H$783,СВЦЭМ!$A$40:$A$783,$A265,СВЦЭМ!$B$39:$B$782,U$260)+'СЕТ СН'!$F$12</f>
        <v>0</v>
      </c>
      <c r="V265" s="36">
        <f>SUMIFS(СВЦЭМ!$H$40:$H$783,СВЦЭМ!$A$40:$A$783,$A265,СВЦЭМ!$B$39:$B$782,V$260)+'СЕТ СН'!$F$12</f>
        <v>0</v>
      </c>
      <c r="W265" s="36">
        <f>SUMIFS(СВЦЭМ!$H$40:$H$783,СВЦЭМ!$A$40:$A$783,$A265,СВЦЭМ!$B$39:$B$782,W$260)+'СЕТ СН'!$F$12</f>
        <v>0</v>
      </c>
      <c r="X265" s="36">
        <f>SUMIFS(СВЦЭМ!$H$40:$H$783,СВЦЭМ!$A$40:$A$783,$A265,СВЦЭМ!$B$39:$B$782,X$260)+'СЕТ СН'!$F$12</f>
        <v>0</v>
      </c>
      <c r="Y265" s="36">
        <f>SUMIFS(СВЦЭМ!$H$40:$H$783,СВЦЭМ!$A$40:$A$783,$A265,СВЦЭМ!$B$39:$B$782,Y$260)+'СЕТ СН'!$F$12</f>
        <v>0</v>
      </c>
    </row>
    <row r="266" spans="1:27" ht="15.75" hidden="1" x14ac:dyDescent="0.2">
      <c r="A266" s="35">
        <f t="shared" si="7"/>
        <v>44383</v>
      </c>
      <c r="B266" s="36">
        <f>SUMIFS(СВЦЭМ!$H$40:$H$783,СВЦЭМ!$A$40:$A$783,$A266,СВЦЭМ!$B$39:$B$782,B$260)+'СЕТ СН'!$F$12</f>
        <v>0</v>
      </c>
      <c r="C266" s="36">
        <f>SUMIFS(СВЦЭМ!$H$40:$H$783,СВЦЭМ!$A$40:$A$783,$A266,СВЦЭМ!$B$39:$B$782,C$260)+'СЕТ СН'!$F$12</f>
        <v>0</v>
      </c>
      <c r="D266" s="36">
        <f>SUMIFS(СВЦЭМ!$H$40:$H$783,СВЦЭМ!$A$40:$A$783,$A266,СВЦЭМ!$B$39:$B$782,D$260)+'СЕТ СН'!$F$12</f>
        <v>0</v>
      </c>
      <c r="E266" s="36">
        <f>SUMIFS(СВЦЭМ!$H$40:$H$783,СВЦЭМ!$A$40:$A$783,$A266,СВЦЭМ!$B$39:$B$782,E$260)+'СЕТ СН'!$F$12</f>
        <v>0</v>
      </c>
      <c r="F266" s="36">
        <f>SUMIFS(СВЦЭМ!$H$40:$H$783,СВЦЭМ!$A$40:$A$783,$A266,СВЦЭМ!$B$39:$B$782,F$260)+'СЕТ СН'!$F$12</f>
        <v>0</v>
      </c>
      <c r="G266" s="36">
        <f>SUMIFS(СВЦЭМ!$H$40:$H$783,СВЦЭМ!$A$40:$A$783,$A266,СВЦЭМ!$B$39:$B$782,G$260)+'СЕТ СН'!$F$12</f>
        <v>0</v>
      </c>
      <c r="H266" s="36">
        <f>SUMIFS(СВЦЭМ!$H$40:$H$783,СВЦЭМ!$A$40:$A$783,$A266,СВЦЭМ!$B$39:$B$782,H$260)+'СЕТ СН'!$F$12</f>
        <v>0</v>
      </c>
      <c r="I266" s="36">
        <f>SUMIFS(СВЦЭМ!$H$40:$H$783,СВЦЭМ!$A$40:$A$783,$A266,СВЦЭМ!$B$39:$B$782,I$260)+'СЕТ СН'!$F$12</f>
        <v>0</v>
      </c>
      <c r="J266" s="36">
        <f>SUMIFS(СВЦЭМ!$H$40:$H$783,СВЦЭМ!$A$40:$A$783,$A266,СВЦЭМ!$B$39:$B$782,J$260)+'СЕТ СН'!$F$12</f>
        <v>0</v>
      </c>
      <c r="K266" s="36">
        <f>SUMIFS(СВЦЭМ!$H$40:$H$783,СВЦЭМ!$A$40:$A$783,$A266,СВЦЭМ!$B$39:$B$782,K$260)+'СЕТ СН'!$F$12</f>
        <v>0</v>
      </c>
      <c r="L266" s="36">
        <f>SUMIFS(СВЦЭМ!$H$40:$H$783,СВЦЭМ!$A$40:$A$783,$A266,СВЦЭМ!$B$39:$B$782,L$260)+'СЕТ СН'!$F$12</f>
        <v>0</v>
      </c>
      <c r="M266" s="36">
        <f>SUMIFS(СВЦЭМ!$H$40:$H$783,СВЦЭМ!$A$40:$A$783,$A266,СВЦЭМ!$B$39:$B$782,M$260)+'СЕТ СН'!$F$12</f>
        <v>0</v>
      </c>
      <c r="N266" s="36">
        <f>SUMIFS(СВЦЭМ!$H$40:$H$783,СВЦЭМ!$A$40:$A$783,$A266,СВЦЭМ!$B$39:$B$782,N$260)+'СЕТ СН'!$F$12</f>
        <v>0</v>
      </c>
      <c r="O266" s="36">
        <f>SUMIFS(СВЦЭМ!$H$40:$H$783,СВЦЭМ!$A$40:$A$783,$A266,СВЦЭМ!$B$39:$B$782,O$260)+'СЕТ СН'!$F$12</f>
        <v>0</v>
      </c>
      <c r="P266" s="36">
        <f>SUMIFS(СВЦЭМ!$H$40:$H$783,СВЦЭМ!$A$40:$A$783,$A266,СВЦЭМ!$B$39:$B$782,P$260)+'СЕТ СН'!$F$12</f>
        <v>0</v>
      </c>
      <c r="Q266" s="36">
        <f>SUMIFS(СВЦЭМ!$H$40:$H$783,СВЦЭМ!$A$40:$A$783,$A266,СВЦЭМ!$B$39:$B$782,Q$260)+'СЕТ СН'!$F$12</f>
        <v>0</v>
      </c>
      <c r="R266" s="36">
        <f>SUMIFS(СВЦЭМ!$H$40:$H$783,СВЦЭМ!$A$40:$A$783,$A266,СВЦЭМ!$B$39:$B$782,R$260)+'СЕТ СН'!$F$12</f>
        <v>0</v>
      </c>
      <c r="S266" s="36">
        <f>SUMIFS(СВЦЭМ!$H$40:$H$783,СВЦЭМ!$A$40:$A$783,$A266,СВЦЭМ!$B$39:$B$782,S$260)+'СЕТ СН'!$F$12</f>
        <v>0</v>
      </c>
      <c r="T266" s="36">
        <f>SUMIFS(СВЦЭМ!$H$40:$H$783,СВЦЭМ!$A$40:$A$783,$A266,СВЦЭМ!$B$39:$B$782,T$260)+'СЕТ СН'!$F$12</f>
        <v>0</v>
      </c>
      <c r="U266" s="36">
        <f>SUMIFS(СВЦЭМ!$H$40:$H$783,СВЦЭМ!$A$40:$A$783,$A266,СВЦЭМ!$B$39:$B$782,U$260)+'СЕТ СН'!$F$12</f>
        <v>0</v>
      </c>
      <c r="V266" s="36">
        <f>SUMIFS(СВЦЭМ!$H$40:$H$783,СВЦЭМ!$A$40:$A$783,$A266,СВЦЭМ!$B$39:$B$782,V$260)+'СЕТ СН'!$F$12</f>
        <v>0</v>
      </c>
      <c r="W266" s="36">
        <f>SUMIFS(СВЦЭМ!$H$40:$H$783,СВЦЭМ!$A$40:$A$783,$A266,СВЦЭМ!$B$39:$B$782,W$260)+'СЕТ СН'!$F$12</f>
        <v>0</v>
      </c>
      <c r="X266" s="36">
        <f>SUMIFS(СВЦЭМ!$H$40:$H$783,СВЦЭМ!$A$40:$A$783,$A266,СВЦЭМ!$B$39:$B$782,X$260)+'СЕТ СН'!$F$12</f>
        <v>0</v>
      </c>
      <c r="Y266" s="36">
        <f>SUMIFS(СВЦЭМ!$H$40:$H$783,СВЦЭМ!$A$40:$A$783,$A266,СВЦЭМ!$B$39:$B$782,Y$260)+'СЕТ СН'!$F$12</f>
        <v>0</v>
      </c>
    </row>
    <row r="267" spans="1:27" ht="15.75" hidden="1" x14ac:dyDescent="0.2">
      <c r="A267" s="35">
        <f t="shared" si="7"/>
        <v>44384</v>
      </c>
      <c r="B267" s="36">
        <f>SUMIFS(СВЦЭМ!$H$40:$H$783,СВЦЭМ!$A$40:$A$783,$A267,СВЦЭМ!$B$39:$B$782,B$260)+'СЕТ СН'!$F$12</f>
        <v>0</v>
      </c>
      <c r="C267" s="36">
        <f>SUMIFS(СВЦЭМ!$H$40:$H$783,СВЦЭМ!$A$40:$A$783,$A267,СВЦЭМ!$B$39:$B$782,C$260)+'СЕТ СН'!$F$12</f>
        <v>0</v>
      </c>
      <c r="D267" s="36">
        <f>SUMIFS(СВЦЭМ!$H$40:$H$783,СВЦЭМ!$A$40:$A$783,$A267,СВЦЭМ!$B$39:$B$782,D$260)+'СЕТ СН'!$F$12</f>
        <v>0</v>
      </c>
      <c r="E267" s="36">
        <f>SUMIFS(СВЦЭМ!$H$40:$H$783,СВЦЭМ!$A$40:$A$783,$A267,СВЦЭМ!$B$39:$B$782,E$260)+'СЕТ СН'!$F$12</f>
        <v>0</v>
      </c>
      <c r="F267" s="36">
        <f>SUMIFS(СВЦЭМ!$H$40:$H$783,СВЦЭМ!$A$40:$A$783,$A267,СВЦЭМ!$B$39:$B$782,F$260)+'СЕТ СН'!$F$12</f>
        <v>0</v>
      </c>
      <c r="G267" s="36">
        <f>SUMIFS(СВЦЭМ!$H$40:$H$783,СВЦЭМ!$A$40:$A$783,$A267,СВЦЭМ!$B$39:$B$782,G$260)+'СЕТ СН'!$F$12</f>
        <v>0</v>
      </c>
      <c r="H267" s="36">
        <f>SUMIFS(СВЦЭМ!$H$40:$H$783,СВЦЭМ!$A$40:$A$783,$A267,СВЦЭМ!$B$39:$B$782,H$260)+'СЕТ СН'!$F$12</f>
        <v>0</v>
      </c>
      <c r="I267" s="36">
        <f>SUMIFS(СВЦЭМ!$H$40:$H$783,СВЦЭМ!$A$40:$A$783,$A267,СВЦЭМ!$B$39:$B$782,I$260)+'СЕТ СН'!$F$12</f>
        <v>0</v>
      </c>
      <c r="J267" s="36">
        <f>SUMIFS(СВЦЭМ!$H$40:$H$783,СВЦЭМ!$A$40:$A$783,$A267,СВЦЭМ!$B$39:$B$782,J$260)+'СЕТ СН'!$F$12</f>
        <v>0</v>
      </c>
      <c r="K267" s="36">
        <f>SUMIFS(СВЦЭМ!$H$40:$H$783,СВЦЭМ!$A$40:$A$783,$A267,СВЦЭМ!$B$39:$B$782,K$260)+'СЕТ СН'!$F$12</f>
        <v>0</v>
      </c>
      <c r="L267" s="36">
        <f>SUMIFS(СВЦЭМ!$H$40:$H$783,СВЦЭМ!$A$40:$A$783,$A267,СВЦЭМ!$B$39:$B$782,L$260)+'СЕТ СН'!$F$12</f>
        <v>0</v>
      </c>
      <c r="M267" s="36">
        <f>SUMIFS(СВЦЭМ!$H$40:$H$783,СВЦЭМ!$A$40:$A$783,$A267,СВЦЭМ!$B$39:$B$782,M$260)+'СЕТ СН'!$F$12</f>
        <v>0</v>
      </c>
      <c r="N267" s="36">
        <f>SUMIFS(СВЦЭМ!$H$40:$H$783,СВЦЭМ!$A$40:$A$783,$A267,СВЦЭМ!$B$39:$B$782,N$260)+'СЕТ СН'!$F$12</f>
        <v>0</v>
      </c>
      <c r="O267" s="36">
        <f>SUMIFS(СВЦЭМ!$H$40:$H$783,СВЦЭМ!$A$40:$A$783,$A267,СВЦЭМ!$B$39:$B$782,O$260)+'СЕТ СН'!$F$12</f>
        <v>0</v>
      </c>
      <c r="P267" s="36">
        <f>SUMIFS(СВЦЭМ!$H$40:$H$783,СВЦЭМ!$A$40:$A$783,$A267,СВЦЭМ!$B$39:$B$782,P$260)+'СЕТ СН'!$F$12</f>
        <v>0</v>
      </c>
      <c r="Q267" s="36">
        <f>SUMIFS(СВЦЭМ!$H$40:$H$783,СВЦЭМ!$A$40:$A$783,$A267,СВЦЭМ!$B$39:$B$782,Q$260)+'СЕТ СН'!$F$12</f>
        <v>0</v>
      </c>
      <c r="R267" s="36">
        <f>SUMIFS(СВЦЭМ!$H$40:$H$783,СВЦЭМ!$A$40:$A$783,$A267,СВЦЭМ!$B$39:$B$782,R$260)+'СЕТ СН'!$F$12</f>
        <v>0</v>
      </c>
      <c r="S267" s="36">
        <f>SUMIFS(СВЦЭМ!$H$40:$H$783,СВЦЭМ!$A$40:$A$783,$A267,СВЦЭМ!$B$39:$B$782,S$260)+'СЕТ СН'!$F$12</f>
        <v>0</v>
      </c>
      <c r="T267" s="36">
        <f>SUMIFS(СВЦЭМ!$H$40:$H$783,СВЦЭМ!$A$40:$A$783,$A267,СВЦЭМ!$B$39:$B$782,T$260)+'СЕТ СН'!$F$12</f>
        <v>0</v>
      </c>
      <c r="U267" s="36">
        <f>SUMIFS(СВЦЭМ!$H$40:$H$783,СВЦЭМ!$A$40:$A$783,$A267,СВЦЭМ!$B$39:$B$782,U$260)+'СЕТ СН'!$F$12</f>
        <v>0</v>
      </c>
      <c r="V267" s="36">
        <f>SUMIFS(СВЦЭМ!$H$40:$H$783,СВЦЭМ!$A$40:$A$783,$A267,СВЦЭМ!$B$39:$B$782,V$260)+'СЕТ СН'!$F$12</f>
        <v>0</v>
      </c>
      <c r="W267" s="36">
        <f>SUMIFS(СВЦЭМ!$H$40:$H$783,СВЦЭМ!$A$40:$A$783,$A267,СВЦЭМ!$B$39:$B$782,W$260)+'СЕТ СН'!$F$12</f>
        <v>0</v>
      </c>
      <c r="X267" s="36">
        <f>SUMIFS(СВЦЭМ!$H$40:$H$783,СВЦЭМ!$A$40:$A$783,$A267,СВЦЭМ!$B$39:$B$782,X$260)+'СЕТ СН'!$F$12</f>
        <v>0</v>
      </c>
      <c r="Y267" s="36">
        <f>SUMIFS(СВЦЭМ!$H$40:$H$783,СВЦЭМ!$A$40:$A$783,$A267,СВЦЭМ!$B$39:$B$782,Y$260)+'СЕТ СН'!$F$12</f>
        <v>0</v>
      </c>
    </row>
    <row r="268" spans="1:27" ht="15.75" hidden="1" x14ac:dyDescent="0.2">
      <c r="A268" s="35">
        <f t="shared" si="7"/>
        <v>44385</v>
      </c>
      <c r="B268" s="36">
        <f>SUMIFS(СВЦЭМ!$H$40:$H$783,СВЦЭМ!$A$40:$A$783,$A268,СВЦЭМ!$B$39:$B$782,B$260)+'СЕТ СН'!$F$12</f>
        <v>0</v>
      </c>
      <c r="C268" s="36">
        <f>SUMIFS(СВЦЭМ!$H$40:$H$783,СВЦЭМ!$A$40:$A$783,$A268,СВЦЭМ!$B$39:$B$782,C$260)+'СЕТ СН'!$F$12</f>
        <v>0</v>
      </c>
      <c r="D268" s="36">
        <f>SUMIFS(СВЦЭМ!$H$40:$H$783,СВЦЭМ!$A$40:$A$783,$A268,СВЦЭМ!$B$39:$B$782,D$260)+'СЕТ СН'!$F$12</f>
        <v>0</v>
      </c>
      <c r="E268" s="36">
        <f>SUMIFS(СВЦЭМ!$H$40:$H$783,СВЦЭМ!$A$40:$A$783,$A268,СВЦЭМ!$B$39:$B$782,E$260)+'СЕТ СН'!$F$12</f>
        <v>0</v>
      </c>
      <c r="F268" s="36">
        <f>SUMIFS(СВЦЭМ!$H$40:$H$783,СВЦЭМ!$A$40:$A$783,$A268,СВЦЭМ!$B$39:$B$782,F$260)+'СЕТ СН'!$F$12</f>
        <v>0</v>
      </c>
      <c r="G268" s="36">
        <f>SUMIFS(СВЦЭМ!$H$40:$H$783,СВЦЭМ!$A$40:$A$783,$A268,СВЦЭМ!$B$39:$B$782,G$260)+'СЕТ СН'!$F$12</f>
        <v>0</v>
      </c>
      <c r="H268" s="36">
        <f>SUMIFS(СВЦЭМ!$H$40:$H$783,СВЦЭМ!$A$40:$A$783,$A268,СВЦЭМ!$B$39:$B$782,H$260)+'СЕТ СН'!$F$12</f>
        <v>0</v>
      </c>
      <c r="I268" s="36">
        <f>SUMIFS(СВЦЭМ!$H$40:$H$783,СВЦЭМ!$A$40:$A$783,$A268,СВЦЭМ!$B$39:$B$782,I$260)+'СЕТ СН'!$F$12</f>
        <v>0</v>
      </c>
      <c r="J268" s="36">
        <f>SUMIFS(СВЦЭМ!$H$40:$H$783,СВЦЭМ!$A$40:$A$783,$A268,СВЦЭМ!$B$39:$B$782,J$260)+'СЕТ СН'!$F$12</f>
        <v>0</v>
      </c>
      <c r="K268" s="36">
        <f>SUMIFS(СВЦЭМ!$H$40:$H$783,СВЦЭМ!$A$40:$A$783,$A268,СВЦЭМ!$B$39:$B$782,K$260)+'СЕТ СН'!$F$12</f>
        <v>0</v>
      </c>
      <c r="L268" s="36">
        <f>SUMIFS(СВЦЭМ!$H$40:$H$783,СВЦЭМ!$A$40:$A$783,$A268,СВЦЭМ!$B$39:$B$782,L$260)+'СЕТ СН'!$F$12</f>
        <v>0</v>
      </c>
      <c r="M268" s="36">
        <f>SUMIFS(СВЦЭМ!$H$40:$H$783,СВЦЭМ!$A$40:$A$783,$A268,СВЦЭМ!$B$39:$B$782,M$260)+'СЕТ СН'!$F$12</f>
        <v>0</v>
      </c>
      <c r="N268" s="36">
        <f>SUMIFS(СВЦЭМ!$H$40:$H$783,СВЦЭМ!$A$40:$A$783,$A268,СВЦЭМ!$B$39:$B$782,N$260)+'СЕТ СН'!$F$12</f>
        <v>0</v>
      </c>
      <c r="O268" s="36">
        <f>SUMIFS(СВЦЭМ!$H$40:$H$783,СВЦЭМ!$A$40:$A$783,$A268,СВЦЭМ!$B$39:$B$782,O$260)+'СЕТ СН'!$F$12</f>
        <v>0</v>
      </c>
      <c r="P268" s="36">
        <f>SUMIFS(СВЦЭМ!$H$40:$H$783,СВЦЭМ!$A$40:$A$783,$A268,СВЦЭМ!$B$39:$B$782,P$260)+'СЕТ СН'!$F$12</f>
        <v>0</v>
      </c>
      <c r="Q268" s="36">
        <f>SUMIFS(СВЦЭМ!$H$40:$H$783,СВЦЭМ!$A$40:$A$783,$A268,СВЦЭМ!$B$39:$B$782,Q$260)+'СЕТ СН'!$F$12</f>
        <v>0</v>
      </c>
      <c r="R268" s="36">
        <f>SUMIFS(СВЦЭМ!$H$40:$H$783,СВЦЭМ!$A$40:$A$783,$A268,СВЦЭМ!$B$39:$B$782,R$260)+'СЕТ СН'!$F$12</f>
        <v>0</v>
      </c>
      <c r="S268" s="36">
        <f>SUMIFS(СВЦЭМ!$H$40:$H$783,СВЦЭМ!$A$40:$A$783,$A268,СВЦЭМ!$B$39:$B$782,S$260)+'СЕТ СН'!$F$12</f>
        <v>0</v>
      </c>
      <c r="T268" s="36">
        <f>SUMIFS(СВЦЭМ!$H$40:$H$783,СВЦЭМ!$A$40:$A$783,$A268,СВЦЭМ!$B$39:$B$782,T$260)+'СЕТ СН'!$F$12</f>
        <v>0</v>
      </c>
      <c r="U268" s="36">
        <f>SUMIFS(СВЦЭМ!$H$40:$H$783,СВЦЭМ!$A$40:$A$783,$A268,СВЦЭМ!$B$39:$B$782,U$260)+'СЕТ СН'!$F$12</f>
        <v>0</v>
      </c>
      <c r="V268" s="36">
        <f>SUMIFS(СВЦЭМ!$H$40:$H$783,СВЦЭМ!$A$40:$A$783,$A268,СВЦЭМ!$B$39:$B$782,V$260)+'СЕТ СН'!$F$12</f>
        <v>0</v>
      </c>
      <c r="W268" s="36">
        <f>SUMIFS(СВЦЭМ!$H$40:$H$783,СВЦЭМ!$A$40:$A$783,$A268,СВЦЭМ!$B$39:$B$782,W$260)+'СЕТ СН'!$F$12</f>
        <v>0</v>
      </c>
      <c r="X268" s="36">
        <f>SUMIFS(СВЦЭМ!$H$40:$H$783,СВЦЭМ!$A$40:$A$783,$A268,СВЦЭМ!$B$39:$B$782,X$260)+'СЕТ СН'!$F$12</f>
        <v>0</v>
      </c>
      <c r="Y268" s="36">
        <f>SUMIFS(СВЦЭМ!$H$40:$H$783,СВЦЭМ!$A$40:$A$783,$A268,СВЦЭМ!$B$39:$B$782,Y$260)+'СЕТ СН'!$F$12</f>
        <v>0</v>
      </c>
    </row>
    <row r="269" spans="1:27" ht="15.75" hidden="1" x14ac:dyDescent="0.2">
      <c r="A269" s="35">
        <f t="shared" si="7"/>
        <v>44386</v>
      </c>
      <c r="B269" s="36">
        <f>SUMIFS(СВЦЭМ!$H$40:$H$783,СВЦЭМ!$A$40:$A$783,$A269,СВЦЭМ!$B$39:$B$782,B$260)+'СЕТ СН'!$F$12</f>
        <v>0</v>
      </c>
      <c r="C269" s="36">
        <f>SUMIFS(СВЦЭМ!$H$40:$H$783,СВЦЭМ!$A$40:$A$783,$A269,СВЦЭМ!$B$39:$B$782,C$260)+'СЕТ СН'!$F$12</f>
        <v>0</v>
      </c>
      <c r="D269" s="36">
        <f>SUMIFS(СВЦЭМ!$H$40:$H$783,СВЦЭМ!$A$40:$A$783,$A269,СВЦЭМ!$B$39:$B$782,D$260)+'СЕТ СН'!$F$12</f>
        <v>0</v>
      </c>
      <c r="E269" s="36">
        <f>SUMIFS(СВЦЭМ!$H$40:$H$783,СВЦЭМ!$A$40:$A$783,$A269,СВЦЭМ!$B$39:$B$782,E$260)+'СЕТ СН'!$F$12</f>
        <v>0</v>
      </c>
      <c r="F269" s="36">
        <f>SUMIFS(СВЦЭМ!$H$40:$H$783,СВЦЭМ!$A$40:$A$783,$A269,СВЦЭМ!$B$39:$B$782,F$260)+'СЕТ СН'!$F$12</f>
        <v>0</v>
      </c>
      <c r="G269" s="36">
        <f>SUMIFS(СВЦЭМ!$H$40:$H$783,СВЦЭМ!$A$40:$A$783,$A269,СВЦЭМ!$B$39:$B$782,G$260)+'СЕТ СН'!$F$12</f>
        <v>0</v>
      </c>
      <c r="H269" s="36">
        <f>SUMIFS(СВЦЭМ!$H$40:$H$783,СВЦЭМ!$A$40:$A$783,$A269,СВЦЭМ!$B$39:$B$782,H$260)+'СЕТ СН'!$F$12</f>
        <v>0</v>
      </c>
      <c r="I269" s="36">
        <f>SUMIFS(СВЦЭМ!$H$40:$H$783,СВЦЭМ!$A$40:$A$783,$A269,СВЦЭМ!$B$39:$B$782,I$260)+'СЕТ СН'!$F$12</f>
        <v>0</v>
      </c>
      <c r="J269" s="36">
        <f>SUMIFS(СВЦЭМ!$H$40:$H$783,СВЦЭМ!$A$40:$A$783,$A269,СВЦЭМ!$B$39:$B$782,J$260)+'СЕТ СН'!$F$12</f>
        <v>0</v>
      </c>
      <c r="K269" s="36">
        <f>SUMIFS(СВЦЭМ!$H$40:$H$783,СВЦЭМ!$A$40:$A$783,$A269,СВЦЭМ!$B$39:$B$782,K$260)+'СЕТ СН'!$F$12</f>
        <v>0</v>
      </c>
      <c r="L269" s="36">
        <f>SUMIFS(СВЦЭМ!$H$40:$H$783,СВЦЭМ!$A$40:$A$783,$A269,СВЦЭМ!$B$39:$B$782,L$260)+'СЕТ СН'!$F$12</f>
        <v>0</v>
      </c>
      <c r="M269" s="36">
        <f>SUMIFS(СВЦЭМ!$H$40:$H$783,СВЦЭМ!$A$40:$A$783,$A269,СВЦЭМ!$B$39:$B$782,M$260)+'СЕТ СН'!$F$12</f>
        <v>0</v>
      </c>
      <c r="N269" s="36">
        <f>SUMIFS(СВЦЭМ!$H$40:$H$783,СВЦЭМ!$A$40:$A$783,$A269,СВЦЭМ!$B$39:$B$782,N$260)+'СЕТ СН'!$F$12</f>
        <v>0</v>
      </c>
      <c r="O269" s="36">
        <f>SUMIFS(СВЦЭМ!$H$40:$H$783,СВЦЭМ!$A$40:$A$783,$A269,СВЦЭМ!$B$39:$B$782,O$260)+'СЕТ СН'!$F$12</f>
        <v>0</v>
      </c>
      <c r="P269" s="36">
        <f>SUMIFS(СВЦЭМ!$H$40:$H$783,СВЦЭМ!$A$40:$A$783,$A269,СВЦЭМ!$B$39:$B$782,P$260)+'СЕТ СН'!$F$12</f>
        <v>0</v>
      </c>
      <c r="Q269" s="36">
        <f>SUMIFS(СВЦЭМ!$H$40:$H$783,СВЦЭМ!$A$40:$A$783,$A269,СВЦЭМ!$B$39:$B$782,Q$260)+'СЕТ СН'!$F$12</f>
        <v>0</v>
      </c>
      <c r="R269" s="36">
        <f>SUMIFS(СВЦЭМ!$H$40:$H$783,СВЦЭМ!$A$40:$A$783,$A269,СВЦЭМ!$B$39:$B$782,R$260)+'СЕТ СН'!$F$12</f>
        <v>0</v>
      </c>
      <c r="S269" s="36">
        <f>SUMIFS(СВЦЭМ!$H$40:$H$783,СВЦЭМ!$A$40:$A$783,$A269,СВЦЭМ!$B$39:$B$782,S$260)+'СЕТ СН'!$F$12</f>
        <v>0</v>
      </c>
      <c r="T269" s="36">
        <f>SUMIFS(СВЦЭМ!$H$40:$H$783,СВЦЭМ!$A$40:$A$783,$A269,СВЦЭМ!$B$39:$B$782,T$260)+'СЕТ СН'!$F$12</f>
        <v>0</v>
      </c>
      <c r="U269" s="36">
        <f>SUMIFS(СВЦЭМ!$H$40:$H$783,СВЦЭМ!$A$40:$A$783,$A269,СВЦЭМ!$B$39:$B$782,U$260)+'СЕТ СН'!$F$12</f>
        <v>0</v>
      </c>
      <c r="V269" s="36">
        <f>SUMIFS(СВЦЭМ!$H$40:$H$783,СВЦЭМ!$A$40:$A$783,$A269,СВЦЭМ!$B$39:$B$782,V$260)+'СЕТ СН'!$F$12</f>
        <v>0</v>
      </c>
      <c r="W269" s="36">
        <f>SUMIFS(СВЦЭМ!$H$40:$H$783,СВЦЭМ!$A$40:$A$783,$A269,СВЦЭМ!$B$39:$B$782,W$260)+'СЕТ СН'!$F$12</f>
        <v>0</v>
      </c>
      <c r="X269" s="36">
        <f>SUMIFS(СВЦЭМ!$H$40:$H$783,СВЦЭМ!$A$40:$A$783,$A269,СВЦЭМ!$B$39:$B$782,X$260)+'СЕТ СН'!$F$12</f>
        <v>0</v>
      </c>
      <c r="Y269" s="36">
        <f>SUMIFS(СВЦЭМ!$H$40:$H$783,СВЦЭМ!$A$40:$A$783,$A269,СВЦЭМ!$B$39:$B$782,Y$260)+'СЕТ СН'!$F$12</f>
        <v>0</v>
      </c>
    </row>
    <row r="270" spans="1:27" ht="15.75" hidden="1" x14ac:dyDescent="0.2">
      <c r="A270" s="35">
        <f t="shared" si="7"/>
        <v>44387</v>
      </c>
      <c r="B270" s="36">
        <f>SUMIFS(СВЦЭМ!$H$40:$H$783,СВЦЭМ!$A$40:$A$783,$A270,СВЦЭМ!$B$39:$B$782,B$260)+'СЕТ СН'!$F$12</f>
        <v>0</v>
      </c>
      <c r="C270" s="36">
        <f>SUMIFS(СВЦЭМ!$H$40:$H$783,СВЦЭМ!$A$40:$A$783,$A270,СВЦЭМ!$B$39:$B$782,C$260)+'СЕТ СН'!$F$12</f>
        <v>0</v>
      </c>
      <c r="D270" s="36">
        <f>SUMIFS(СВЦЭМ!$H$40:$H$783,СВЦЭМ!$A$40:$A$783,$A270,СВЦЭМ!$B$39:$B$782,D$260)+'СЕТ СН'!$F$12</f>
        <v>0</v>
      </c>
      <c r="E270" s="36">
        <f>SUMIFS(СВЦЭМ!$H$40:$H$783,СВЦЭМ!$A$40:$A$783,$A270,СВЦЭМ!$B$39:$B$782,E$260)+'СЕТ СН'!$F$12</f>
        <v>0</v>
      </c>
      <c r="F270" s="36">
        <f>SUMIFS(СВЦЭМ!$H$40:$H$783,СВЦЭМ!$A$40:$A$783,$A270,СВЦЭМ!$B$39:$B$782,F$260)+'СЕТ СН'!$F$12</f>
        <v>0</v>
      </c>
      <c r="G270" s="36">
        <f>SUMIFS(СВЦЭМ!$H$40:$H$783,СВЦЭМ!$A$40:$A$783,$A270,СВЦЭМ!$B$39:$B$782,G$260)+'СЕТ СН'!$F$12</f>
        <v>0</v>
      </c>
      <c r="H270" s="36">
        <f>SUMIFS(СВЦЭМ!$H$40:$H$783,СВЦЭМ!$A$40:$A$783,$A270,СВЦЭМ!$B$39:$B$782,H$260)+'СЕТ СН'!$F$12</f>
        <v>0</v>
      </c>
      <c r="I270" s="36">
        <f>SUMIFS(СВЦЭМ!$H$40:$H$783,СВЦЭМ!$A$40:$A$783,$A270,СВЦЭМ!$B$39:$B$782,I$260)+'СЕТ СН'!$F$12</f>
        <v>0</v>
      </c>
      <c r="J270" s="36">
        <f>SUMIFS(СВЦЭМ!$H$40:$H$783,СВЦЭМ!$A$40:$A$783,$A270,СВЦЭМ!$B$39:$B$782,J$260)+'СЕТ СН'!$F$12</f>
        <v>0</v>
      </c>
      <c r="K270" s="36">
        <f>SUMIFS(СВЦЭМ!$H$40:$H$783,СВЦЭМ!$A$40:$A$783,$A270,СВЦЭМ!$B$39:$B$782,K$260)+'СЕТ СН'!$F$12</f>
        <v>0</v>
      </c>
      <c r="L270" s="36">
        <f>SUMIFS(СВЦЭМ!$H$40:$H$783,СВЦЭМ!$A$40:$A$783,$A270,СВЦЭМ!$B$39:$B$782,L$260)+'СЕТ СН'!$F$12</f>
        <v>0</v>
      </c>
      <c r="M270" s="36">
        <f>SUMIFS(СВЦЭМ!$H$40:$H$783,СВЦЭМ!$A$40:$A$783,$A270,СВЦЭМ!$B$39:$B$782,M$260)+'СЕТ СН'!$F$12</f>
        <v>0</v>
      </c>
      <c r="N270" s="36">
        <f>SUMIFS(СВЦЭМ!$H$40:$H$783,СВЦЭМ!$A$40:$A$783,$A270,СВЦЭМ!$B$39:$B$782,N$260)+'СЕТ СН'!$F$12</f>
        <v>0</v>
      </c>
      <c r="O270" s="36">
        <f>SUMIFS(СВЦЭМ!$H$40:$H$783,СВЦЭМ!$A$40:$A$783,$A270,СВЦЭМ!$B$39:$B$782,O$260)+'СЕТ СН'!$F$12</f>
        <v>0</v>
      </c>
      <c r="P270" s="36">
        <f>SUMIFS(СВЦЭМ!$H$40:$H$783,СВЦЭМ!$A$40:$A$783,$A270,СВЦЭМ!$B$39:$B$782,P$260)+'СЕТ СН'!$F$12</f>
        <v>0</v>
      </c>
      <c r="Q270" s="36">
        <f>SUMIFS(СВЦЭМ!$H$40:$H$783,СВЦЭМ!$A$40:$A$783,$A270,СВЦЭМ!$B$39:$B$782,Q$260)+'СЕТ СН'!$F$12</f>
        <v>0</v>
      </c>
      <c r="R270" s="36">
        <f>SUMIFS(СВЦЭМ!$H$40:$H$783,СВЦЭМ!$A$40:$A$783,$A270,СВЦЭМ!$B$39:$B$782,R$260)+'СЕТ СН'!$F$12</f>
        <v>0</v>
      </c>
      <c r="S270" s="36">
        <f>SUMIFS(СВЦЭМ!$H$40:$H$783,СВЦЭМ!$A$40:$A$783,$A270,СВЦЭМ!$B$39:$B$782,S$260)+'СЕТ СН'!$F$12</f>
        <v>0</v>
      </c>
      <c r="T270" s="36">
        <f>SUMIFS(СВЦЭМ!$H$40:$H$783,СВЦЭМ!$A$40:$A$783,$A270,СВЦЭМ!$B$39:$B$782,T$260)+'СЕТ СН'!$F$12</f>
        <v>0</v>
      </c>
      <c r="U270" s="36">
        <f>SUMIFS(СВЦЭМ!$H$40:$H$783,СВЦЭМ!$A$40:$A$783,$A270,СВЦЭМ!$B$39:$B$782,U$260)+'СЕТ СН'!$F$12</f>
        <v>0</v>
      </c>
      <c r="V270" s="36">
        <f>SUMIFS(СВЦЭМ!$H$40:$H$783,СВЦЭМ!$A$40:$A$783,$A270,СВЦЭМ!$B$39:$B$782,V$260)+'СЕТ СН'!$F$12</f>
        <v>0</v>
      </c>
      <c r="W270" s="36">
        <f>SUMIFS(СВЦЭМ!$H$40:$H$783,СВЦЭМ!$A$40:$A$783,$A270,СВЦЭМ!$B$39:$B$782,W$260)+'СЕТ СН'!$F$12</f>
        <v>0</v>
      </c>
      <c r="X270" s="36">
        <f>SUMIFS(СВЦЭМ!$H$40:$H$783,СВЦЭМ!$A$40:$A$783,$A270,СВЦЭМ!$B$39:$B$782,X$260)+'СЕТ СН'!$F$12</f>
        <v>0</v>
      </c>
      <c r="Y270" s="36">
        <f>SUMIFS(СВЦЭМ!$H$40:$H$783,СВЦЭМ!$A$40:$A$783,$A270,СВЦЭМ!$B$39:$B$782,Y$260)+'СЕТ СН'!$F$12</f>
        <v>0</v>
      </c>
    </row>
    <row r="271" spans="1:27" ht="15.75" hidden="1" x14ac:dyDescent="0.2">
      <c r="A271" s="35">
        <f t="shared" si="7"/>
        <v>44388</v>
      </c>
      <c r="B271" s="36">
        <f>SUMIFS(СВЦЭМ!$H$40:$H$783,СВЦЭМ!$A$40:$A$783,$A271,СВЦЭМ!$B$39:$B$782,B$260)+'СЕТ СН'!$F$12</f>
        <v>0</v>
      </c>
      <c r="C271" s="36">
        <f>SUMIFS(СВЦЭМ!$H$40:$H$783,СВЦЭМ!$A$40:$A$783,$A271,СВЦЭМ!$B$39:$B$782,C$260)+'СЕТ СН'!$F$12</f>
        <v>0</v>
      </c>
      <c r="D271" s="36">
        <f>SUMIFS(СВЦЭМ!$H$40:$H$783,СВЦЭМ!$A$40:$A$783,$A271,СВЦЭМ!$B$39:$B$782,D$260)+'СЕТ СН'!$F$12</f>
        <v>0</v>
      </c>
      <c r="E271" s="36">
        <f>SUMIFS(СВЦЭМ!$H$40:$H$783,СВЦЭМ!$A$40:$A$783,$A271,СВЦЭМ!$B$39:$B$782,E$260)+'СЕТ СН'!$F$12</f>
        <v>0</v>
      </c>
      <c r="F271" s="36">
        <f>SUMIFS(СВЦЭМ!$H$40:$H$783,СВЦЭМ!$A$40:$A$783,$A271,СВЦЭМ!$B$39:$B$782,F$260)+'СЕТ СН'!$F$12</f>
        <v>0</v>
      </c>
      <c r="G271" s="36">
        <f>SUMIFS(СВЦЭМ!$H$40:$H$783,СВЦЭМ!$A$40:$A$783,$A271,СВЦЭМ!$B$39:$B$782,G$260)+'СЕТ СН'!$F$12</f>
        <v>0</v>
      </c>
      <c r="H271" s="36">
        <f>SUMIFS(СВЦЭМ!$H$40:$H$783,СВЦЭМ!$A$40:$A$783,$A271,СВЦЭМ!$B$39:$B$782,H$260)+'СЕТ СН'!$F$12</f>
        <v>0</v>
      </c>
      <c r="I271" s="36">
        <f>SUMIFS(СВЦЭМ!$H$40:$H$783,СВЦЭМ!$A$40:$A$783,$A271,СВЦЭМ!$B$39:$B$782,I$260)+'СЕТ СН'!$F$12</f>
        <v>0</v>
      </c>
      <c r="J271" s="36">
        <f>SUMIFS(СВЦЭМ!$H$40:$H$783,СВЦЭМ!$A$40:$A$783,$A271,СВЦЭМ!$B$39:$B$782,J$260)+'СЕТ СН'!$F$12</f>
        <v>0</v>
      </c>
      <c r="K271" s="36">
        <f>SUMIFS(СВЦЭМ!$H$40:$H$783,СВЦЭМ!$A$40:$A$783,$A271,СВЦЭМ!$B$39:$B$782,K$260)+'СЕТ СН'!$F$12</f>
        <v>0</v>
      </c>
      <c r="L271" s="36">
        <f>SUMIFS(СВЦЭМ!$H$40:$H$783,СВЦЭМ!$A$40:$A$783,$A271,СВЦЭМ!$B$39:$B$782,L$260)+'СЕТ СН'!$F$12</f>
        <v>0</v>
      </c>
      <c r="M271" s="36">
        <f>SUMIFS(СВЦЭМ!$H$40:$H$783,СВЦЭМ!$A$40:$A$783,$A271,СВЦЭМ!$B$39:$B$782,M$260)+'СЕТ СН'!$F$12</f>
        <v>0</v>
      </c>
      <c r="N271" s="36">
        <f>SUMIFS(СВЦЭМ!$H$40:$H$783,СВЦЭМ!$A$40:$A$783,$A271,СВЦЭМ!$B$39:$B$782,N$260)+'СЕТ СН'!$F$12</f>
        <v>0</v>
      </c>
      <c r="O271" s="36">
        <f>SUMIFS(СВЦЭМ!$H$40:$H$783,СВЦЭМ!$A$40:$A$783,$A271,СВЦЭМ!$B$39:$B$782,O$260)+'СЕТ СН'!$F$12</f>
        <v>0</v>
      </c>
      <c r="P271" s="36">
        <f>SUMIFS(СВЦЭМ!$H$40:$H$783,СВЦЭМ!$A$40:$A$783,$A271,СВЦЭМ!$B$39:$B$782,P$260)+'СЕТ СН'!$F$12</f>
        <v>0</v>
      </c>
      <c r="Q271" s="36">
        <f>SUMIFS(СВЦЭМ!$H$40:$H$783,СВЦЭМ!$A$40:$A$783,$A271,СВЦЭМ!$B$39:$B$782,Q$260)+'СЕТ СН'!$F$12</f>
        <v>0</v>
      </c>
      <c r="R271" s="36">
        <f>SUMIFS(СВЦЭМ!$H$40:$H$783,СВЦЭМ!$A$40:$A$783,$A271,СВЦЭМ!$B$39:$B$782,R$260)+'СЕТ СН'!$F$12</f>
        <v>0</v>
      </c>
      <c r="S271" s="36">
        <f>SUMIFS(СВЦЭМ!$H$40:$H$783,СВЦЭМ!$A$40:$A$783,$A271,СВЦЭМ!$B$39:$B$782,S$260)+'СЕТ СН'!$F$12</f>
        <v>0</v>
      </c>
      <c r="T271" s="36">
        <f>SUMIFS(СВЦЭМ!$H$40:$H$783,СВЦЭМ!$A$40:$A$783,$A271,СВЦЭМ!$B$39:$B$782,T$260)+'СЕТ СН'!$F$12</f>
        <v>0</v>
      </c>
      <c r="U271" s="36">
        <f>SUMIFS(СВЦЭМ!$H$40:$H$783,СВЦЭМ!$A$40:$A$783,$A271,СВЦЭМ!$B$39:$B$782,U$260)+'СЕТ СН'!$F$12</f>
        <v>0</v>
      </c>
      <c r="V271" s="36">
        <f>SUMIFS(СВЦЭМ!$H$40:$H$783,СВЦЭМ!$A$40:$A$783,$A271,СВЦЭМ!$B$39:$B$782,V$260)+'СЕТ СН'!$F$12</f>
        <v>0</v>
      </c>
      <c r="W271" s="36">
        <f>SUMIFS(СВЦЭМ!$H$40:$H$783,СВЦЭМ!$A$40:$A$783,$A271,СВЦЭМ!$B$39:$B$782,W$260)+'СЕТ СН'!$F$12</f>
        <v>0</v>
      </c>
      <c r="X271" s="36">
        <f>SUMIFS(СВЦЭМ!$H$40:$H$783,СВЦЭМ!$A$40:$A$783,$A271,СВЦЭМ!$B$39:$B$782,X$260)+'СЕТ СН'!$F$12</f>
        <v>0</v>
      </c>
      <c r="Y271" s="36">
        <f>SUMIFS(СВЦЭМ!$H$40:$H$783,СВЦЭМ!$A$40:$A$783,$A271,СВЦЭМ!$B$39:$B$782,Y$260)+'СЕТ СН'!$F$12</f>
        <v>0</v>
      </c>
    </row>
    <row r="272" spans="1:27" ht="15.75" hidden="1" x14ac:dyDescent="0.2">
      <c r="A272" s="35">
        <f t="shared" si="7"/>
        <v>44389</v>
      </c>
      <c r="B272" s="36">
        <f>SUMIFS(СВЦЭМ!$H$40:$H$783,СВЦЭМ!$A$40:$A$783,$A272,СВЦЭМ!$B$39:$B$782,B$260)+'СЕТ СН'!$F$12</f>
        <v>0</v>
      </c>
      <c r="C272" s="36">
        <f>SUMIFS(СВЦЭМ!$H$40:$H$783,СВЦЭМ!$A$40:$A$783,$A272,СВЦЭМ!$B$39:$B$782,C$260)+'СЕТ СН'!$F$12</f>
        <v>0</v>
      </c>
      <c r="D272" s="36">
        <f>SUMIFS(СВЦЭМ!$H$40:$H$783,СВЦЭМ!$A$40:$A$783,$A272,СВЦЭМ!$B$39:$B$782,D$260)+'СЕТ СН'!$F$12</f>
        <v>0</v>
      </c>
      <c r="E272" s="36">
        <f>SUMIFS(СВЦЭМ!$H$40:$H$783,СВЦЭМ!$A$40:$A$783,$A272,СВЦЭМ!$B$39:$B$782,E$260)+'СЕТ СН'!$F$12</f>
        <v>0</v>
      </c>
      <c r="F272" s="36">
        <f>SUMIFS(СВЦЭМ!$H$40:$H$783,СВЦЭМ!$A$40:$A$783,$A272,СВЦЭМ!$B$39:$B$782,F$260)+'СЕТ СН'!$F$12</f>
        <v>0</v>
      </c>
      <c r="G272" s="36">
        <f>SUMIFS(СВЦЭМ!$H$40:$H$783,СВЦЭМ!$A$40:$A$783,$A272,СВЦЭМ!$B$39:$B$782,G$260)+'СЕТ СН'!$F$12</f>
        <v>0</v>
      </c>
      <c r="H272" s="36">
        <f>SUMIFS(СВЦЭМ!$H$40:$H$783,СВЦЭМ!$A$40:$A$783,$A272,СВЦЭМ!$B$39:$B$782,H$260)+'СЕТ СН'!$F$12</f>
        <v>0</v>
      </c>
      <c r="I272" s="36">
        <f>SUMIFS(СВЦЭМ!$H$40:$H$783,СВЦЭМ!$A$40:$A$783,$A272,СВЦЭМ!$B$39:$B$782,I$260)+'СЕТ СН'!$F$12</f>
        <v>0</v>
      </c>
      <c r="J272" s="36">
        <f>SUMIFS(СВЦЭМ!$H$40:$H$783,СВЦЭМ!$A$40:$A$783,$A272,СВЦЭМ!$B$39:$B$782,J$260)+'СЕТ СН'!$F$12</f>
        <v>0</v>
      </c>
      <c r="K272" s="36">
        <f>SUMIFS(СВЦЭМ!$H$40:$H$783,СВЦЭМ!$A$40:$A$783,$A272,СВЦЭМ!$B$39:$B$782,K$260)+'СЕТ СН'!$F$12</f>
        <v>0</v>
      </c>
      <c r="L272" s="36">
        <f>SUMIFS(СВЦЭМ!$H$40:$H$783,СВЦЭМ!$A$40:$A$783,$A272,СВЦЭМ!$B$39:$B$782,L$260)+'СЕТ СН'!$F$12</f>
        <v>0</v>
      </c>
      <c r="M272" s="36">
        <f>SUMIFS(СВЦЭМ!$H$40:$H$783,СВЦЭМ!$A$40:$A$783,$A272,СВЦЭМ!$B$39:$B$782,M$260)+'СЕТ СН'!$F$12</f>
        <v>0</v>
      </c>
      <c r="N272" s="36">
        <f>SUMIFS(СВЦЭМ!$H$40:$H$783,СВЦЭМ!$A$40:$A$783,$A272,СВЦЭМ!$B$39:$B$782,N$260)+'СЕТ СН'!$F$12</f>
        <v>0</v>
      </c>
      <c r="O272" s="36">
        <f>SUMIFS(СВЦЭМ!$H$40:$H$783,СВЦЭМ!$A$40:$A$783,$A272,СВЦЭМ!$B$39:$B$782,O$260)+'СЕТ СН'!$F$12</f>
        <v>0</v>
      </c>
      <c r="P272" s="36">
        <f>SUMIFS(СВЦЭМ!$H$40:$H$783,СВЦЭМ!$A$40:$A$783,$A272,СВЦЭМ!$B$39:$B$782,P$260)+'СЕТ СН'!$F$12</f>
        <v>0</v>
      </c>
      <c r="Q272" s="36">
        <f>SUMIFS(СВЦЭМ!$H$40:$H$783,СВЦЭМ!$A$40:$A$783,$A272,СВЦЭМ!$B$39:$B$782,Q$260)+'СЕТ СН'!$F$12</f>
        <v>0</v>
      </c>
      <c r="R272" s="36">
        <f>SUMIFS(СВЦЭМ!$H$40:$H$783,СВЦЭМ!$A$40:$A$783,$A272,СВЦЭМ!$B$39:$B$782,R$260)+'СЕТ СН'!$F$12</f>
        <v>0</v>
      </c>
      <c r="S272" s="36">
        <f>SUMIFS(СВЦЭМ!$H$40:$H$783,СВЦЭМ!$A$40:$A$783,$A272,СВЦЭМ!$B$39:$B$782,S$260)+'СЕТ СН'!$F$12</f>
        <v>0</v>
      </c>
      <c r="T272" s="36">
        <f>SUMIFS(СВЦЭМ!$H$40:$H$783,СВЦЭМ!$A$40:$A$783,$A272,СВЦЭМ!$B$39:$B$782,T$260)+'СЕТ СН'!$F$12</f>
        <v>0</v>
      </c>
      <c r="U272" s="36">
        <f>SUMIFS(СВЦЭМ!$H$40:$H$783,СВЦЭМ!$A$40:$A$783,$A272,СВЦЭМ!$B$39:$B$782,U$260)+'СЕТ СН'!$F$12</f>
        <v>0</v>
      </c>
      <c r="V272" s="36">
        <f>SUMIFS(СВЦЭМ!$H$40:$H$783,СВЦЭМ!$A$40:$A$783,$A272,СВЦЭМ!$B$39:$B$782,V$260)+'СЕТ СН'!$F$12</f>
        <v>0</v>
      </c>
      <c r="W272" s="36">
        <f>SUMIFS(СВЦЭМ!$H$40:$H$783,СВЦЭМ!$A$40:$A$783,$A272,СВЦЭМ!$B$39:$B$782,W$260)+'СЕТ СН'!$F$12</f>
        <v>0</v>
      </c>
      <c r="X272" s="36">
        <f>SUMIFS(СВЦЭМ!$H$40:$H$783,СВЦЭМ!$A$40:$A$783,$A272,СВЦЭМ!$B$39:$B$782,X$260)+'СЕТ СН'!$F$12</f>
        <v>0</v>
      </c>
      <c r="Y272" s="36">
        <f>SUMIFS(СВЦЭМ!$H$40:$H$783,СВЦЭМ!$A$40:$A$783,$A272,СВЦЭМ!$B$39:$B$782,Y$260)+'СЕТ СН'!$F$12</f>
        <v>0</v>
      </c>
    </row>
    <row r="273" spans="1:25" ht="15.75" hidden="1" x14ac:dyDescent="0.2">
      <c r="A273" s="35">
        <f t="shared" si="7"/>
        <v>44390</v>
      </c>
      <c r="B273" s="36">
        <f>SUMIFS(СВЦЭМ!$H$40:$H$783,СВЦЭМ!$A$40:$A$783,$A273,СВЦЭМ!$B$39:$B$782,B$260)+'СЕТ СН'!$F$12</f>
        <v>0</v>
      </c>
      <c r="C273" s="36">
        <f>SUMIFS(СВЦЭМ!$H$40:$H$783,СВЦЭМ!$A$40:$A$783,$A273,СВЦЭМ!$B$39:$B$782,C$260)+'СЕТ СН'!$F$12</f>
        <v>0</v>
      </c>
      <c r="D273" s="36">
        <f>SUMIFS(СВЦЭМ!$H$40:$H$783,СВЦЭМ!$A$40:$A$783,$A273,СВЦЭМ!$B$39:$B$782,D$260)+'СЕТ СН'!$F$12</f>
        <v>0</v>
      </c>
      <c r="E273" s="36">
        <f>SUMIFS(СВЦЭМ!$H$40:$H$783,СВЦЭМ!$A$40:$A$783,$A273,СВЦЭМ!$B$39:$B$782,E$260)+'СЕТ СН'!$F$12</f>
        <v>0</v>
      </c>
      <c r="F273" s="36">
        <f>SUMIFS(СВЦЭМ!$H$40:$H$783,СВЦЭМ!$A$40:$A$783,$A273,СВЦЭМ!$B$39:$B$782,F$260)+'СЕТ СН'!$F$12</f>
        <v>0</v>
      </c>
      <c r="G273" s="36">
        <f>SUMIFS(СВЦЭМ!$H$40:$H$783,СВЦЭМ!$A$40:$A$783,$A273,СВЦЭМ!$B$39:$B$782,G$260)+'СЕТ СН'!$F$12</f>
        <v>0</v>
      </c>
      <c r="H273" s="36">
        <f>SUMIFS(СВЦЭМ!$H$40:$H$783,СВЦЭМ!$A$40:$A$783,$A273,СВЦЭМ!$B$39:$B$782,H$260)+'СЕТ СН'!$F$12</f>
        <v>0</v>
      </c>
      <c r="I273" s="36">
        <f>SUMIFS(СВЦЭМ!$H$40:$H$783,СВЦЭМ!$A$40:$A$783,$A273,СВЦЭМ!$B$39:$B$782,I$260)+'СЕТ СН'!$F$12</f>
        <v>0</v>
      </c>
      <c r="J273" s="36">
        <f>SUMIFS(СВЦЭМ!$H$40:$H$783,СВЦЭМ!$A$40:$A$783,$A273,СВЦЭМ!$B$39:$B$782,J$260)+'СЕТ СН'!$F$12</f>
        <v>0</v>
      </c>
      <c r="K273" s="36">
        <f>SUMIFS(СВЦЭМ!$H$40:$H$783,СВЦЭМ!$A$40:$A$783,$A273,СВЦЭМ!$B$39:$B$782,K$260)+'СЕТ СН'!$F$12</f>
        <v>0</v>
      </c>
      <c r="L273" s="36">
        <f>SUMIFS(СВЦЭМ!$H$40:$H$783,СВЦЭМ!$A$40:$A$783,$A273,СВЦЭМ!$B$39:$B$782,L$260)+'СЕТ СН'!$F$12</f>
        <v>0</v>
      </c>
      <c r="M273" s="36">
        <f>SUMIFS(СВЦЭМ!$H$40:$H$783,СВЦЭМ!$A$40:$A$783,$A273,СВЦЭМ!$B$39:$B$782,M$260)+'СЕТ СН'!$F$12</f>
        <v>0</v>
      </c>
      <c r="N273" s="36">
        <f>SUMIFS(СВЦЭМ!$H$40:$H$783,СВЦЭМ!$A$40:$A$783,$A273,СВЦЭМ!$B$39:$B$782,N$260)+'СЕТ СН'!$F$12</f>
        <v>0</v>
      </c>
      <c r="O273" s="36">
        <f>SUMIFS(СВЦЭМ!$H$40:$H$783,СВЦЭМ!$A$40:$A$783,$A273,СВЦЭМ!$B$39:$B$782,O$260)+'СЕТ СН'!$F$12</f>
        <v>0</v>
      </c>
      <c r="P273" s="36">
        <f>SUMIFS(СВЦЭМ!$H$40:$H$783,СВЦЭМ!$A$40:$A$783,$A273,СВЦЭМ!$B$39:$B$782,P$260)+'СЕТ СН'!$F$12</f>
        <v>0</v>
      </c>
      <c r="Q273" s="36">
        <f>SUMIFS(СВЦЭМ!$H$40:$H$783,СВЦЭМ!$A$40:$A$783,$A273,СВЦЭМ!$B$39:$B$782,Q$260)+'СЕТ СН'!$F$12</f>
        <v>0</v>
      </c>
      <c r="R273" s="36">
        <f>SUMIFS(СВЦЭМ!$H$40:$H$783,СВЦЭМ!$A$40:$A$783,$A273,СВЦЭМ!$B$39:$B$782,R$260)+'СЕТ СН'!$F$12</f>
        <v>0</v>
      </c>
      <c r="S273" s="36">
        <f>SUMIFS(СВЦЭМ!$H$40:$H$783,СВЦЭМ!$A$40:$A$783,$A273,СВЦЭМ!$B$39:$B$782,S$260)+'СЕТ СН'!$F$12</f>
        <v>0</v>
      </c>
      <c r="T273" s="36">
        <f>SUMIFS(СВЦЭМ!$H$40:$H$783,СВЦЭМ!$A$40:$A$783,$A273,СВЦЭМ!$B$39:$B$782,T$260)+'СЕТ СН'!$F$12</f>
        <v>0</v>
      </c>
      <c r="U273" s="36">
        <f>SUMIFS(СВЦЭМ!$H$40:$H$783,СВЦЭМ!$A$40:$A$783,$A273,СВЦЭМ!$B$39:$B$782,U$260)+'СЕТ СН'!$F$12</f>
        <v>0</v>
      </c>
      <c r="V273" s="36">
        <f>SUMIFS(СВЦЭМ!$H$40:$H$783,СВЦЭМ!$A$40:$A$783,$A273,СВЦЭМ!$B$39:$B$782,V$260)+'СЕТ СН'!$F$12</f>
        <v>0</v>
      </c>
      <c r="W273" s="36">
        <f>SUMIFS(СВЦЭМ!$H$40:$H$783,СВЦЭМ!$A$40:$A$783,$A273,СВЦЭМ!$B$39:$B$782,W$260)+'СЕТ СН'!$F$12</f>
        <v>0</v>
      </c>
      <c r="X273" s="36">
        <f>SUMIFS(СВЦЭМ!$H$40:$H$783,СВЦЭМ!$A$40:$A$783,$A273,СВЦЭМ!$B$39:$B$782,X$260)+'СЕТ СН'!$F$12</f>
        <v>0</v>
      </c>
      <c r="Y273" s="36">
        <f>SUMIFS(СВЦЭМ!$H$40:$H$783,СВЦЭМ!$A$40:$A$783,$A273,СВЦЭМ!$B$39:$B$782,Y$260)+'СЕТ СН'!$F$12</f>
        <v>0</v>
      </c>
    </row>
    <row r="274" spans="1:25" ht="15.75" hidden="1" x14ac:dyDescent="0.2">
      <c r="A274" s="35">
        <f t="shared" si="7"/>
        <v>44391</v>
      </c>
      <c r="B274" s="36">
        <f>SUMIFS(СВЦЭМ!$H$40:$H$783,СВЦЭМ!$A$40:$A$783,$A274,СВЦЭМ!$B$39:$B$782,B$260)+'СЕТ СН'!$F$12</f>
        <v>0</v>
      </c>
      <c r="C274" s="36">
        <f>SUMIFS(СВЦЭМ!$H$40:$H$783,СВЦЭМ!$A$40:$A$783,$A274,СВЦЭМ!$B$39:$B$782,C$260)+'СЕТ СН'!$F$12</f>
        <v>0</v>
      </c>
      <c r="D274" s="36">
        <f>SUMIFS(СВЦЭМ!$H$40:$H$783,СВЦЭМ!$A$40:$A$783,$A274,СВЦЭМ!$B$39:$B$782,D$260)+'СЕТ СН'!$F$12</f>
        <v>0</v>
      </c>
      <c r="E274" s="36">
        <f>SUMIFS(СВЦЭМ!$H$40:$H$783,СВЦЭМ!$A$40:$A$783,$A274,СВЦЭМ!$B$39:$B$782,E$260)+'СЕТ СН'!$F$12</f>
        <v>0</v>
      </c>
      <c r="F274" s="36">
        <f>SUMIFS(СВЦЭМ!$H$40:$H$783,СВЦЭМ!$A$40:$A$783,$A274,СВЦЭМ!$B$39:$B$782,F$260)+'СЕТ СН'!$F$12</f>
        <v>0</v>
      </c>
      <c r="G274" s="36">
        <f>SUMIFS(СВЦЭМ!$H$40:$H$783,СВЦЭМ!$A$40:$A$783,$A274,СВЦЭМ!$B$39:$B$782,G$260)+'СЕТ СН'!$F$12</f>
        <v>0</v>
      </c>
      <c r="H274" s="36">
        <f>SUMIFS(СВЦЭМ!$H$40:$H$783,СВЦЭМ!$A$40:$A$783,$A274,СВЦЭМ!$B$39:$B$782,H$260)+'СЕТ СН'!$F$12</f>
        <v>0</v>
      </c>
      <c r="I274" s="36">
        <f>SUMIFS(СВЦЭМ!$H$40:$H$783,СВЦЭМ!$A$40:$A$783,$A274,СВЦЭМ!$B$39:$B$782,I$260)+'СЕТ СН'!$F$12</f>
        <v>0</v>
      </c>
      <c r="J274" s="36">
        <f>SUMIFS(СВЦЭМ!$H$40:$H$783,СВЦЭМ!$A$40:$A$783,$A274,СВЦЭМ!$B$39:$B$782,J$260)+'СЕТ СН'!$F$12</f>
        <v>0</v>
      </c>
      <c r="K274" s="36">
        <f>SUMIFS(СВЦЭМ!$H$40:$H$783,СВЦЭМ!$A$40:$A$783,$A274,СВЦЭМ!$B$39:$B$782,K$260)+'СЕТ СН'!$F$12</f>
        <v>0</v>
      </c>
      <c r="L274" s="36">
        <f>SUMIFS(СВЦЭМ!$H$40:$H$783,СВЦЭМ!$A$40:$A$783,$A274,СВЦЭМ!$B$39:$B$782,L$260)+'СЕТ СН'!$F$12</f>
        <v>0</v>
      </c>
      <c r="M274" s="36">
        <f>SUMIFS(СВЦЭМ!$H$40:$H$783,СВЦЭМ!$A$40:$A$783,$A274,СВЦЭМ!$B$39:$B$782,M$260)+'СЕТ СН'!$F$12</f>
        <v>0</v>
      </c>
      <c r="N274" s="36">
        <f>SUMIFS(СВЦЭМ!$H$40:$H$783,СВЦЭМ!$A$40:$A$783,$A274,СВЦЭМ!$B$39:$B$782,N$260)+'СЕТ СН'!$F$12</f>
        <v>0</v>
      </c>
      <c r="O274" s="36">
        <f>SUMIFS(СВЦЭМ!$H$40:$H$783,СВЦЭМ!$A$40:$A$783,$A274,СВЦЭМ!$B$39:$B$782,O$260)+'СЕТ СН'!$F$12</f>
        <v>0</v>
      </c>
      <c r="P274" s="36">
        <f>SUMIFS(СВЦЭМ!$H$40:$H$783,СВЦЭМ!$A$40:$A$783,$A274,СВЦЭМ!$B$39:$B$782,P$260)+'СЕТ СН'!$F$12</f>
        <v>0</v>
      </c>
      <c r="Q274" s="36">
        <f>SUMIFS(СВЦЭМ!$H$40:$H$783,СВЦЭМ!$A$40:$A$783,$A274,СВЦЭМ!$B$39:$B$782,Q$260)+'СЕТ СН'!$F$12</f>
        <v>0</v>
      </c>
      <c r="R274" s="36">
        <f>SUMIFS(СВЦЭМ!$H$40:$H$783,СВЦЭМ!$A$40:$A$783,$A274,СВЦЭМ!$B$39:$B$782,R$260)+'СЕТ СН'!$F$12</f>
        <v>0</v>
      </c>
      <c r="S274" s="36">
        <f>SUMIFS(СВЦЭМ!$H$40:$H$783,СВЦЭМ!$A$40:$A$783,$A274,СВЦЭМ!$B$39:$B$782,S$260)+'СЕТ СН'!$F$12</f>
        <v>0</v>
      </c>
      <c r="T274" s="36">
        <f>SUMIFS(СВЦЭМ!$H$40:$H$783,СВЦЭМ!$A$40:$A$783,$A274,СВЦЭМ!$B$39:$B$782,T$260)+'СЕТ СН'!$F$12</f>
        <v>0</v>
      </c>
      <c r="U274" s="36">
        <f>SUMIFS(СВЦЭМ!$H$40:$H$783,СВЦЭМ!$A$40:$A$783,$A274,СВЦЭМ!$B$39:$B$782,U$260)+'СЕТ СН'!$F$12</f>
        <v>0</v>
      </c>
      <c r="V274" s="36">
        <f>SUMIFS(СВЦЭМ!$H$40:$H$783,СВЦЭМ!$A$40:$A$783,$A274,СВЦЭМ!$B$39:$B$782,V$260)+'СЕТ СН'!$F$12</f>
        <v>0</v>
      </c>
      <c r="W274" s="36">
        <f>SUMIFS(СВЦЭМ!$H$40:$H$783,СВЦЭМ!$A$40:$A$783,$A274,СВЦЭМ!$B$39:$B$782,W$260)+'СЕТ СН'!$F$12</f>
        <v>0</v>
      </c>
      <c r="X274" s="36">
        <f>SUMIFS(СВЦЭМ!$H$40:$H$783,СВЦЭМ!$A$40:$A$783,$A274,СВЦЭМ!$B$39:$B$782,X$260)+'СЕТ СН'!$F$12</f>
        <v>0</v>
      </c>
      <c r="Y274" s="36">
        <f>SUMIFS(СВЦЭМ!$H$40:$H$783,СВЦЭМ!$A$40:$A$783,$A274,СВЦЭМ!$B$39:$B$782,Y$260)+'СЕТ СН'!$F$12</f>
        <v>0</v>
      </c>
    </row>
    <row r="275" spans="1:25" ht="15.75" hidden="1" x14ac:dyDescent="0.2">
      <c r="A275" s="35">
        <f t="shared" si="7"/>
        <v>44392</v>
      </c>
      <c r="B275" s="36">
        <f>SUMIFS(СВЦЭМ!$H$40:$H$783,СВЦЭМ!$A$40:$A$783,$A275,СВЦЭМ!$B$39:$B$782,B$260)+'СЕТ СН'!$F$12</f>
        <v>0</v>
      </c>
      <c r="C275" s="36">
        <f>SUMIFS(СВЦЭМ!$H$40:$H$783,СВЦЭМ!$A$40:$A$783,$A275,СВЦЭМ!$B$39:$B$782,C$260)+'СЕТ СН'!$F$12</f>
        <v>0</v>
      </c>
      <c r="D275" s="36">
        <f>SUMIFS(СВЦЭМ!$H$40:$H$783,СВЦЭМ!$A$40:$A$783,$A275,СВЦЭМ!$B$39:$B$782,D$260)+'СЕТ СН'!$F$12</f>
        <v>0</v>
      </c>
      <c r="E275" s="36">
        <f>SUMIFS(СВЦЭМ!$H$40:$H$783,СВЦЭМ!$A$40:$A$783,$A275,СВЦЭМ!$B$39:$B$782,E$260)+'СЕТ СН'!$F$12</f>
        <v>0</v>
      </c>
      <c r="F275" s="36">
        <f>SUMIFS(СВЦЭМ!$H$40:$H$783,СВЦЭМ!$A$40:$A$783,$A275,СВЦЭМ!$B$39:$B$782,F$260)+'СЕТ СН'!$F$12</f>
        <v>0</v>
      </c>
      <c r="G275" s="36">
        <f>SUMIFS(СВЦЭМ!$H$40:$H$783,СВЦЭМ!$A$40:$A$783,$A275,СВЦЭМ!$B$39:$B$782,G$260)+'СЕТ СН'!$F$12</f>
        <v>0</v>
      </c>
      <c r="H275" s="36">
        <f>SUMIFS(СВЦЭМ!$H$40:$H$783,СВЦЭМ!$A$40:$A$783,$A275,СВЦЭМ!$B$39:$B$782,H$260)+'СЕТ СН'!$F$12</f>
        <v>0</v>
      </c>
      <c r="I275" s="36">
        <f>SUMIFS(СВЦЭМ!$H$40:$H$783,СВЦЭМ!$A$40:$A$783,$A275,СВЦЭМ!$B$39:$B$782,I$260)+'СЕТ СН'!$F$12</f>
        <v>0</v>
      </c>
      <c r="J275" s="36">
        <f>SUMIFS(СВЦЭМ!$H$40:$H$783,СВЦЭМ!$A$40:$A$783,$A275,СВЦЭМ!$B$39:$B$782,J$260)+'СЕТ СН'!$F$12</f>
        <v>0</v>
      </c>
      <c r="K275" s="36">
        <f>SUMIFS(СВЦЭМ!$H$40:$H$783,СВЦЭМ!$A$40:$A$783,$A275,СВЦЭМ!$B$39:$B$782,K$260)+'СЕТ СН'!$F$12</f>
        <v>0</v>
      </c>
      <c r="L275" s="36">
        <f>SUMIFS(СВЦЭМ!$H$40:$H$783,СВЦЭМ!$A$40:$A$783,$A275,СВЦЭМ!$B$39:$B$782,L$260)+'СЕТ СН'!$F$12</f>
        <v>0</v>
      </c>
      <c r="M275" s="36">
        <f>SUMIFS(СВЦЭМ!$H$40:$H$783,СВЦЭМ!$A$40:$A$783,$A275,СВЦЭМ!$B$39:$B$782,M$260)+'СЕТ СН'!$F$12</f>
        <v>0</v>
      </c>
      <c r="N275" s="36">
        <f>SUMIFS(СВЦЭМ!$H$40:$H$783,СВЦЭМ!$A$40:$A$783,$A275,СВЦЭМ!$B$39:$B$782,N$260)+'СЕТ СН'!$F$12</f>
        <v>0</v>
      </c>
      <c r="O275" s="36">
        <f>SUMIFS(СВЦЭМ!$H$40:$H$783,СВЦЭМ!$A$40:$A$783,$A275,СВЦЭМ!$B$39:$B$782,O$260)+'СЕТ СН'!$F$12</f>
        <v>0</v>
      </c>
      <c r="P275" s="36">
        <f>SUMIFS(СВЦЭМ!$H$40:$H$783,СВЦЭМ!$A$40:$A$783,$A275,СВЦЭМ!$B$39:$B$782,P$260)+'СЕТ СН'!$F$12</f>
        <v>0</v>
      </c>
      <c r="Q275" s="36">
        <f>SUMIFS(СВЦЭМ!$H$40:$H$783,СВЦЭМ!$A$40:$A$783,$A275,СВЦЭМ!$B$39:$B$782,Q$260)+'СЕТ СН'!$F$12</f>
        <v>0</v>
      </c>
      <c r="R275" s="36">
        <f>SUMIFS(СВЦЭМ!$H$40:$H$783,СВЦЭМ!$A$40:$A$783,$A275,СВЦЭМ!$B$39:$B$782,R$260)+'СЕТ СН'!$F$12</f>
        <v>0</v>
      </c>
      <c r="S275" s="36">
        <f>SUMIFS(СВЦЭМ!$H$40:$H$783,СВЦЭМ!$A$40:$A$783,$A275,СВЦЭМ!$B$39:$B$782,S$260)+'СЕТ СН'!$F$12</f>
        <v>0</v>
      </c>
      <c r="T275" s="36">
        <f>SUMIFS(СВЦЭМ!$H$40:$H$783,СВЦЭМ!$A$40:$A$783,$A275,СВЦЭМ!$B$39:$B$782,T$260)+'СЕТ СН'!$F$12</f>
        <v>0</v>
      </c>
      <c r="U275" s="36">
        <f>SUMIFS(СВЦЭМ!$H$40:$H$783,СВЦЭМ!$A$40:$A$783,$A275,СВЦЭМ!$B$39:$B$782,U$260)+'СЕТ СН'!$F$12</f>
        <v>0</v>
      </c>
      <c r="V275" s="36">
        <f>SUMIFS(СВЦЭМ!$H$40:$H$783,СВЦЭМ!$A$40:$A$783,$A275,СВЦЭМ!$B$39:$B$782,V$260)+'СЕТ СН'!$F$12</f>
        <v>0</v>
      </c>
      <c r="W275" s="36">
        <f>SUMIFS(СВЦЭМ!$H$40:$H$783,СВЦЭМ!$A$40:$A$783,$A275,СВЦЭМ!$B$39:$B$782,W$260)+'СЕТ СН'!$F$12</f>
        <v>0</v>
      </c>
      <c r="X275" s="36">
        <f>SUMIFS(СВЦЭМ!$H$40:$H$783,СВЦЭМ!$A$40:$A$783,$A275,СВЦЭМ!$B$39:$B$782,X$260)+'СЕТ СН'!$F$12</f>
        <v>0</v>
      </c>
      <c r="Y275" s="36">
        <f>SUMIFS(СВЦЭМ!$H$40:$H$783,СВЦЭМ!$A$40:$A$783,$A275,СВЦЭМ!$B$39:$B$782,Y$260)+'СЕТ СН'!$F$12</f>
        <v>0</v>
      </c>
    </row>
    <row r="276" spans="1:25" ht="15.75" hidden="1" x14ac:dyDescent="0.2">
      <c r="A276" s="35">
        <f t="shared" si="7"/>
        <v>44393</v>
      </c>
      <c r="B276" s="36">
        <f>SUMIFS(СВЦЭМ!$H$40:$H$783,СВЦЭМ!$A$40:$A$783,$A276,СВЦЭМ!$B$39:$B$782,B$260)+'СЕТ СН'!$F$12</f>
        <v>0</v>
      </c>
      <c r="C276" s="36">
        <f>SUMIFS(СВЦЭМ!$H$40:$H$783,СВЦЭМ!$A$40:$A$783,$A276,СВЦЭМ!$B$39:$B$782,C$260)+'СЕТ СН'!$F$12</f>
        <v>0</v>
      </c>
      <c r="D276" s="36">
        <f>SUMIFS(СВЦЭМ!$H$40:$H$783,СВЦЭМ!$A$40:$A$783,$A276,СВЦЭМ!$B$39:$B$782,D$260)+'СЕТ СН'!$F$12</f>
        <v>0</v>
      </c>
      <c r="E276" s="36">
        <f>SUMIFS(СВЦЭМ!$H$40:$H$783,СВЦЭМ!$A$40:$A$783,$A276,СВЦЭМ!$B$39:$B$782,E$260)+'СЕТ СН'!$F$12</f>
        <v>0</v>
      </c>
      <c r="F276" s="36">
        <f>SUMIFS(СВЦЭМ!$H$40:$H$783,СВЦЭМ!$A$40:$A$783,$A276,СВЦЭМ!$B$39:$B$782,F$260)+'СЕТ СН'!$F$12</f>
        <v>0</v>
      </c>
      <c r="G276" s="36">
        <f>SUMIFS(СВЦЭМ!$H$40:$H$783,СВЦЭМ!$A$40:$A$783,$A276,СВЦЭМ!$B$39:$B$782,G$260)+'СЕТ СН'!$F$12</f>
        <v>0</v>
      </c>
      <c r="H276" s="36">
        <f>SUMIFS(СВЦЭМ!$H$40:$H$783,СВЦЭМ!$A$40:$A$783,$A276,СВЦЭМ!$B$39:$B$782,H$260)+'СЕТ СН'!$F$12</f>
        <v>0</v>
      </c>
      <c r="I276" s="36">
        <f>SUMIFS(СВЦЭМ!$H$40:$H$783,СВЦЭМ!$A$40:$A$783,$A276,СВЦЭМ!$B$39:$B$782,I$260)+'СЕТ СН'!$F$12</f>
        <v>0</v>
      </c>
      <c r="J276" s="36">
        <f>SUMIFS(СВЦЭМ!$H$40:$H$783,СВЦЭМ!$A$40:$A$783,$A276,СВЦЭМ!$B$39:$B$782,J$260)+'СЕТ СН'!$F$12</f>
        <v>0</v>
      </c>
      <c r="K276" s="36">
        <f>SUMIFS(СВЦЭМ!$H$40:$H$783,СВЦЭМ!$A$40:$A$783,$A276,СВЦЭМ!$B$39:$B$782,K$260)+'СЕТ СН'!$F$12</f>
        <v>0</v>
      </c>
      <c r="L276" s="36">
        <f>SUMIFS(СВЦЭМ!$H$40:$H$783,СВЦЭМ!$A$40:$A$783,$A276,СВЦЭМ!$B$39:$B$782,L$260)+'СЕТ СН'!$F$12</f>
        <v>0</v>
      </c>
      <c r="M276" s="36">
        <f>SUMIFS(СВЦЭМ!$H$40:$H$783,СВЦЭМ!$A$40:$A$783,$A276,СВЦЭМ!$B$39:$B$782,M$260)+'СЕТ СН'!$F$12</f>
        <v>0</v>
      </c>
      <c r="N276" s="36">
        <f>SUMIFS(СВЦЭМ!$H$40:$H$783,СВЦЭМ!$A$40:$A$783,$A276,СВЦЭМ!$B$39:$B$782,N$260)+'СЕТ СН'!$F$12</f>
        <v>0</v>
      </c>
      <c r="O276" s="36">
        <f>SUMIFS(СВЦЭМ!$H$40:$H$783,СВЦЭМ!$A$40:$A$783,$A276,СВЦЭМ!$B$39:$B$782,O$260)+'СЕТ СН'!$F$12</f>
        <v>0</v>
      </c>
      <c r="P276" s="36">
        <f>SUMIFS(СВЦЭМ!$H$40:$H$783,СВЦЭМ!$A$40:$A$783,$A276,СВЦЭМ!$B$39:$B$782,P$260)+'СЕТ СН'!$F$12</f>
        <v>0</v>
      </c>
      <c r="Q276" s="36">
        <f>SUMIFS(СВЦЭМ!$H$40:$H$783,СВЦЭМ!$A$40:$A$783,$A276,СВЦЭМ!$B$39:$B$782,Q$260)+'СЕТ СН'!$F$12</f>
        <v>0</v>
      </c>
      <c r="R276" s="36">
        <f>SUMIFS(СВЦЭМ!$H$40:$H$783,СВЦЭМ!$A$40:$A$783,$A276,СВЦЭМ!$B$39:$B$782,R$260)+'СЕТ СН'!$F$12</f>
        <v>0</v>
      </c>
      <c r="S276" s="36">
        <f>SUMIFS(СВЦЭМ!$H$40:$H$783,СВЦЭМ!$A$40:$A$783,$A276,СВЦЭМ!$B$39:$B$782,S$260)+'СЕТ СН'!$F$12</f>
        <v>0</v>
      </c>
      <c r="T276" s="36">
        <f>SUMIFS(СВЦЭМ!$H$40:$H$783,СВЦЭМ!$A$40:$A$783,$A276,СВЦЭМ!$B$39:$B$782,T$260)+'СЕТ СН'!$F$12</f>
        <v>0</v>
      </c>
      <c r="U276" s="36">
        <f>SUMIFS(СВЦЭМ!$H$40:$H$783,СВЦЭМ!$A$40:$A$783,$A276,СВЦЭМ!$B$39:$B$782,U$260)+'СЕТ СН'!$F$12</f>
        <v>0</v>
      </c>
      <c r="V276" s="36">
        <f>SUMIFS(СВЦЭМ!$H$40:$H$783,СВЦЭМ!$A$40:$A$783,$A276,СВЦЭМ!$B$39:$B$782,V$260)+'СЕТ СН'!$F$12</f>
        <v>0</v>
      </c>
      <c r="W276" s="36">
        <f>SUMIFS(СВЦЭМ!$H$40:$H$783,СВЦЭМ!$A$40:$A$783,$A276,СВЦЭМ!$B$39:$B$782,W$260)+'СЕТ СН'!$F$12</f>
        <v>0</v>
      </c>
      <c r="X276" s="36">
        <f>SUMIFS(СВЦЭМ!$H$40:$H$783,СВЦЭМ!$A$40:$A$783,$A276,СВЦЭМ!$B$39:$B$782,X$260)+'СЕТ СН'!$F$12</f>
        <v>0</v>
      </c>
      <c r="Y276" s="36">
        <f>SUMIFS(СВЦЭМ!$H$40:$H$783,СВЦЭМ!$A$40:$A$783,$A276,СВЦЭМ!$B$39:$B$782,Y$260)+'СЕТ СН'!$F$12</f>
        <v>0</v>
      </c>
    </row>
    <row r="277" spans="1:25" ht="15.75" hidden="1" x14ac:dyDescent="0.2">
      <c r="A277" s="35">
        <f t="shared" si="7"/>
        <v>44394</v>
      </c>
      <c r="B277" s="36">
        <f>SUMIFS(СВЦЭМ!$H$40:$H$783,СВЦЭМ!$A$40:$A$783,$A277,СВЦЭМ!$B$39:$B$782,B$260)+'СЕТ СН'!$F$12</f>
        <v>0</v>
      </c>
      <c r="C277" s="36">
        <f>SUMIFS(СВЦЭМ!$H$40:$H$783,СВЦЭМ!$A$40:$A$783,$A277,СВЦЭМ!$B$39:$B$782,C$260)+'СЕТ СН'!$F$12</f>
        <v>0</v>
      </c>
      <c r="D277" s="36">
        <f>SUMIFS(СВЦЭМ!$H$40:$H$783,СВЦЭМ!$A$40:$A$783,$A277,СВЦЭМ!$B$39:$B$782,D$260)+'СЕТ СН'!$F$12</f>
        <v>0</v>
      </c>
      <c r="E277" s="36">
        <f>SUMIFS(СВЦЭМ!$H$40:$H$783,СВЦЭМ!$A$40:$A$783,$A277,СВЦЭМ!$B$39:$B$782,E$260)+'СЕТ СН'!$F$12</f>
        <v>0</v>
      </c>
      <c r="F277" s="36">
        <f>SUMIFS(СВЦЭМ!$H$40:$H$783,СВЦЭМ!$A$40:$A$783,$A277,СВЦЭМ!$B$39:$B$782,F$260)+'СЕТ СН'!$F$12</f>
        <v>0</v>
      </c>
      <c r="G277" s="36">
        <f>SUMIFS(СВЦЭМ!$H$40:$H$783,СВЦЭМ!$A$40:$A$783,$A277,СВЦЭМ!$B$39:$B$782,G$260)+'СЕТ СН'!$F$12</f>
        <v>0</v>
      </c>
      <c r="H277" s="36">
        <f>SUMIFS(СВЦЭМ!$H$40:$H$783,СВЦЭМ!$A$40:$A$783,$A277,СВЦЭМ!$B$39:$B$782,H$260)+'СЕТ СН'!$F$12</f>
        <v>0</v>
      </c>
      <c r="I277" s="36">
        <f>SUMIFS(СВЦЭМ!$H$40:$H$783,СВЦЭМ!$A$40:$A$783,$A277,СВЦЭМ!$B$39:$B$782,I$260)+'СЕТ СН'!$F$12</f>
        <v>0</v>
      </c>
      <c r="J277" s="36">
        <f>SUMIFS(СВЦЭМ!$H$40:$H$783,СВЦЭМ!$A$40:$A$783,$A277,СВЦЭМ!$B$39:$B$782,J$260)+'СЕТ СН'!$F$12</f>
        <v>0</v>
      </c>
      <c r="K277" s="36">
        <f>SUMIFS(СВЦЭМ!$H$40:$H$783,СВЦЭМ!$A$40:$A$783,$A277,СВЦЭМ!$B$39:$B$782,K$260)+'СЕТ СН'!$F$12</f>
        <v>0</v>
      </c>
      <c r="L277" s="36">
        <f>SUMIFS(СВЦЭМ!$H$40:$H$783,СВЦЭМ!$A$40:$A$783,$A277,СВЦЭМ!$B$39:$B$782,L$260)+'СЕТ СН'!$F$12</f>
        <v>0</v>
      </c>
      <c r="M277" s="36">
        <f>SUMIFS(СВЦЭМ!$H$40:$H$783,СВЦЭМ!$A$40:$A$783,$A277,СВЦЭМ!$B$39:$B$782,M$260)+'СЕТ СН'!$F$12</f>
        <v>0</v>
      </c>
      <c r="N277" s="36">
        <f>SUMIFS(СВЦЭМ!$H$40:$H$783,СВЦЭМ!$A$40:$A$783,$A277,СВЦЭМ!$B$39:$B$782,N$260)+'СЕТ СН'!$F$12</f>
        <v>0</v>
      </c>
      <c r="O277" s="36">
        <f>SUMIFS(СВЦЭМ!$H$40:$H$783,СВЦЭМ!$A$40:$A$783,$A277,СВЦЭМ!$B$39:$B$782,O$260)+'СЕТ СН'!$F$12</f>
        <v>0</v>
      </c>
      <c r="P277" s="36">
        <f>SUMIFS(СВЦЭМ!$H$40:$H$783,СВЦЭМ!$A$40:$A$783,$A277,СВЦЭМ!$B$39:$B$782,P$260)+'СЕТ СН'!$F$12</f>
        <v>0</v>
      </c>
      <c r="Q277" s="36">
        <f>SUMIFS(СВЦЭМ!$H$40:$H$783,СВЦЭМ!$A$40:$A$783,$A277,СВЦЭМ!$B$39:$B$782,Q$260)+'СЕТ СН'!$F$12</f>
        <v>0</v>
      </c>
      <c r="R277" s="36">
        <f>SUMIFS(СВЦЭМ!$H$40:$H$783,СВЦЭМ!$A$40:$A$783,$A277,СВЦЭМ!$B$39:$B$782,R$260)+'СЕТ СН'!$F$12</f>
        <v>0</v>
      </c>
      <c r="S277" s="36">
        <f>SUMIFS(СВЦЭМ!$H$40:$H$783,СВЦЭМ!$A$40:$A$783,$A277,СВЦЭМ!$B$39:$B$782,S$260)+'СЕТ СН'!$F$12</f>
        <v>0</v>
      </c>
      <c r="T277" s="36">
        <f>SUMIFS(СВЦЭМ!$H$40:$H$783,СВЦЭМ!$A$40:$A$783,$A277,СВЦЭМ!$B$39:$B$782,T$260)+'СЕТ СН'!$F$12</f>
        <v>0</v>
      </c>
      <c r="U277" s="36">
        <f>SUMIFS(СВЦЭМ!$H$40:$H$783,СВЦЭМ!$A$40:$A$783,$A277,СВЦЭМ!$B$39:$B$782,U$260)+'СЕТ СН'!$F$12</f>
        <v>0</v>
      </c>
      <c r="V277" s="36">
        <f>SUMIFS(СВЦЭМ!$H$40:$H$783,СВЦЭМ!$A$40:$A$783,$A277,СВЦЭМ!$B$39:$B$782,V$260)+'СЕТ СН'!$F$12</f>
        <v>0</v>
      </c>
      <c r="W277" s="36">
        <f>SUMIFS(СВЦЭМ!$H$40:$H$783,СВЦЭМ!$A$40:$A$783,$A277,СВЦЭМ!$B$39:$B$782,W$260)+'СЕТ СН'!$F$12</f>
        <v>0</v>
      </c>
      <c r="X277" s="36">
        <f>SUMIFS(СВЦЭМ!$H$40:$H$783,СВЦЭМ!$A$40:$A$783,$A277,СВЦЭМ!$B$39:$B$782,X$260)+'СЕТ СН'!$F$12</f>
        <v>0</v>
      </c>
      <c r="Y277" s="36">
        <f>SUMIFS(СВЦЭМ!$H$40:$H$783,СВЦЭМ!$A$40:$A$783,$A277,СВЦЭМ!$B$39:$B$782,Y$260)+'СЕТ СН'!$F$12</f>
        <v>0</v>
      </c>
    </row>
    <row r="278" spans="1:25" ht="15.75" hidden="1" x14ac:dyDescent="0.2">
      <c r="A278" s="35">
        <f t="shared" si="7"/>
        <v>44395</v>
      </c>
      <c r="B278" s="36">
        <f>SUMIFS(СВЦЭМ!$H$40:$H$783,СВЦЭМ!$A$40:$A$783,$A278,СВЦЭМ!$B$39:$B$782,B$260)+'СЕТ СН'!$F$12</f>
        <v>0</v>
      </c>
      <c r="C278" s="36">
        <f>SUMIFS(СВЦЭМ!$H$40:$H$783,СВЦЭМ!$A$40:$A$783,$A278,СВЦЭМ!$B$39:$B$782,C$260)+'СЕТ СН'!$F$12</f>
        <v>0</v>
      </c>
      <c r="D278" s="36">
        <f>SUMIFS(СВЦЭМ!$H$40:$H$783,СВЦЭМ!$A$40:$A$783,$A278,СВЦЭМ!$B$39:$B$782,D$260)+'СЕТ СН'!$F$12</f>
        <v>0</v>
      </c>
      <c r="E278" s="36">
        <f>SUMIFS(СВЦЭМ!$H$40:$H$783,СВЦЭМ!$A$40:$A$783,$A278,СВЦЭМ!$B$39:$B$782,E$260)+'СЕТ СН'!$F$12</f>
        <v>0</v>
      </c>
      <c r="F278" s="36">
        <f>SUMIFS(СВЦЭМ!$H$40:$H$783,СВЦЭМ!$A$40:$A$783,$A278,СВЦЭМ!$B$39:$B$782,F$260)+'СЕТ СН'!$F$12</f>
        <v>0</v>
      </c>
      <c r="G278" s="36">
        <f>SUMIFS(СВЦЭМ!$H$40:$H$783,СВЦЭМ!$A$40:$A$783,$A278,СВЦЭМ!$B$39:$B$782,G$260)+'СЕТ СН'!$F$12</f>
        <v>0</v>
      </c>
      <c r="H278" s="36">
        <f>SUMIFS(СВЦЭМ!$H$40:$H$783,СВЦЭМ!$A$40:$A$783,$A278,СВЦЭМ!$B$39:$B$782,H$260)+'СЕТ СН'!$F$12</f>
        <v>0</v>
      </c>
      <c r="I278" s="36">
        <f>SUMIFS(СВЦЭМ!$H$40:$H$783,СВЦЭМ!$A$40:$A$783,$A278,СВЦЭМ!$B$39:$B$782,I$260)+'СЕТ СН'!$F$12</f>
        <v>0</v>
      </c>
      <c r="J278" s="36">
        <f>SUMIFS(СВЦЭМ!$H$40:$H$783,СВЦЭМ!$A$40:$A$783,$A278,СВЦЭМ!$B$39:$B$782,J$260)+'СЕТ СН'!$F$12</f>
        <v>0</v>
      </c>
      <c r="K278" s="36">
        <f>SUMIFS(СВЦЭМ!$H$40:$H$783,СВЦЭМ!$A$40:$A$783,$A278,СВЦЭМ!$B$39:$B$782,K$260)+'СЕТ СН'!$F$12</f>
        <v>0</v>
      </c>
      <c r="L278" s="36">
        <f>SUMIFS(СВЦЭМ!$H$40:$H$783,СВЦЭМ!$A$40:$A$783,$A278,СВЦЭМ!$B$39:$B$782,L$260)+'СЕТ СН'!$F$12</f>
        <v>0</v>
      </c>
      <c r="M278" s="36">
        <f>SUMIFS(СВЦЭМ!$H$40:$H$783,СВЦЭМ!$A$40:$A$783,$A278,СВЦЭМ!$B$39:$B$782,M$260)+'СЕТ СН'!$F$12</f>
        <v>0</v>
      </c>
      <c r="N278" s="36">
        <f>SUMIFS(СВЦЭМ!$H$40:$H$783,СВЦЭМ!$A$40:$A$783,$A278,СВЦЭМ!$B$39:$B$782,N$260)+'СЕТ СН'!$F$12</f>
        <v>0</v>
      </c>
      <c r="O278" s="36">
        <f>SUMIFS(СВЦЭМ!$H$40:$H$783,СВЦЭМ!$A$40:$A$783,$A278,СВЦЭМ!$B$39:$B$782,O$260)+'СЕТ СН'!$F$12</f>
        <v>0</v>
      </c>
      <c r="P278" s="36">
        <f>SUMIFS(СВЦЭМ!$H$40:$H$783,СВЦЭМ!$A$40:$A$783,$A278,СВЦЭМ!$B$39:$B$782,P$260)+'СЕТ СН'!$F$12</f>
        <v>0</v>
      </c>
      <c r="Q278" s="36">
        <f>SUMIFS(СВЦЭМ!$H$40:$H$783,СВЦЭМ!$A$40:$A$783,$A278,СВЦЭМ!$B$39:$B$782,Q$260)+'СЕТ СН'!$F$12</f>
        <v>0</v>
      </c>
      <c r="R278" s="36">
        <f>SUMIFS(СВЦЭМ!$H$40:$H$783,СВЦЭМ!$A$40:$A$783,$A278,СВЦЭМ!$B$39:$B$782,R$260)+'СЕТ СН'!$F$12</f>
        <v>0</v>
      </c>
      <c r="S278" s="36">
        <f>SUMIFS(СВЦЭМ!$H$40:$H$783,СВЦЭМ!$A$40:$A$783,$A278,СВЦЭМ!$B$39:$B$782,S$260)+'СЕТ СН'!$F$12</f>
        <v>0</v>
      </c>
      <c r="T278" s="36">
        <f>SUMIFS(СВЦЭМ!$H$40:$H$783,СВЦЭМ!$A$40:$A$783,$A278,СВЦЭМ!$B$39:$B$782,T$260)+'СЕТ СН'!$F$12</f>
        <v>0</v>
      </c>
      <c r="U278" s="36">
        <f>SUMIFS(СВЦЭМ!$H$40:$H$783,СВЦЭМ!$A$40:$A$783,$A278,СВЦЭМ!$B$39:$B$782,U$260)+'СЕТ СН'!$F$12</f>
        <v>0</v>
      </c>
      <c r="V278" s="36">
        <f>SUMIFS(СВЦЭМ!$H$40:$H$783,СВЦЭМ!$A$40:$A$783,$A278,СВЦЭМ!$B$39:$B$782,V$260)+'СЕТ СН'!$F$12</f>
        <v>0</v>
      </c>
      <c r="W278" s="36">
        <f>SUMIFS(СВЦЭМ!$H$40:$H$783,СВЦЭМ!$A$40:$A$783,$A278,СВЦЭМ!$B$39:$B$782,W$260)+'СЕТ СН'!$F$12</f>
        <v>0</v>
      </c>
      <c r="X278" s="36">
        <f>SUMIFS(СВЦЭМ!$H$40:$H$783,СВЦЭМ!$A$40:$A$783,$A278,СВЦЭМ!$B$39:$B$782,X$260)+'СЕТ СН'!$F$12</f>
        <v>0</v>
      </c>
      <c r="Y278" s="36">
        <f>SUMIFS(СВЦЭМ!$H$40:$H$783,СВЦЭМ!$A$40:$A$783,$A278,СВЦЭМ!$B$39:$B$782,Y$260)+'СЕТ СН'!$F$12</f>
        <v>0</v>
      </c>
    </row>
    <row r="279" spans="1:25" ht="15.75" hidden="1" x14ac:dyDescent="0.2">
      <c r="A279" s="35">
        <f t="shared" si="7"/>
        <v>44396</v>
      </c>
      <c r="B279" s="36">
        <f>SUMIFS(СВЦЭМ!$H$40:$H$783,СВЦЭМ!$A$40:$A$783,$A279,СВЦЭМ!$B$39:$B$782,B$260)+'СЕТ СН'!$F$12</f>
        <v>0</v>
      </c>
      <c r="C279" s="36">
        <f>SUMIFS(СВЦЭМ!$H$40:$H$783,СВЦЭМ!$A$40:$A$783,$A279,СВЦЭМ!$B$39:$B$782,C$260)+'СЕТ СН'!$F$12</f>
        <v>0</v>
      </c>
      <c r="D279" s="36">
        <f>SUMIFS(СВЦЭМ!$H$40:$H$783,СВЦЭМ!$A$40:$A$783,$A279,СВЦЭМ!$B$39:$B$782,D$260)+'СЕТ СН'!$F$12</f>
        <v>0</v>
      </c>
      <c r="E279" s="36">
        <f>SUMIFS(СВЦЭМ!$H$40:$H$783,СВЦЭМ!$A$40:$A$783,$A279,СВЦЭМ!$B$39:$B$782,E$260)+'СЕТ СН'!$F$12</f>
        <v>0</v>
      </c>
      <c r="F279" s="36">
        <f>SUMIFS(СВЦЭМ!$H$40:$H$783,СВЦЭМ!$A$40:$A$783,$A279,СВЦЭМ!$B$39:$B$782,F$260)+'СЕТ СН'!$F$12</f>
        <v>0</v>
      </c>
      <c r="G279" s="36">
        <f>SUMIFS(СВЦЭМ!$H$40:$H$783,СВЦЭМ!$A$40:$A$783,$A279,СВЦЭМ!$B$39:$B$782,G$260)+'СЕТ СН'!$F$12</f>
        <v>0</v>
      </c>
      <c r="H279" s="36">
        <f>SUMIFS(СВЦЭМ!$H$40:$H$783,СВЦЭМ!$A$40:$A$783,$A279,СВЦЭМ!$B$39:$B$782,H$260)+'СЕТ СН'!$F$12</f>
        <v>0</v>
      </c>
      <c r="I279" s="36">
        <f>SUMIFS(СВЦЭМ!$H$40:$H$783,СВЦЭМ!$A$40:$A$783,$A279,СВЦЭМ!$B$39:$B$782,I$260)+'СЕТ СН'!$F$12</f>
        <v>0</v>
      </c>
      <c r="J279" s="36">
        <f>SUMIFS(СВЦЭМ!$H$40:$H$783,СВЦЭМ!$A$40:$A$783,$A279,СВЦЭМ!$B$39:$B$782,J$260)+'СЕТ СН'!$F$12</f>
        <v>0</v>
      </c>
      <c r="K279" s="36">
        <f>SUMIFS(СВЦЭМ!$H$40:$H$783,СВЦЭМ!$A$40:$A$783,$A279,СВЦЭМ!$B$39:$B$782,K$260)+'СЕТ СН'!$F$12</f>
        <v>0</v>
      </c>
      <c r="L279" s="36">
        <f>SUMIFS(СВЦЭМ!$H$40:$H$783,СВЦЭМ!$A$40:$A$783,$A279,СВЦЭМ!$B$39:$B$782,L$260)+'СЕТ СН'!$F$12</f>
        <v>0</v>
      </c>
      <c r="M279" s="36">
        <f>SUMIFS(СВЦЭМ!$H$40:$H$783,СВЦЭМ!$A$40:$A$783,$A279,СВЦЭМ!$B$39:$B$782,M$260)+'СЕТ СН'!$F$12</f>
        <v>0</v>
      </c>
      <c r="N279" s="36">
        <f>SUMIFS(СВЦЭМ!$H$40:$H$783,СВЦЭМ!$A$40:$A$783,$A279,СВЦЭМ!$B$39:$B$782,N$260)+'СЕТ СН'!$F$12</f>
        <v>0</v>
      </c>
      <c r="O279" s="36">
        <f>SUMIFS(СВЦЭМ!$H$40:$H$783,СВЦЭМ!$A$40:$A$783,$A279,СВЦЭМ!$B$39:$B$782,O$260)+'СЕТ СН'!$F$12</f>
        <v>0</v>
      </c>
      <c r="P279" s="36">
        <f>SUMIFS(СВЦЭМ!$H$40:$H$783,СВЦЭМ!$A$40:$A$783,$A279,СВЦЭМ!$B$39:$B$782,P$260)+'СЕТ СН'!$F$12</f>
        <v>0</v>
      </c>
      <c r="Q279" s="36">
        <f>SUMIFS(СВЦЭМ!$H$40:$H$783,СВЦЭМ!$A$40:$A$783,$A279,СВЦЭМ!$B$39:$B$782,Q$260)+'СЕТ СН'!$F$12</f>
        <v>0</v>
      </c>
      <c r="R279" s="36">
        <f>SUMIFS(СВЦЭМ!$H$40:$H$783,СВЦЭМ!$A$40:$A$783,$A279,СВЦЭМ!$B$39:$B$782,R$260)+'СЕТ СН'!$F$12</f>
        <v>0</v>
      </c>
      <c r="S279" s="36">
        <f>SUMIFS(СВЦЭМ!$H$40:$H$783,СВЦЭМ!$A$40:$A$783,$A279,СВЦЭМ!$B$39:$B$782,S$260)+'СЕТ СН'!$F$12</f>
        <v>0</v>
      </c>
      <c r="T279" s="36">
        <f>SUMIFS(СВЦЭМ!$H$40:$H$783,СВЦЭМ!$A$40:$A$783,$A279,СВЦЭМ!$B$39:$B$782,T$260)+'СЕТ СН'!$F$12</f>
        <v>0</v>
      </c>
      <c r="U279" s="36">
        <f>SUMIFS(СВЦЭМ!$H$40:$H$783,СВЦЭМ!$A$40:$A$783,$A279,СВЦЭМ!$B$39:$B$782,U$260)+'СЕТ СН'!$F$12</f>
        <v>0</v>
      </c>
      <c r="V279" s="36">
        <f>SUMIFS(СВЦЭМ!$H$40:$H$783,СВЦЭМ!$A$40:$A$783,$A279,СВЦЭМ!$B$39:$B$782,V$260)+'СЕТ СН'!$F$12</f>
        <v>0</v>
      </c>
      <c r="W279" s="36">
        <f>SUMIFS(СВЦЭМ!$H$40:$H$783,СВЦЭМ!$A$40:$A$783,$A279,СВЦЭМ!$B$39:$B$782,W$260)+'СЕТ СН'!$F$12</f>
        <v>0</v>
      </c>
      <c r="X279" s="36">
        <f>SUMIFS(СВЦЭМ!$H$40:$H$783,СВЦЭМ!$A$40:$A$783,$A279,СВЦЭМ!$B$39:$B$782,X$260)+'СЕТ СН'!$F$12</f>
        <v>0</v>
      </c>
      <c r="Y279" s="36">
        <f>SUMIFS(СВЦЭМ!$H$40:$H$783,СВЦЭМ!$A$40:$A$783,$A279,СВЦЭМ!$B$39:$B$782,Y$260)+'СЕТ СН'!$F$12</f>
        <v>0</v>
      </c>
    </row>
    <row r="280" spans="1:25" ht="15.75" hidden="1" x14ac:dyDescent="0.2">
      <c r="A280" s="35">
        <f t="shared" si="7"/>
        <v>44397</v>
      </c>
      <c r="B280" s="36">
        <f>SUMIFS(СВЦЭМ!$H$40:$H$783,СВЦЭМ!$A$40:$A$783,$A280,СВЦЭМ!$B$39:$B$782,B$260)+'СЕТ СН'!$F$12</f>
        <v>0</v>
      </c>
      <c r="C280" s="36">
        <f>SUMIFS(СВЦЭМ!$H$40:$H$783,СВЦЭМ!$A$40:$A$783,$A280,СВЦЭМ!$B$39:$B$782,C$260)+'СЕТ СН'!$F$12</f>
        <v>0</v>
      </c>
      <c r="D280" s="36">
        <f>SUMIFS(СВЦЭМ!$H$40:$H$783,СВЦЭМ!$A$40:$A$783,$A280,СВЦЭМ!$B$39:$B$782,D$260)+'СЕТ СН'!$F$12</f>
        <v>0</v>
      </c>
      <c r="E280" s="36">
        <f>SUMIFS(СВЦЭМ!$H$40:$H$783,СВЦЭМ!$A$40:$A$783,$A280,СВЦЭМ!$B$39:$B$782,E$260)+'СЕТ СН'!$F$12</f>
        <v>0</v>
      </c>
      <c r="F280" s="36">
        <f>SUMIFS(СВЦЭМ!$H$40:$H$783,СВЦЭМ!$A$40:$A$783,$A280,СВЦЭМ!$B$39:$B$782,F$260)+'СЕТ СН'!$F$12</f>
        <v>0</v>
      </c>
      <c r="G280" s="36">
        <f>SUMIFS(СВЦЭМ!$H$40:$H$783,СВЦЭМ!$A$40:$A$783,$A280,СВЦЭМ!$B$39:$B$782,G$260)+'СЕТ СН'!$F$12</f>
        <v>0</v>
      </c>
      <c r="H280" s="36">
        <f>SUMIFS(СВЦЭМ!$H$40:$H$783,СВЦЭМ!$A$40:$A$783,$A280,СВЦЭМ!$B$39:$B$782,H$260)+'СЕТ СН'!$F$12</f>
        <v>0</v>
      </c>
      <c r="I280" s="36">
        <f>SUMIFS(СВЦЭМ!$H$40:$H$783,СВЦЭМ!$A$40:$A$783,$A280,СВЦЭМ!$B$39:$B$782,I$260)+'СЕТ СН'!$F$12</f>
        <v>0</v>
      </c>
      <c r="J280" s="36">
        <f>SUMIFS(СВЦЭМ!$H$40:$H$783,СВЦЭМ!$A$40:$A$783,$A280,СВЦЭМ!$B$39:$B$782,J$260)+'СЕТ СН'!$F$12</f>
        <v>0</v>
      </c>
      <c r="K280" s="36">
        <f>SUMIFS(СВЦЭМ!$H$40:$H$783,СВЦЭМ!$A$40:$A$783,$A280,СВЦЭМ!$B$39:$B$782,K$260)+'СЕТ СН'!$F$12</f>
        <v>0</v>
      </c>
      <c r="L280" s="36">
        <f>SUMIFS(СВЦЭМ!$H$40:$H$783,СВЦЭМ!$A$40:$A$783,$A280,СВЦЭМ!$B$39:$B$782,L$260)+'СЕТ СН'!$F$12</f>
        <v>0</v>
      </c>
      <c r="M280" s="36">
        <f>SUMIFS(СВЦЭМ!$H$40:$H$783,СВЦЭМ!$A$40:$A$783,$A280,СВЦЭМ!$B$39:$B$782,M$260)+'СЕТ СН'!$F$12</f>
        <v>0</v>
      </c>
      <c r="N280" s="36">
        <f>SUMIFS(СВЦЭМ!$H$40:$H$783,СВЦЭМ!$A$40:$A$783,$A280,СВЦЭМ!$B$39:$B$782,N$260)+'СЕТ СН'!$F$12</f>
        <v>0</v>
      </c>
      <c r="O280" s="36">
        <f>SUMIFS(СВЦЭМ!$H$40:$H$783,СВЦЭМ!$A$40:$A$783,$A280,СВЦЭМ!$B$39:$B$782,O$260)+'СЕТ СН'!$F$12</f>
        <v>0</v>
      </c>
      <c r="P280" s="36">
        <f>SUMIFS(СВЦЭМ!$H$40:$H$783,СВЦЭМ!$A$40:$A$783,$A280,СВЦЭМ!$B$39:$B$782,P$260)+'СЕТ СН'!$F$12</f>
        <v>0</v>
      </c>
      <c r="Q280" s="36">
        <f>SUMIFS(СВЦЭМ!$H$40:$H$783,СВЦЭМ!$A$40:$A$783,$A280,СВЦЭМ!$B$39:$B$782,Q$260)+'СЕТ СН'!$F$12</f>
        <v>0</v>
      </c>
      <c r="R280" s="36">
        <f>SUMIFS(СВЦЭМ!$H$40:$H$783,СВЦЭМ!$A$40:$A$783,$A280,СВЦЭМ!$B$39:$B$782,R$260)+'СЕТ СН'!$F$12</f>
        <v>0</v>
      </c>
      <c r="S280" s="36">
        <f>SUMIFS(СВЦЭМ!$H$40:$H$783,СВЦЭМ!$A$40:$A$783,$A280,СВЦЭМ!$B$39:$B$782,S$260)+'СЕТ СН'!$F$12</f>
        <v>0</v>
      </c>
      <c r="T280" s="36">
        <f>SUMIFS(СВЦЭМ!$H$40:$H$783,СВЦЭМ!$A$40:$A$783,$A280,СВЦЭМ!$B$39:$B$782,T$260)+'СЕТ СН'!$F$12</f>
        <v>0</v>
      </c>
      <c r="U280" s="36">
        <f>SUMIFS(СВЦЭМ!$H$40:$H$783,СВЦЭМ!$A$40:$A$783,$A280,СВЦЭМ!$B$39:$B$782,U$260)+'СЕТ СН'!$F$12</f>
        <v>0</v>
      </c>
      <c r="V280" s="36">
        <f>SUMIFS(СВЦЭМ!$H$40:$H$783,СВЦЭМ!$A$40:$A$783,$A280,СВЦЭМ!$B$39:$B$782,V$260)+'СЕТ СН'!$F$12</f>
        <v>0</v>
      </c>
      <c r="W280" s="36">
        <f>SUMIFS(СВЦЭМ!$H$40:$H$783,СВЦЭМ!$A$40:$A$783,$A280,СВЦЭМ!$B$39:$B$782,W$260)+'СЕТ СН'!$F$12</f>
        <v>0</v>
      </c>
      <c r="X280" s="36">
        <f>SUMIFS(СВЦЭМ!$H$40:$H$783,СВЦЭМ!$A$40:$A$783,$A280,СВЦЭМ!$B$39:$B$782,X$260)+'СЕТ СН'!$F$12</f>
        <v>0</v>
      </c>
      <c r="Y280" s="36">
        <f>SUMIFS(СВЦЭМ!$H$40:$H$783,СВЦЭМ!$A$40:$A$783,$A280,СВЦЭМ!$B$39:$B$782,Y$260)+'СЕТ СН'!$F$12</f>
        <v>0</v>
      </c>
    </row>
    <row r="281" spans="1:25" ht="15.75" hidden="1" x14ac:dyDescent="0.2">
      <c r="A281" s="35">
        <f t="shared" si="7"/>
        <v>44398</v>
      </c>
      <c r="B281" s="36">
        <f>SUMIFS(СВЦЭМ!$H$40:$H$783,СВЦЭМ!$A$40:$A$783,$A281,СВЦЭМ!$B$39:$B$782,B$260)+'СЕТ СН'!$F$12</f>
        <v>0</v>
      </c>
      <c r="C281" s="36">
        <f>SUMIFS(СВЦЭМ!$H$40:$H$783,СВЦЭМ!$A$40:$A$783,$A281,СВЦЭМ!$B$39:$B$782,C$260)+'СЕТ СН'!$F$12</f>
        <v>0</v>
      </c>
      <c r="D281" s="36">
        <f>SUMIFS(СВЦЭМ!$H$40:$H$783,СВЦЭМ!$A$40:$A$783,$A281,СВЦЭМ!$B$39:$B$782,D$260)+'СЕТ СН'!$F$12</f>
        <v>0</v>
      </c>
      <c r="E281" s="36">
        <f>SUMIFS(СВЦЭМ!$H$40:$H$783,СВЦЭМ!$A$40:$A$783,$A281,СВЦЭМ!$B$39:$B$782,E$260)+'СЕТ СН'!$F$12</f>
        <v>0</v>
      </c>
      <c r="F281" s="36">
        <f>SUMIFS(СВЦЭМ!$H$40:$H$783,СВЦЭМ!$A$40:$A$783,$A281,СВЦЭМ!$B$39:$B$782,F$260)+'СЕТ СН'!$F$12</f>
        <v>0</v>
      </c>
      <c r="G281" s="36">
        <f>SUMIFS(СВЦЭМ!$H$40:$H$783,СВЦЭМ!$A$40:$A$783,$A281,СВЦЭМ!$B$39:$B$782,G$260)+'СЕТ СН'!$F$12</f>
        <v>0</v>
      </c>
      <c r="H281" s="36">
        <f>SUMIFS(СВЦЭМ!$H$40:$H$783,СВЦЭМ!$A$40:$A$783,$A281,СВЦЭМ!$B$39:$B$782,H$260)+'СЕТ СН'!$F$12</f>
        <v>0</v>
      </c>
      <c r="I281" s="36">
        <f>SUMIFS(СВЦЭМ!$H$40:$H$783,СВЦЭМ!$A$40:$A$783,$A281,СВЦЭМ!$B$39:$B$782,I$260)+'СЕТ СН'!$F$12</f>
        <v>0</v>
      </c>
      <c r="J281" s="36">
        <f>SUMIFS(СВЦЭМ!$H$40:$H$783,СВЦЭМ!$A$40:$A$783,$A281,СВЦЭМ!$B$39:$B$782,J$260)+'СЕТ СН'!$F$12</f>
        <v>0</v>
      </c>
      <c r="K281" s="36">
        <f>SUMIFS(СВЦЭМ!$H$40:$H$783,СВЦЭМ!$A$40:$A$783,$A281,СВЦЭМ!$B$39:$B$782,K$260)+'СЕТ СН'!$F$12</f>
        <v>0</v>
      </c>
      <c r="L281" s="36">
        <f>SUMIFS(СВЦЭМ!$H$40:$H$783,СВЦЭМ!$A$40:$A$783,$A281,СВЦЭМ!$B$39:$B$782,L$260)+'СЕТ СН'!$F$12</f>
        <v>0</v>
      </c>
      <c r="M281" s="36">
        <f>SUMIFS(СВЦЭМ!$H$40:$H$783,СВЦЭМ!$A$40:$A$783,$A281,СВЦЭМ!$B$39:$B$782,M$260)+'СЕТ СН'!$F$12</f>
        <v>0</v>
      </c>
      <c r="N281" s="36">
        <f>SUMIFS(СВЦЭМ!$H$40:$H$783,СВЦЭМ!$A$40:$A$783,$A281,СВЦЭМ!$B$39:$B$782,N$260)+'СЕТ СН'!$F$12</f>
        <v>0</v>
      </c>
      <c r="O281" s="36">
        <f>SUMIFS(СВЦЭМ!$H$40:$H$783,СВЦЭМ!$A$40:$A$783,$A281,СВЦЭМ!$B$39:$B$782,O$260)+'СЕТ СН'!$F$12</f>
        <v>0</v>
      </c>
      <c r="P281" s="36">
        <f>SUMIFS(СВЦЭМ!$H$40:$H$783,СВЦЭМ!$A$40:$A$783,$A281,СВЦЭМ!$B$39:$B$782,P$260)+'СЕТ СН'!$F$12</f>
        <v>0</v>
      </c>
      <c r="Q281" s="36">
        <f>SUMIFS(СВЦЭМ!$H$40:$H$783,СВЦЭМ!$A$40:$A$783,$A281,СВЦЭМ!$B$39:$B$782,Q$260)+'СЕТ СН'!$F$12</f>
        <v>0</v>
      </c>
      <c r="R281" s="36">
        <f>SUMIFS(СВЦЭМ!$H$40:$H$783,СВЦЭМ!$A$40:$A$783,$A281,СВЦЭМ!$B$39:$B$782,R$260)+'СЕТ СН'!$F$12</f>
        <v>0</v>
      </c>
      <c r="S281" s="36">
        <f>SUMIFS(СВЦЭМ!$H$40:$H$783,СВЦЭМ!$A$40:$A$783,$A281,СВЦЭМ!$B$39:$B$782,S$260)+'СЕТ СН'!$F$12</f>
        <v>0</v>
      </c>
      <c r="T281" s="36">
        <f>SUMIFS(СВЦЭМ!$H$40:$H$783,СВЦЭМ!$A$40:$A$783,$A281,СВЦЭМ!$B$39:$B$782,T$260)+'СЕТ СН'!$F$12</f>
        <v>0</v>
      </c>
      <c r="U281" s="36">
        <f>SUMIFS(СВЦЭМ!$H$40:$H$783,СВЦЭМ!$A$40:$A$783,$A281,СВЦЭМ!$B$39:$B$782,U$260)+'СЕТ СН'!$F$12</f>
        <v>0</v>
      </c>
      <c r="V281" s="36">
        <f>SUMIFS(СВЦЭМ!$H$40:$H$783,СВЦЭМ!$A$40:$A$783,$A281,СВЦЭМ!$B$39:$B$782,V$260)+'СЕТ СН'!$F$12</f>
        <v>0</v>
      </c>
      <c r="W281" s="36">
        <f>SUMIFS(СВЦЭМ!$H$40:$H$783,СВЦЭМ!$A$40:$A$783,$A281,СВЦЭМ!$B$39:$B$782,W$260)+'СЕТ СН'!$F$12</f>
        <v>0</v>
      </c>
      <c r="X281" s="36">
        <f>SUMIFS(СВЦЭМ!$H$40:$H$783,СВЦЭМ!$A$40:$A$783,$A281,СВЦЭМ!$B$39:$B$782,X$260)+'СЕТ СН'!$F$12</f>
        <v>0</v>
      </c>
      <c r="Y281" s="36">
        <f>SUMIFS(СВЦЭМ!$H$40:$H$783,СВЦЭМ!$A$40:$A$783,$A281,СВЦЭМ!$B$39:$B$782,Y$260)+'СЕТ СН'!$F$12</f>
        <v>0</v>
      </c>
    </row>
    <row r="282" spans="1:25" ht="15.75" hidden="1" x14ac:dyDescent="0.2">
      <c r="A282" s="35">
        <f t="shared" si="7"/>
        <v>44399</v>
      </c>
      <c r="B282" s="36">
        <f>SUMIFS(СВЦЭМ!$H$40:$H$783,СВЦЭМ!$A$40:$A$783,$A282,СВЦЭМ!$B$39:$B$782,B$260)+'СЕТ СН'!$F$12</f>
        <v>0</v>
      </c>
      <c r="C282" s="36">
        <f>SUMIFS(СВЦЭМ!$H$40:$H$783,СВЦЭМ!$A$40:$A$783,$A282,СВЦЭМ!$B$39:$B$782,C$260)+'СЕТ СН'!$F$12</f>
        <v>0</v>
      </c>
      <c r="D282" s="36">
        <f>SUMIFS(СВЦЭМ!$H$40:$H$783,СВЦЭМ!$A$40:$A$783,$A282,СВЦЭМ!$B$39:$B$782,D$260)+'СЕТ СН'!$F$12</f>
        <v>0</v>
      </c>
      <c r="E282" s="36">
        <f>SUMIFS(СВЦЭМ!$H$40:$H$783,СВЦЭМ!$A$40:$A$783,$A282,СВЦЭМ!$B$39:$B$782,E$260)+'СЕТ СН'!$F$12</f>
        <v>0</v>
      </c>
      <c r="F282" s="36">
        <f>SUMIFS(СВЦЭМ!$H$40:$H$783,СВЦЭМ!$A$40:$A$783,$A282,СВЦЭМ!$B$39:$B$782,F$260)+'СЕТ СН'!$F$12</f>
        <v>0</v>
      </c>
      <c r="G282" s="36">
        <f>SUMIFS(СВЦЭМ!$H$40:$H$783,СВЦЭМ!$A$40:$A$783,$A282,СВЦЭМ!$B$39:$B$782,G$260)+'СЕТ СН'!$F$12</f>
        <v>0</v>
      </c>
      <c r="H282" s="36">
        <f>SUMIFS(СВЦЭМ!$H$40:$H$783,СВЦЭМ!$A$40:$A$783,$A282,СВЦЭМ!$B$39:$B$782,H$260)+'СЕТ СН'!$F$12</f>
        <v>0</v>
      </c>
      <c r="I282" s="36">
        <f>SUMIFS(СВЦЭМ!$H$40:$H$783,СВЦЭМ!$A$40:$A$783,$A282,СВЦЭМ!$B$39:$B$782,I$260)+'СЕТ СН'!$F$12</f>
        <v>0</v>
      </c>
      <c r="J282" s="36">
        <f>SUMIFS(СВЦЭМ!$H$40:$H$783,СВЦЭМ!$A$40:$A$783,$A282,СВЦЭМ!$B$39:$B$782,J$260)+'СЕТ СН'!$F$12</f>
        <v>0</v>
      </c>
      <c r="K282" s="36">
        <f>SUMIFS(СВЦЭМ!$H$40:$H$783,СВЦЭМ!$A$40:$A$783,$A282,СВЦЭМ!$B$39:$B$782,K$260)+'СЕТ СН'!$F$12</f>
        <v>0</v>
      </c>
      <c r="L282" s="36">
        <f>SUMIFS(СВЦЭМ!$H$40:$H$783,СВЦЭМ!$A$40:$A$783,$A282,СВЦЭМ!$B$39:$B$782,L$260)+'СЕТ СН'!$F$12</f>
        <v>0</v>
      </c>
      <c r="M282" s="36">
        <f>SUMIFS(СВЦЭМ!$H$40:$H$783,СВЦЭМ!$A$40:$A$783,$A282,СВЦЭМ!$B$39:$B$782,M$260)+'СЕТ СН'!$F$12</f>
        <v>0</v>
      </c>
      <c r="N282" s="36">
        <f>SUMIFS(СВЦЭМ!$H$40:$H$783,СВЦЭМ!$A$40:$A$783,$A282,СВЦЭМ!$B$39:$B$782,N$260)+'СЕТ СН'!$F$12</f>
        <v>0</v>
      </c>
      <c r="O282" s="36">
        <f>SUMIFS(СВЦЭМ!$H$40:$H$783,СВЦЭМ!$A$40:$A$783,$A282,СВЦЭМ!$B$39:$B$782,O$260)+'СЕТ СН'!$F$12</f>
        <v>0</v>
      </c>
      <c r="P282" s="36">
        <f>SUMIFS(СВЦЭМ!$H$40:$H$783,СВЦЭМ!$A$40:$A$783,$A282,СВЦЭМ!$B$39:$B$782,P$260)+'СЕТ СН'!$F$12</f>
        <v>0</v>
      </c>
      <c r="Q282" s="36">
        <f>SUMIFS(СВЦЭМ!$H$40:$H$783,СВЦЭМ!$A$40:$A$783,$A282,СВЦЭМ!$B$39:$B$782,Q$260)+'СЕТ СН'!$F$12</f>
        <v>0</v>
      </c>
      <c r="R282" s="36">
        <f>SUMIFS(СВЦЭМ!$H$40:$H$783,СВЦЭМ!$A$40:$A$783,$A282,СВЦЭМ!$B$39:$B$782,R$260)+'СЕТ СН'!$F$12</f>
        <v>0</v>
      </c>
      <c r="S282" s="36">
        <f>SUMIFS(СВЦЭМ!$H$40:$H$783,СВЦЭМ!$A$40:$A$783,$A282,СВЦЭМ!$B$39:$B$782,S$260)+'СЕТ СН'!$F$12</f>
        <v>0</v>
      </c>
      <c r="T282" s="36">
        <f>SUMIFS(СВЦЭМ!$H$40:$H$783,СВЦЭМ!$A$40:$A$783,$A282,СВЦЭМ!$B$39:$B$782,T$260)+'СЕТ СН'!$F$12</f>
        <v>0</v>
      </c>
      <c r="U282" s="36">
        <f>SUMIFS(СВЦЭМ!$H$40:$H$783,СВЦЭМ!$A$40:$A$783,$A282,СВЦЭМ!$B$39:$B$782,U$260)+'СЕТ СН'!$F$12</f>
        <v>0</v>
      </c>
      <c r="V282" s="36">
        <f>SUMIFS(СВЦЭМ!$H$40:$H$783,СВЦЭМ!$A$40:$A$783,$A282,СВЦЭМ!$B$39:$B$782,V$260)+'СЕТ СН'!$F$12</f>
        <v>0</v>
      </c>
      <c r="W282" s="36">
        <f>SUMIFS(СВЦЭМ!$H$40:$H$783,СВЦЭМ!$A$40:$A$783,$A282,СВЦЭМ!$B$39:$B$782,W$260)+'СЕТ СН'!$F$12</f>
        <v>0</v>
      </c>
      <c r="X282" s="36">
        <f>SUMIFS(СВЦЭМ!$H$40:$H$783,СВЦЭМ!$A$40:$A$783,$A282,СВЦЭМ!$B$39:$B$782,X$260)+'СЕТ СН'!$F$12</f>
        <v>0</v>
      </c>
      <c r="Y282" s="36">
        <f>SUMIFS(СВЦЭМ!$H$40:$H$783,СВЦЭМ!$A$40:$A$783,$A282,СВЦЭМ!$B$39:$B$782,Y$260)+'СЕТ СН'!$F$12</f>
        <v>0</v>
      </c>
    </row>
    <row r="283" spans="1:25" ht="15.75" hidden="1" x14ac:dyDescent="0.2">
      <c r="A283" s="35">
        <f t="shared" si="7"/>
        <v>44400</v>
      </c>
      <c r="B283" s="36">
        <f>SUMIFS(СВЦЭМ!$H$40:$H$783,СВЦЭМ!$A$40:$A$783,$A283,СВЦЭМ!$B$39:$B$782,B$260)+'СЕТ СН'!$F$12</f>
        <v>0</v>
      </c>
      <c r="C283" s="36">
        <f>SUMIFS(СВЦЭМ!$H$40:$H$783,СВЦЭМ!$A$40:$A$783,$A283,СВЦЭМ!$B$39:$B$782,C$260)+'СЕТ СН'!$F$12</f>
        <v>0</v>
      </c>
      <c r="D283" s="36">
        <f>SUMIFS(СВЦЭМ!$H$40:$H$783,СВЦЭМ!$A$40:$A$783,$A283,СВЦЭМ!$B$39:$B$782,D$260)+'СЕТ СН'!$F$12</f>
        <v>0</v>
      </c>
      <c r="E283" s="36">
        <f>SUMIFS(СВЦЭМ!$H$40:$H$783,СВЦЭМ!$A$40:$A$783,$A283,СВЦЭМ!$B$39:$B$782,E$260)+'СЕТ СН'!$F$12</f>
        <v>0</v>
      </c>
      <c r="F283" s="36">
        <f>SUMIFS(СВЦЭМ!$H$40:$H$783,СВЦЭМ!$A$40:$A$783,$A283,СВЦЭМ!$B$39:$B$782,F$260)+'СЕТ СН'!$F$12</f>
        <v>0</v>
      </c>
      <c r="G283" s="36">
        <f>SUMIFS(СВЦЭМ!$H$40:$H$783,СВЦЭМ!$A$40:$A$783,$A283,СВЦЭМ!$B$39:$B$782,G$260)+'СЕТ СН'!$F$12</f>
        <v>0</v>
      </c>
      <c r="H283" s="36">
        <f>SUMIFS(СВЦЭМ!$H$40:$H$783,СВЦЭМ!$A$40:$A$783,$A283,СВЦЭМ!$B$39:$B$782,H$260)+'СЕТ СН'!$F$12</f>
        <v>0</v>
      </c>
      <c r="I283" s="36">
        <f>SUMIFS(СВЦЭМ!$H$40:$H$783,СВЦЭМ!$A$40:$A$783,$A283,СВЦЭМ!$B$39:$B$782,I$260)+'СЕТ СН'!$F$12</f>
        <v>0</v>
      </c>
      <c r="J283" s="36">
        <f>SUMIFS(СВЦЭМ!$H$40:$H$783,СВЦЭМ!$A$40:$A$783,$A283,СВЦЭМ!$B$39:$B$782,J$260)+'СЕТ СН'!$F$12</f>
        <v>0</v>
      </c>
      <c r="K283" s="36">
        <f>SUMIFS(СВЦЭМ!$H$40:$H$783,СВЦЭМ!$A$40:$A$783,$A283,СВЦЭМ!$B$39:$B$782,K$260)+'СЕТ СН'!$F$12</f>
        <v>0</v>
      </c>
      <c r="L283" s="36">
        <f>SUMIFS(СВЦЭМ!$H$40:$H$783,СВЦЭМ!$A$40:$A$783,$A283,СВЦЭМ!$B$39:$B$782,L$260)+'СЕТ СН'!$F$12</f>
        <v>0</v>
      </c>
      <c r="M283" s="36">
        <f>SUMIFS(СВЦЭМ!$H$40:$H$783,СВЦЭМ!$A$40:$A$783,$A283,СВЦЭМ!$B$39:$B$782,M$260)+'СЕТ СН'!$F$12</f>
        <v>0</v>
      </c>
      <c r="N283" s="36">
        <f>SUMIFS(СВЦЭМ!$H$40:$H$783,СВЦЭМ!$A$40:$A$783,$A283,СВЦЭМ!$B$39:$B$782,N$260)+'СЕТ СН'!$F$12</f>
        <v>0</v>
      </c>
      <c r="O283" s="36">
        <f>SUMIFS(СВЦЭМ!$H$40:$H$783,СВЦЭМ!$A$40:$A$783,$A283,СВЦЭМ!$B$39:$B$782,O$260)+'СЕТ СН'!$F$12</f>
        <v>0</v>
      </c>
      <c r="P283" s="36">
        <f>SUMIFS(СВЦЭМ!$H$40:$H$783,СВЦЭМ!$A$40:$A$783,$A283,СВЦЭМ!$B$39:$B$782,P$260)+'СЕТ СН'!$F$12</f>
        <v>0</v>
      </c>
      <c r="Q283" s="36">
        <f>SUMIFS(СВЦЭМ!$H$40:$H$783,СВЦЭМ!$A$40:$A$783,$A283,СВЦЭМ!$B$39:$B$782,Q$260)+'СЕТ СН'!$F$12</f>
        <v>0</v>
      </c>
      <c r="R283" s="36">
        <f>SUMIFS(СВЦЭМ!$H$40:$H$783,СВЦЭМ!$A$40:$A$783,$A283,СВЦЭМ!$B$39:$B$782,R$260)+'СЕТ СН'!$F$12</f>
        <v>0</v>
      </c>
      <c r="S283" s="36">
        <f>SUMIFS(СВЦЭМ!$H$40:$H$783,СВЦЭМ!$A$40:$A$783,$A283,СВЦЭМ!$B$39:$B$782,S$260)+'СЕТ СН'!$F$12</f>
        <v>0</v>
      </c>
      <c r="T283" s="36">
        <f>SUMIFS(СВЦЭМ!$H$40:$H$783,СВЦЭМ!$A$40:$A$783,$A283,СВЦЭМ!$B$39:$B$782,T$260)+'СЕТ СН'!$F$12</f>
        <v>0</v>
      </c>
      <c r="U283" s="36">
        <f>SUMIFS(СВЦЭМ!$H$40:$H$783,СВЦЭМ!$A$40:$A$783,$A283,СВЦЭМ!$B$39:$B$782,U$260)+'СЕТ СН'!$F$12</f>
        <v>0</v>
      </c>
      <c r="V283" s="36">
        <f>SUMIFS(СВЦЭМ!$H$40:$H$783,СВЦЭМ!$A$40:$A$783,$A283,СВЦЭМ!$B$39:$B$782,V$260)+'СЕТ СН'!$F$12</f>
        <v>0</v>
      </c>
      <c r="W283" s="36">
        <f>SUMIFS(СВЦЭМ!$H$40:$H$783,СВЦЭМ!$A$40:$A$783,$A283,СВЦЭМ!$B$39:$B$782,W$260)+'СЕТ СН'!$F$12</f>
        <v>0</v>
      </c>
      <c r="X283" s="36">
        <f>SUMIFS(СВЦЭМ!$H$40:$H$783,СВЦЭМ!$A$40:$A$783,$A283,СВЦЭМ!$B$39:$B$782,X$260)+'СЕТ СН'!$F$12</f>
        <v>0</v>
      </c>
      <c r="Y283" s="36">
        <f>SUMIFS(СВЦЭМ!$H$40:$H$783,СВЦЭМ!$A$40:$A$783,$A283,СВЦЭМ!$B$39:$B$782,Y$260)+'СЕТ СН'!$F$12</f>
        <v>0</v>
      </c>
    </row>
    <row r="284" spans="1:25" ht="15.75" hidden="1" x14ac:dyDescent="0.2">
      <c r="A284" s="35">
        <f t="shared" si="7"/>
        <v>44401</v>
      </c>
      <c r="B284" s="36">
        <f>SUMIFS(СВЦЭМ!$H$40:$H$783,СВЦЭМ!$A$40:$A$783,$A284,СВЦЭМ!$B$39:$B$782,B$260)+'СЕТ СН'!$F$12</f>
        <v>0</v>
      </c>
      <c r="C284" s="36">
        <f>SUMIFS(СВЦЭМ!$H$40:$H$783,СВЦЭМ!$A$40:$A$783,$A284,СВЦЭМ!$B$39:$B$782,C$260)+'СЕТ СН'!$F$12</f>
        <v>0</v>
      </c>
      <c r="D284" s="36">
        <f>SUMIFS(СВЦЭМ!$H$40:$H$783,СВЦЭМ!$A$40:$A$783,$A284,СВЦЭМ!$B$39:$B$782,D$260)+'СЕТ СН'!$F$12</f>
        <v>0</v>
      </c>
      <c r="E284" s="36">
        <f>SUMIFS(СВЦЭМ!$H$40:$H$783,СВЦЭМ!$A$40:$A$783,$A284,СВЦЭМ!$B$39:$B$782,E$260)+'СЕТ СН'!$F$12</f>
        <v>0</v>
      </c>
      <c r="F284" s="36">
        <f>SUMIFS(СВЦЭМ!$H$40:$H$783,СВЦЭМ!$A$40:$A$783,$A284,СВЦЭМ!$B$39:$B$782,F$260)+'СЕТ СН'!$F$12</f>
        <v>0</v>
      </c>
      <c r="G284" s="36">
        <f>SUMIFS(СВЦЭМ!$H$40:$H$783,СВЦЭМ!$A$40:$A$783,$A284,СВЦЭМ!$B$39:$B$782,G$260)+'СЕТ СН'!$F$12</f>
        <v>0</v>
      </c>
      <c r="H284" s="36">
        <f>SUMIFS(СВЦЭМ!$H$40:$H$783,СВЦЭМ!$A$40:$A$783,$A284,СВЦЭМ!$B$39:$B$782,H$260)+'СЕТ СН'!$F$12</f>
        <v>0</v>
      </c>
      <c r="I284" s="36">
        <f>SUMIFS(СВЦЭМ!$H$40:$H$783,СВЦЭМ!$A$40:$A$783,$A284,СВЦЭМ!$B$39:$B$782,I$260)+'СЕТ СН'!$F$12</f>
        <v>0</v>
      </c>
      <c r="J284" s="36">
        <f>SUMIFS(СВЦЭМ!$H$40:$H$783,СВЦЭМ!$A$40:$A$783,$A284,СВЦЭМ!$B$39:$B$782,J$260)+'СЕТ СН'!$F$12</f>
        <v>0</v>
      </c>
      <c r="K284" s="36">
        <f>SUMIFS(СВЦЭМ!$H$40:$H$783,СВЦЭМ!$A$40:$A$783,$A284,СВЦЭМ!$B$39:$B$782,K$260)+'СЕТ СН'!$F$12</f>
        <v>0</v>
      </c>
      <c r="L284" s="36">
        <f>SUMIFS(СВЦЭМ!$H$40:$H$783,СВЦЭМ!$A$40:$A$783,$A284,СВЦЭМ!$B$39:$B$782,L$260)+'СЕТ СН'!$F$12</f>
        <v>0</v>
      </c>
      <c r="M284" s="36">
        <f>SUMIFS(СВЦЭМ!$H$40:$H$783,СВЦЭМ!$A$40:$A$783,$A284,СВЦЭМ!$B$39:$B$782,M$260)+'СЕТ СН'!$F$12</f>
        <v>0</v>
      </c>
      <c r="N284" s="36">
        <f>SUMIFS(СВЦЭМ!$H$40:$H$783,СВЦЭМ!$A$40:$A$783,$A284,СВЦЭМ!$B$39:$B$782,N$260)+'СЕТ СН'!$F$12</f>
        <v>0</v>
      </c>
      <c r="O284" s="36">
        <f>SUMIFS(СВЦЭМ!$H$40:$H$783,СВЦЭМ!$A$40:$A$783,$A284,СВЦЭМ!$B$39:$B$782,O$260)+'СЕТ СН'!$F$12</f>
        <v>0</v>
      </c>
      <c r="P284" s="36">
        <f>SUMIFS(СВЦЭМ!$H$40:$H$783,СВЦЭМ!$A$40:$A$783,$A284,СВЦЭМ!$B$39:$B$782,P$260)+'СЕТ СН'!$F$12</f>
        <v>0</v>
      </c>
      <c r="Q284" s="36">
        <f>SUMIFS(СВЦЭМ!$H$40:$H$783,СВЦЭМ!$A$40:$A$783,$A284,СВЦЭМ!$B$39:$B$782,Q$260)+'СЕТ СН'!$F$12</f>
        <v>0</v>
      </c>
      <c r="R284" s="36">
        <f>SUMIFS(СВЦЭМ!$H$40:$H$783,СВЦЭМ!$A$40:$A$783,$A284,СВЦЭМ!$B$39:$B$782,R$260)+'СЕТ СН'!$F$12</f>
        <v>0</v>
      </c>
      <c r="S284" s="36">
        <f>SUMIFS(СВЦЭМ!$H$40:$H$783,СВЦЭМ!$A$40:$A$783,$A284,СВЦЭМ!$B$39:$B$782,S$260)+'СЕТ СН'!$F$12</f>
        <v>0</v>
      </c>
      <c r="T284" s="36">
        <f>SUMIFS(СВЦЭМ!$H$40:$H$783,СВЦЭМ!$A$40:$A$783,$A284,СВЦЭМ!$B$39:$B$782,T$260)+'СЕТ СН'!$F$12</f>
        <v>0</v>
      </c>
      <c r="U284" s="36">
        <f>SUMIFS(СВЦЭМ!$H$40:$H$783,СВЦЭМ!$A$40:$A$783,$A284,СВЦЭМ!$B$39:$B$782,U$260)+'СЕТ СН'!$F$12</f>
        <v>0</v>
      </c>
      <c r="V284" s="36">
        <f>SUMIFS(СВЦЭМ!$H$40:$H$783,СВЦЭМ!$A$40:$A$783,$A284,СВЦЭМ!$B$39:$B$782,V$260)+'СЕТ СН'!$F$12</f>
        <v>0</v>
      </c>
      <c r="W284" s="36">
        <f>SUMIFS(СВЦЭМ!$H$40:$H$783,СВЦЭМ!$A$40:$A$783,$A284,СВЦЭМ!$B$39:$B$782,W$260)+'СЕТ СН'!$F$12</f>
        <v>0</v>
      </c>
      <c r="X284" s="36">
        <f>SUMIFS(СВЦЭМ!$H$40:$H$783,СВЦЭМ!$A$40:$A$783,$A284,СВЦЭМ!$B$39:$B$782,X$260)+'СЕТ СН'!$F$12</f>
        <v>0</v>
      </c>
      <c r="Y284" s="36">
        <f>SUMIFS(СВЦЭМ!$H$40:$H$783,СВЦЭМ!$A$40:$A$783,$A284,СВЦЭМ!$B$39:$B$782,Y$260)+'СЕТ СН'!$F$12</f>
        <v>0</v>
      </c>
    </row>
    <row r="285" spans="1:25" ht="15.75" hidden="1" x14ac:dyDescent="0.2">
      <c r="A285" s="35">
        <f t="shared" si="7"/>
        <v>44402</v>
      </c>
      <c r="B285" s="36">
        <f>SUMIFS(СВЦЭМ!$H$40:$H$783,СВЦЭМ!$A$40:$A$783,$A285,СВЦЭМ!$B$39:$B$782,B$260)+'СЕТ СН'!$F$12</f>
        <v>0</v>
      </c>
      <c r="C285" s="36">
        <f>SUMIFS(СВЦЭМ!$H$40:$H$783,СВЦЭМ!$A$40:$A$783,$A285,СВЦЭМ!$B$39:$B$782,C$260)+'СЕТ СН'!$F$12</f>
        <v>0</v>
      </c>
      <c r="D285" s="36">
        <f>SUMIFS(СВЦЭМ!$H$40:$H$783,СВЦЭМ!$A$40:$A$783,$A285,СВЦЭМ!$B$39:$B$782,D$260)+'СЕТ СН'!$F$12</f>
        <v>0</v>
      </c>
      <c r="E285" s="36">
        <f>SUMIFS(СВЦЭМ!$H$40:$H$783,СВЦЭМ!$A$40:$A$783,$A285,СВЦЭМ!$B$39:$B$782,E$260)+'СЕТ СН'!$F$12</f>
        <v>0</v>
      </c>
      <c r="F285" s="36">
        <f>SUMIFS(СВЦЭМ!$H$40:$H$783,СВЦЭМ!$A$40:$A$783,$A285,СВЦЭМ!$B$39:$B$782,F$260)+'СЕТ СН'!$F$12</f>
        <v>0</v>
      </c>
      <c r="G285" s="36">
        <f>SUMIFS(СВЦЭМ!$H$40:$H$783,СВЦЭМ!$A$40:$A$783,$A285,СВЦЭМ!$B$39:$B$782,G$260)+'СЕТ СН'!$F$12</f>
        <v>0</v>
      </c>
      <c r="H285" s="36">
        <f>SUMIFS(СВЦЭМ!$H$40:$H$783,СВЦЭМ!$A$40:$A$783,$A285,СВЦЭМ!$B$39:$B$782,H$260)+'СЕТ СН'!$F$12</f>
        <v>0</v>
      </c>
      <c r="I285" s="36">
        <f>SUMIFS(СВЦЭМ!$H$40:$H$783,СВЦЭМ!$A$40:$A$783,$A285,СВЦЭМ!$B$39:$B$782,I$260)+'СЕТ СН'!$F$12</f>
        <v>0</v>
      </c>
      <c r="J285" s="36">
        <f>SUMIFS(СВЦЭМ!$H$40:$H$783,СВЦЭМ!$A$40:$A$783,$A285,СВЦЭМ!$B$39:$B$782,J$260)+'СЕТ СН'!$F$12</f>
        <v>0</v>
      </c>
      <c r="K285" s="36">
        <f>SUMIFS(СВЦЭМ!$H$40:$H$783,СВЦЭМ!$A$40:$A$783,$A285,СВЦЭМ!$B$39:$B$782,K$260)+'СЕТ СН'!$F$12</f>
        <v>0</v>
      </c>
      <c r="L285" s="36">
        <f>SUMIFS(СВЦЭМ!$H$40:$H$783,СВЦЭМ!$A$40:$A$783,$A285,СВЦЭМ!$B$39:$B$782,L$260)+'СЕТ СН'!$F$12</f>
        <v>0</v>
      </c>
      <c r="M285" s="36">
        <f>SUMIFS(СВЦЭМ!$H$40:$H$783,СВЦЭМ!$A$40:$A$783,$A285,СВЦЭМ!$B$39:$B$782,M$260)+'СЕТ СН'!$F$12</f>
        <v>0</v>
      </c>
      <c r="N285" s="36">
        <f>SUMIFS(СВЦЭМ!$H$40:$H$783,СВЦЭМ!$A$40:$A$783,$A285,СВЦЭМ!$B$39:$B$782,N$260)+'СЕТ СН'!$F$12</f>
        <v>0</v>
      </c>
      <c r="O285" s="36">
        <f>SUMIFS(СВЦЭМ!$H$40:$H$783,СВЦЭМ!$A$40:$A$783,$A285,СВЦЭМ!$B$39:$B$782,O$260)+'СЕТ СН'!$F$12</f>
        <v>0</v>
      </c>
      <c r="P285" s="36">
        <f>SUMIFS(СВЦЭМ!$H$40:$H$783,СВЦЭМ!$A$40:$A$783,$A285,СВЦЭМ!$B$39:$B$782,P$260)+'СЕТ СН'!$F$12</f>
        <v>0</v>
      </c>
      <c r="Q285" s="36">
        <f>SUMIFS(СВЦЭМ!$H$40:$H$783,СВЦЭМ!$A$40:$A$783,$A285,СВЦЭМ!$B$39:$B$782,Q$260)+'СЕТ СН'!$F$12</f>
        <v>0</v>
      </c>
      <c r="R285" s="36">
        <f>SUMIFS(СВЦЭМ!$H$40:$H$783,СВЦЭМ!$A$40:$A$783,$A285,СВЦЭМ!$B$39:$B$782,R$260)+'СЕТ СН'!$F$12</f>
        <v>0</v>
      </c>
      <c r="S285" s="36">
        <f>SUMIFS(СВЦЭМ!$H$40:$H$783,СВЦЭМ!$A$40:$A$783,$A285,СВЦЭМ!$B$39:$B$782,S$260)+'СЕТ СН'!$F$12</f>
        <v>0</v>
      </c>
      <c r="T285" s="36">
        <f>SUMIFS(СВЦЭМ!$H$40:$H$783,СВЦЭМ!$A$40:$A$783,$A285,СВЦЭМ!$B$39:$B$782,T$260)+'СЕТ СН'!$F$12</f>
        <v>0</v>
      </c>
      <c r="U285" s="36">
        <f>SUMIFS(СВЦЭМ!$H$40:$H$783,СВЦЭМ!$A$40:$A$783,$A285,СВЦЭМ!$B$39:$B$782,U$260)+'СЕТ СН'!$F$12</f>
        <v>0</v>
      </c>
      <c r="V285" s="36">
        <f>SUMIFS(СВЦЭМ!$H$40:$H$783,СВЦЭМ!$A$40:$A$783,$A285,СВЦЭМ!$B$39:$B$782,V$260)+'СЕТ СН'!$F$12</f>
        <v>0</v>
      </c>
      <c r="W285" s="36">
        <f>SUMIFS(СВЦЭМ!$H$40:$H$783,СВЦЭМ!$A$40:$A$783,$A285,СВЦЭМ!$B$39:$B$782,W$260)+'СЕТ СН'!$F$12</f>
        <v>0</v>
      </c>
      <c r="X285" s="36">
        <f>SUMIFS(СВЦЭМ!$H$40:$H$783,СВЦЭМ!$A$40:$A$783,$A285,СВЦЭМ!$B$39:$B$782,X$260)+'СЕТ СН'!$F$12</f>
        <v>0</v>
      </c>
      <c r="Y285" s="36">
        <f>SUMIFS(СВЦЭМ!$H$40:$H$783,СВЦЭМ!$A$40:$A$783,$A285,СВЦЭМ!$B$39:$B$782,Y$260)+'СЕТ СН'!$F$12</f>
        <v>0</v>
      </c>
    </row>
    <row r="286" spans="1:25" ht="15.75" hidden="1" x14ac:dyDescent="0.2">
      <c r="A286" s="35">
        <f t="shared" si="7"/>
        <v>44403</v>
      </c>
      <c r="B286" s="36">
        <f>SUMIFS(СВЦЭМ!$H$40:$H$783,СВЦЭМ!$A$40:$A$783,$A286,СВЦЭМ!$B$39:$B$782,B$260)+'СЕТ СН'!$F$12</f>
        <v>0</v>
      </c>
      <c r="C286" s="36">
        <f>SUMIFS(СВЦЭМ!$H$40:$H$783,СВЦЭМ!$A$40:$A$783,$A286,СВЦЭМ!$B$39:$B$782,C$260)+'СЕТ СН'!$F$12</f>
        <v>0</v>
      </c>
      <c r="D286" s="36">
        <f>SUMIFS(СВЦЭМ!$H$40:$H$783,СВЦЭМ!$A$40:$A$783,$A286,СВЦЭМ!$B$39:$B$782,D$260)+'СЕТ СН'!$F$12</f>
        <v>0</v>
      </c>
      <c r="E286" s="36">
        <f>SUMIFS(СВЦЭМ!$H$40:$H$783,СВЦЭМ!$A$40:$A$783,$A286,СВЦЭМ!$B$39:$B$782,E$260)+'СЕТ СН'!$F$12</f>
        <v>0</v>
      </c>
      <c r="F286" s="36">
        <f>SUMIFS(СВЦЭМ!$H$40:$H$783,СВЦЭМ!$A$40:$A$783,$A286,СВЦЭМ!$B$39:$B$782,F$260)+'СЕТ СН'!$F$12</f>
        <v>0</v>
      </c>
      <c r="G286" s="36">
        <f>SUMIFS(СВЦЭМ!$H$40:$H$783,СВЦЭМ!$A$40:$A$783,$A286,СВЦЭМ!$B$39:$B$782,G$260)+'СЕТ СН'!$F$12</f>
        <v>0</v>
      </c>
      <c r="H286" s="36">
        <f>SUMIFS(СВЦЭМ!$H$40:$H$783,СВЦЭМ!$A$40:$A$783,$A286,СВЦЭМ!$B$39:$B$782,H$260)+'СЕТ СН'!$F$12</f>
        <v>0</v>
      </c>
      <c r="I286" s="36">
        <f>SUMIFS(СВЦЭМ!$H$40:$H$783,СВЦЭМ!$A$40:$A$783,$A286,СВЦЭМ!$B$39:$B$782,I$260)+'СЕТ СН'!$F$12</f>
        <v>0</v>
      </c>
      <c r="J286" s="36">
        <f>SUMIFS(СВЦЭМ!$H$40:$H$783,СВЦЭМ!$A$40:$A$783,$A286,СВЦЭМ!$B$39:$B$782,J$260)+'СЕТ СН'!$F$12</f>
        <v>0</v>
      </c>
      <c r="K286" s="36">
        <f>SUMIFS(СВЦЭМ!$H$40:$H$783,СВЦЭМ!$A$40:$A$783,$A286,СВЦЭМ!$B$39:$B$782,K$260)+'СЕТ СН'!$F$12</f>
        <v>0</v>
      </c>
      <c r="L286" s="36">
        <f>SUMIFS(СВЦЭМ!$H$40:$H$783,СВЦЭМ!$A$40:$A$783,$A286,СВЦЭМ!$B$39:$B$782,L$260)+'СЕТ СН'!$F$12</f>
        <v>0</v>
      </c>
      <c r="M286" s="36">
        <f>SUMIFS(СВЦЭМ!$H$40:$H$783,СВЦЭМ!$A$40:$A$783,$A286,СВЦЭМ!$B$39:$B$782,M$260)+'СЕТ СН'!$F$12</f>
        <v>0</v>
      </c>
      <c r="N286" s="36">
        <f>SUMIFS(СВЦЭМ!$H$40:$H$783,СВЦЭМ!$A$40:$A$783,$A286,СВЦЭМ!$B$39:$B$782,N$260)+'СЕТ СН'!$F$12</f>
        <v>0</v>
      </c>
      <c r="O286" s="36">
        <f>SUMIFS(СВЦЭМ!$H$40:$H$783,СВЦЭМ!$A$40:$A$783,$A286,СВЦЭМ!$B$39:$B$782,O$260)+'СЕТ СН'!$F$12</f>
        <v>0</v>
      </c>
      <c r="P286" s="36">
        <f>SUMIFS(СВЦЭМ!$H$40:$H$783,СВЦЭМ!$A$40:$A$783,$A286,СВЦЭМ!$B$39:$B$782,P$260)+'СЕТ СН'!$F$12</f>
        <v>0</v>
      </c>
      <c r="Q286" s="36">
        <f>SUMIFS(СВЦЭМ!$H$40:$H$783,СВЦЭМ!$A$40:$A$783,$A286,СВЦЭМ!$B$39:$B$782,Q$260)+'СЕТ СН'!$F$12</f>
        <v>0</v>
      </c>
      <c r="R286" s="36">
        <f>SUMIFS(СВЦЭМ!$H$40:$H$783,СВЦЭМ!$A$40:$A$783,$A286,СВЦЭМ!$B$39:$B$782,R$260)+'СЕТ СН'!$F$12</f>
        <v>0</v>
      </c>
      <c r="S286" s="36">
        <f>SUMIFS(СВЦЭМ!$H$40:$H$783,СВЦЭМ!$A$40:$A$783,$A286,СВЦЭМ!$B$39:$B$782,S$260)+'СЕТ СН'!$F$12</f>
        <v>0</v>
      </c>
      <c r="T286" s="36">
        <f>SUMIFS(СВЦЭМ!$H$40:$H$783,СВЦЭМ!$A$40:$A$783,$A286,СВЦЭМ!$B$39:$B$782,T$260)+'СЕТ СН'!$F$12</f>
        <v>0</v>
      </c>
      <c r="U286" s="36">
        <f>SUMIFS(СВЦЭМ!$H$40:$H$783,СВЦЭМ!$A$40:$A$783,$A286,СВЦЭМ!$B$39:$B$782,U$260)+'СЕТ СН'!$F$12</f>
        <v>0</v>
      </c>
      <c r="V286" s="36">
        <f>SUMIFS(СВЦЭМ!$H$40:$H$783,СВЦЭМ!$A$40:$A$783,$A286,СВЦЭМ!$B$39:$B$782,V$260)+'СЕТ СН'!$F$12</f>
        <v>0</v>
      </c>
      <c r="W286" s="36">
        <f>SUMIFS(СВЦЭМ!$H$40:$H$783,СВЦЭМ!$A$40:$A$783,$A286,СВЦЭМ!$B$39:$B$782,W$260)+'СЕТ СН'!$F$12</f>
        <v>0</v>
      </c>
      <c r="X286" s="36">
        <f>SUMIFS(СВЦЭМ!$H$40:$H$783,СВЦЭМ!$A$40:$A$783,$A286,СВЦЭМ!$B$39:$B$782,X$260)+'СЕТ СН'!$F$12</f>
        <v>0</v>
      </c>
      <c r="Y286" s="36">
        <f>SUMIFS(СВЦЭМ!$H$40:$H$783,СВЦЭМ!$A$40:$A$783,$A286,СВЦЭМ!$B$39:$B$782,Y$260)+'СЕТ СН'!$F$12</f>
        <v>0</v>
      </c>
    </row>
    <row r="287" spans="1:25" ht="15.75" hidden="1" x14ac:dyDescent="0.2">
      <c r="A287" s="35">
        <f t="shared" si="7"/>
        <v>44404</v>
      </c>
      <c r="B287" s="36">
        <f>SUMIFS(СВЦЭМ!$H$40:$H$783,СВЦЭМ!$A$40:$A$783,$A287,СВЦЭМ!$B$39:$B$782,B$260)+'СЕТ СН'!$F$12</f>
        <v>0</v>
      </c>
      <c r="C287" s="36">
        <f>SUMIFS(СВЦЭМ!$H$40:$H$783,СВЦЭМ!$A$40:$A$783,$A287,СВЦЭМ!$B$39:$B$782,C$260)+'СЕТ СН'!$F$12</f>
        <v>0</v>
      </c>
      <c r="D287" s="36">
        <f>SUMIFS(СВЦЭМ!$H$40:$H$783,СВЦЭМ!$A$40:$A$783,$A287,СВЦЭМ!$B$39:$B$782,D$260)+'СЕТ СН'!$F$12</f>
        <v>0</v>
      </c>
      <c r="E287" s="36">
        <f>SUMIFS(СВЦЭМ!$H$40:$H$783,СВЦЭМ!$A$40:$A$783,$A287,СВЦЭМ!$B$39:$B$782,E$260)+'СЕТ СН'!$F$12</f>
        <v>0</v>
      </c>
      <c r="F287" s="36">
        <f>SUMIFS(СВЦЭМ!$H$40:$H$783,СВЦЭМ!$A$40:$A$783,$A287,СВЦЭМ!$B$39:$B$782,F$260)+'СЕТ СН'!$F$12</f>
        <v>0</v>
      </c>
      <c r="G287" s="36">
        <f>SUMIFS(СВЦЭМ!$H$40:$H$783,СВЦЭМ!$A$40:$A$783,$A287,СВЦЭМ!$B$39:$B$782,G$260)+'СЕТ СН'!$F$12</f>
        <v>0</v>
      </c>
      <c r="H287" s="36">
        <f>SUMIFS(СВЦЭМ!$H$40:$H$783,СВЦЭМ!$A$40:$A$783,$A287,СВЦЭМ!$B$39:$B$782,H$260)+'СЕТ СН'!$F$12</f>
        <v>0</v>
      </c>
      <c r="I287" s="36">
        <f>SUMIFS(СВЦЭМ!$H$40:$H$783,СВЦЭМ!$A$40:$A$783,$A287,СВЦЭМ!$B$39:$B$782,I$260)+'СЕТ СН'!$F$12</f>
        <v>0</v>
      </c>
      <c r="J287" s="36">
        <f>SUMIFS(СВЦЭМ!$H$40:$H$783,СВЦЭМ!$A$40:$A$783,$A287,СВЦЭМ!$B$39:$B$782,J$260)+'СЕТ СН'!$F$12</f>
        <v>0</v>
      </c>
      <c r="K287" s="36">
        <f>SUMIFS(СВЦЭМ!$H$40:$H$783,СВЦЭМ!$A$40:$A$783,$A287,СВЦЭМ!$B$39:$B$782,K$260)+'СЕТ СН'!$F$12</f>
        <v>0</v>
      </c>
      <c r="L287" s="36">
        <f>SUMIFS(СВЦЭМ!$H$40:$H$783,СВЦЭМ!$A$40:$A$783,$A287,СВЦЭМ!$B$39:$B$782,L$260)+'СЕТ СН'!$F$12</f>
        <v>0</v>
      </c>
      <c r="M287" s="36">
        <f>SUMIFS(СВЦЭМ!$H$40:$H$783,СВЦЭМ!$A$40:$A$783,$A287,СВЦЭМ!$B$39:$B$782,M$260)+'СЕТ СН'!$F$12</f>
        <v>0</v>
      </c>
      <c r="N287" s="36">
        <f>SUMIFS(СВЦЭМ!$H$40:$H$783,СВЦЭМ!$A$40:$A$783,$A287,СВЦЭМ!$B$39:$B$782,N$260)+'СЕТ СН'!$F$12</f>
        <v>0</v>
      </c>
      <c r="O287" s="36">
        <f>SUMIFS(СВЦЭМ!$H$40:$H$783,СВЦЭМ!$A$40:$A$783,$A287,СВЦЭМ!$B$39:$B$782,O$260)+'СЕТ СН'!$F$12</f>
        <v>0</v>
      </c>
      <c r="P287" s="36">
        <f>SUMIFS(СВЦЭМ!$H$40:$H$783,СВЦЭМ!$A$40:$A$783,$A287,СВЦЭМ!$B$39:$B$782,P$260)+'СЕТ СН'!$F$12</f>
        <v>0</v>
      </c>
      <c r="Q287" s="36">
        <f>SUMIFS(СВЦЭМ!$H$40:$H$783,СВЦЭМ!$A$40:$A$783,$A287,СВЦЭМ!$B$39:$B$782,Q$260)+'СЕТ СН'!$F$12</f>
        <v>0</v>
      </c>
      <c r="R287" s="36">
        <f>SUMIFS(СВЦЭМ!$H$40:$H$783,СВЦЭМ!$A$40:$A$783,$A287,СВЦЭМ!$B$39:$B$782,R$260)+'СЕТ СН'!$F$12</f>
        <v>0</v>
      </c>
      <c r="S287" s="36">
        <f>SUMIFS(СВЦЭМ!$H$40:$H$783,СВЦЭМ!$A$40:$A$783,$A287,СВЦЭМ!$B$39:$B$782,S$260)+'СЕТ СН'!$F$12</f>
        <v>0</v>
      </c>
      <c r="T287" s="36">
        <f>SUMIFS(СВЦЭМ!$H$40:$H$783,СВЦЭМ!$A$40:$A$783,$A287,СВЦЭМ!$B$39:$B$782,T$260)+'СЕТ СН'!$F$12</f>
        <v>0</v>
      </c>
      <c r="U287" s="36">
        <f>SUMIFS(СВЦЭМ!$H$40:$H$783,СВЦЭМ!$A$40:$A$783,$A287,СВЦЭМ!$B$39:$B$782,U$260)+'СЕТ СН'!$F$12</f>
        <v>0</v>
      </c>
      <c r="V287" s="36">
        <f>SUMIFS(СВЦЭМ!$H$40:$H$783,СВЦЭМ!$A$40:$A$783,$A287,СВЦЭМ!$B$39:$B$782,V$260)+'СЕТ СН'!$F$12</f>
        <v>0</v>
      </c>
      <c r="W287" s="36">
        <f>SUMIFS(СВЦЭМ!$H$40:$H$783,СВЦЭМ!$A$40:$A$783,$A287,СВЦЭМ!$B$39:$B$782,W$260)+'СЕТ СН'!$F$12</f>
        <v>0</v>
      </c>
      <c r="X287" s="36">
        <f>SUMIFS(СВЦЭМ!$H$40:$H$783,СВЦЭМ!$A$40:$A$783,$A287,СВЦЭМ!$B$39:$B$782,X$260)+'СЕТ СН'!$F$12</f>
        <v>0</v>
      </c>
      <c r="Y287" s="36">
        <f>SUMIFS(СВЦЭМ!$H$40:$H$783,СВЦЭМ!$A$40:$A$783,$A287,СВЦЭМ!$B$39:$B$782,Y$260)+'СЕТ СН'!$F$12</f>
        <v>0</v>
      </c>
    </row>
    <row r="288" spans="1:25" ht="15.75" hidden="1" x14ac:dyDescent="0.2">
      <c r="A288" s="35">
        <f t="shared" si="7"/>
        <v>44405</v>
      </c>
      <c r="B288" s="36">
        <f>SUMIFS(СВЦЭМ!$H$40:$H$783,СВЦЭМ!$A$40:$A$783,$A288,СВЦЭМ!$B$39:$B$782,B$260)+'СЕТ СН'!$F$12</f>
        <v>0</v>
      </c>
      <c r="C288" s="36">
        <f>SUMIFS(СВЦЭМ!$H$40:$H$783,СВЦЭМ!$A$40:$A$783,$A288,СВЦЭМ!$B$39:$B$782,C$260)+'СЕТ СН'!$F$12</f>
        <v>0</v>
      </c>
      <c r="D288" s="36">
        <f>SUMIFS(СВЦЭМ!$H$40:$H$783,СВЦЭМ!$A$40:$A$783,$A288,СВЦЭМ!$B$39:$B$782,D$260)+'СЕТ СН'!$F$12</f>
        <v>0</v>
      </c>
      <c r="E288" s="36">
        <f>SUMIFS(СВЦЭМ!$H$40:$H$783,СВЦЭМ!$A$40:$A$783,$A288,СВЦЭМ!$B$39:$B$782,E$260)+'СЕТ СН'!$F$12</f>
        <v>0</v>
      </c>
      <c r="F288" s="36">
        <f>SUMIFS(СВЦЭМ!$H$40:$H$783,СВЦЭМ!$A$40:$A$783,$A288,СВЦЭМ!$B$39:$B$782,F$260)+'СЕТ СН'!$F$12</f>
        <v>0</v>
      </c>
      <c r="G288" s="36">
        <f>SUMIFS(СВЦЭМ!$H$40:$H$783,СВЦЭМ!$A$40:$A$783,$A288,СВЦЭМ!$B$39:$B$782,G$260)+'СЕТ СН'!$F$12</f>
        <v>0</v>
      </c>
      <c r="H288" s="36">
        <f>SUMIFS(СВЦЭМ!$H$40:$H$783,СВЦЭМ!$A$40:$A$783,$A288,СВЦЭМ!$B$39:$B$782,H$260)+'СЕТ СН'!$F$12</f>
        <v>0</v>
      </c>
      <c r="I288" s="36">
        <f>SUMIFS(СВЦЭМ!$H$40:$H$783,СВЦЭМ!$A$40:$A$783,$A288,СВЦЭМ!$B$39:$B$782,I$260)+'СЕТ СН'!$F$12</f>
        <v>0</v>
      </c>
      <c r="J288" s="36">
        <f>SUMIFS(СВЦЭМ!$H$40:$H$783,СВЦЭМ!$A$40:$A$783,$A288,СВЦЭМ!$B$39:$B$782,J$260)+'СЕТ СН'!$F$12</f>
        <v>0</v>
      </c>
      <c r="K288" s="36">
        <f>SUMIFS(СВЦЭМ!$H$40:$H$783,СВЦЭМ!$A$40:$A$783,$A288,СВЦЭМ!$B$39:$B$782,K$260)+'СЕТ СН'!$F$12</f>
        <v>0</v>
      </c>
      <c r="L288" s="36">
        <f>SUMIFS(СВЦЭМ!$H$40:$H$783,СВЦЭМ!$A$40:$A$783,$A288,СВЦЭМ!$B$39:$B$782,L$260)+'СЕТ СН'!$F$12</f>
        <v>0</v>
      </c>
      <c r="M288" s="36">
        <f>SUMIFS(СВЦЭМ!$H$40:$H$783,СВЦЭМ!$A$40:$A$783,$A288,СВЦЭМ!$B$39:$B$782,M$260)+'СЕТ СН'!$F$12</f>
        <v>0</v>
      </c>
      <c r="N288" s="36">
        <f>SUMIFS(СВЦЭМ!$H$40:$H$783,СВЦЭМ!$A$40:$A$783,$A288,СВЦЭМ!$B$39:$B$782,N$260)+'СЕТ СН'!$F$12</f>
        <v>0</v>
      </c>
      <c r="O288" s="36">
        <f>SUMIFS(СВЦЭМ!$H$40:$H$783,СВЦЭМ!$A$40:$A$783,$A288,СВЦЭМ!$B$39:$B$782,O$260)+'СЕТ СН'!$F$12</f>
        <v>0</v>
      </c>
      <c r="P288" s="36">
        <f>SUMIFS(СВЦЭМ!$H$40:$H$783,СВЦЭМ!$A$40:$A$783,$A288,СВЦЭМ!$B$39:$B$782,P$260)+'СЕТ СН'!$F$12</f>
        <v>0</v>
      </c>
      <c r="Q288" s="36">
        <f>SUMIFS(СВЦЭМ!$H$40:$H$783,СВЦЭМ!$A$40:$A$783,$A288,СВЦЭМ!$B$39:$B$782,Q$260)+'СЕТ СН'!$F$12</f>
        <v>0</v>
      </c>
      <c r="R288" s="36">
        <f>SUMIFS(СВЦЭМ!$H$40:$H$783,СВЦЭМ!$A$40:$A$783,$A288,СВЦЭМ!$B$39:$B$782,R$260)+'СЕТ СН'!$F$12</f>
        <v>0</v>
      </c>
      <c r="S288" s="36">
        <f>SUMIFS(СВЦЭМ!$H$40:$H$783,СВЦЭМ!$A$40:$A$783,$A288,СВЦЭМ!$B$39:$B$782,S$260)+'СЕТ СН'!$F$12</f>
        <v>0</v>
      </c>
      <c r="T288" s="36">
        <f>SUMIFS(СВЦЭМ!$H$40:$H$783,СВЦЭМ!$A$40:$A$783,$A288,СВЦЭМ!$B$39:$B$782,T$260)+'СЕТ СН'!$F$12</f>
        <v>0</v>
      </c>
      <c r="U288" s="36">
        <f>SUMIFS(СВЦЭМ!$H$40:$H$783,СВЦЭМ!$A$40:$A$783,$A288,СВЦЭМ!$B$39:$B$782,U$260)+'СЕТ СН'!$F$12</f>
        <v>0</v>
      </c>
      <c r="V288" s="36">
        <f>SUMIFS(СВЦЭМ!$H$40:$H$783,СВЦЭМ!$A$40:$A$783,$A288,СВЦЭМ!$B$39:$B$782,V$260)+'СЕТ СН'!$F$12</f>
        <v>0</v>
      </c>
      <c r="W288" s="36">
        <f>SUMIFS(СВЦЭМ!$H$40:$H$783,СВЦЭМ!$A$40:$A$783,$A288,СВЦЭМ!$B$39:$B$782,W$260)+'СЕТ СН'!$F$12</f>
        <v>0</v>
      </c>
      <c r="X288" s="36">
        <f>SUMIFS(СВЦЭМ!$H$40:$H$783,СВЦЭМ!$A$40:$A$783,$A288,СВЦЭМ!$B$39:$B$782,X$260)+'СЕТ СН'!$F$12</f>
        <v>0</v>
      </c>
      <c r="Y288" s="36">
        <f>SUMIFS(СВЦЭМ!$H$40:$H$783,СВЦЭМ!$A$40:$A$783,$A288,СВЦЭМ!$B$39:$B$782,Y$260)+'СЕТ СН'!$F$12</f>
        <v>0</v>
      </c>
    </row>
    <row r="289" spans="1:27" ht="15.75" hidden="1" x14ac:dyDescent="0.2">
      <c r="A289" s="35">
        <f t="shared" si="7"/>
        <v>44406</v>
      </c>
      <c r="B289" s="36">
        <f>SUMIFS(СВЦЭМ!$H$40:$H$783,СВЦЭМ!$A$40:$A$783,$A289,СВЦЭМ!$B$39:$B$782,B$260)+'СЕТ СН'!$F$12</f>
        <v>0</v>
      </c>
      <c r="C289" s="36">
        <f>SUMIFS(СВЦЭМ!$H$40:$H$783,СВЦЭМ!$A$40:$A$783,$A289,СВЦЭМ!$B$39:$B$782,C$260)+'СЕТ СН'!$F$12</f>
        <v>0</v>
      </c>
      <c r="D289" s="36">
        <f>SUMIFS(СВЦЭМ!$H$40:$H$783,СВЦЭМ!$A$40:$A$783,$A289,СВЦЭМ!$B$39:$B$782,D$260)+'СЕТ СН'!$F$12</f>
        <v>0</v>
      </c>
      <c r="E289" s="36">
        <f>SUMIFS(СВЦЭМ!$H$40:$H$783,СВЦЭМ!$A$40:$A$783,$A289,СВЦЭМ!$B$39:$B$782,E$260)+'СЕТ СН'!$F$12</f>
        <v>0</v>
      </c>
      <c r="F289" s="36">
        <f>SUMIFS(СВЦЭМ!$H$40:$H$783,СВЦЭМ!$A$40:$A$783,$A289,СВЦЭМ!$B$39:$B$782,F$260)+'СЕТ СН'!$F$12</f>
        <v>0</v>
      </c>
      <c r="G289" s="36">
        <f>SUMIFS(СВЦЭМ!$H$40:$H$783,СВЦЭМ!$A$40:$A$783,$A289,СВЦЭМ!$B$39:$B$782,G$260)+'СЕТ СН'!$F$12</f>
        <v>0</v>
      </c>
      <c r="H289" s="36">
        <f>SUMIFS(СВЦЭМ!$H$40:$H$783,СВЦЭМ!$A$40:$A$783,$A289,СВЦЭМ!$B$39:$B$782,H$260)+'СЕТ СН'!$F$12</f>
        <v>0</v>
      </c>
      <c r="I289" s="36">
        <f>SUMIFS(СВЦЭМ!$H$40:$H$783,СВЦЭМ!$A$40:$A$783,$A289,СВЦЭМ!$B$39:$B$782,I$260)+'СЕТ СН'!$F$12</f>
        <v>0</v>
      </c>
      <c r="J289" s="36">
        <f>SUMIFS(СВЦЭМ!$H$40:$H$783,СВЦЭМ!$A$40:$A$783,$A289,СВЦЭМ!$B$39:$B$782,J$260)+'СЕТ СН'!$F$12</f>
        <v>0</v>
      </c>
      <c r="K289" s="36">
        <f>SUMIFS(СВЦЭМ!$H$40:$H$783,СВЦЭМ!$A$40:$A$783,$A289,СВЦЭМ!$B$39:$B$782,K$260)+'СЕТ СН'!$F$12</f>
        <v>0</v>
      </c>
      <c r="L289" s="36">
        <f>SUMIFS(СВЦЭМ!$H$40:$H$783,СВЦЭМ!$A$40:$A$783,$A289,СВЦЭМ!$B$39:$B$782,L$260)+'СЕТ СН'!$F$12</f>
        <v>0</v>
      </c>
      <c r="M289" s="36">
        <f>SUMIFS(СВЦЭМ!$H$40:$H$783,СВЦЭМ!$A$40:$A$783,$A289,СВЦЭМ!$B$39:$B$782,M$260)+'СЕТ СН'!$F$12</f>
        <v>0</v>
      </c>
      <c r="N289" s="36">
        <f>SUMIFS(СВЦЭМ!$H$40:$H$783,СВЦЭМ!$A$40:$A$783,$A289,СВЦЭМ!$B$39:$B$782,N$260)+'СЕТ СН'!$F$12</f>
        <v>0</v>
      </c>
      <c r="O289" s="36">
        <f>SUMIFS(СВЦЭМ!$H$40:$H$783,СВЦЭМ!$A$40:$A$783,$A289,СВЦЭМ!$B$39:$B$782,O$260)+'СЕТ СН'!$F$12</f>
        <v>0</v>
      </c>
      <c r="P289" s="36">
        <f>SUMIFS(СВЦЭМ!$H$40:$H$783,СВЦЭМ!$A$40:$A$783,$A289,СВЦЭМ!$B$39:$B$782,P$260)+'СЕТ СН'!$F$12</f>
        <v>0</v>
      </c>
      <c r="Q289" s="36">
        <f>SUMIFS(СВЦЭМ!$H$40:$H$783,СВЦЭМ!$A$40:$A$783,$A289,СВЦЭМ!$B$39:$B$782,Q$260)+'СЕТ СН'!$F$12</f>
        <v>0</v>
      </c>
      <c r="R289" s="36">
        <f>SUMIFS(СВЦЭМ!$H$40:$H$783,СВЦЭМ!$A$40:$A$783,$A289,СВЦЭМ!$B$39:$B$782,R$260)+'СЕТ СН'!$F$12</f>
        <v>0</v>
      </c>
      <c r="S289" s="36">
        <f>SUMIFS(СВЦЭМ!$H$40:$H$783,СВЦЭМ!$A$40:$A$783,$A289,СВЦЭМ!$B$39:$B$782,S$260)+'СЕТ СН'!$F$12</f>
        <v>0</v>
      </c>
      <c r="T289" s="36">
        <f>SUMIFS(СВЦЭМ!$H$40:$H$783,СВЦЭМ!$A$40:$A$783,$A289,СВЦЭМ!$B$39:$B$782,T$260)+'СЕТ СН'!$F$12</f>
        <v>0</v>
      </c>
      <c r="U289" s="36">
        <f>SUMIFS(СВЦЭМ!$H$40:$H$783,СВЦЭМ!$A$40:$A$783,$A289,СВЦЭМ!$B$39:$B$782,U$260)+'СЕТ СН'!$F$12</f>
        <v>0</v>
      </c>
      <c r="V289" s="36">
        <f>SUMIFS(СВЦЭМ!$H$40:$H$783,СВЦЭМ!$A$40:$A$783,$A289,СВЦЭМ!$B$39:$B$782,V$260)+'СЕТ СН'!$F$12</f>
        <v>0</v>
      </c>
      <c r="W289" s="36">
        <f>SUMIFS(СВЦЭМ!$H$40:$H$783,СВЦЭМ!$A$40:$A$783,$A289,СВЦЭМ!$B$39:$B$782,W$260)+'СЕТ СН'!$F$12</f>
        <v>0</v>
      </c>
      <c r="X289" s="36">
        <f>SUMIFS(СВЦЭМ!$H$40:$H$783,СВЦЭМ!$A$40:$A$783,$A289,СВЦЭМ!$B$39:$B$782,X$260)+'СЕТ СН'!$F$12</f>
        <v>0</v>
      </c>
      <c r="Y289" s="36">
        <f>SUMIFS(СВЦЭМ!$H$40:$H$783,СВЦЭМ!$A$40:$A$783,$A289,СВЦЭМ!$B$39:$B$782,Y$260)+'СЕТ СН'!$F$12</f>
        <v>0</v>
      </c>
    </row>
    <row r="290" spans="1:27" ht="15.75" hidden="1" x14ac:dyDescent="0.2">
      <c r="A290" s="35">
        <f t="shared" si="7"/>
        <v>44407</v>
      </c>
      <c r="B290" s="36">
        <f>SUMIFS(СВЦЭМ!$H$40:$H$783,СВЦЭМ!$A$40:$A$783,$A290,СВЦЭМ!$B$39:$B$782,B$260)+'СЕТ СН'!$F$12</f>
        <v>0</v>
      </c>
      <c r="C290" s="36">
        <f>SUMIFS(СВЦЭМ!$H$40:$H$783,СВЦЭМ!$A$40:$A$783,$A290,СВЦЭМ!$B$39:$B$782,C$260)+'СЕТ СН'!$F$12</f>
        <v>0</v>
      </c>
      <c r="D290" s="36">
        <f>SUMIFS(СВЦЭМ!$H$40:$H$783,СВЦЭМ!$A$40:$A$783,$A290,СВЦЭМ!$B$39:$B$782,D$260)+'СЕТ СН'!$F$12</f>
        <v>0</v>
      </c>
      <c r="E290" s="36">
        <f>SUMIFS(СВЦЭМ!$H$40:$H$783,СВЦЭМ!$A$40:$A$783,$A290,СВЦЭМ!$B$39:$B$782,E$260)+'СЕТ СН'!$F$12</f>
        <v>0</v>
      </c>
      <c r="F290" s="36">
        <f>SUMIFS(СВЦЭМ!$H$40:$H$783,СВЦЭМ!$A$40:$A$783,$A290,СВЦЭМ!$B$39:$B$782,F$260)+'СЕТ СН'!$F$12</f>
        <v>0</v>
      </c>
      <c r="G290" s="36">
        <f>SUMIFS(СВЦЭМ!$H$40:$H$783,СВЦЭМ!$A$40:$A$783,$A290,СВЦЭМ!$B$39:$B$782,G$260)+'СЕТ СН'!$F$12</f>
        <v>0</v>
      </c>
      <c r="H290" s="36">
        <f>SUMIFS(СВЦЭМ!$H$40:$H$783,СВЦЭМ!$A$40:$A$783,$A290,СВЦЭМ!$B$39:$B$782,H$260)+'СЕТ СН'!$F$12</f>
        <v>0</v>
      </c>
      <c r="I290" s="36">
        <f>SUMIFS(СВЦЭМ!$H$40:$H$783,СВЦЭМ!$A$40:$A$783,$A290,СВЦЭМ!$B$39:$B$782,I$260)+'СЕТ СН'!$F$12</f>
        <v>0</v>
      </c>
      <c r="J290" s="36">
        <f>SUMIFS(СВЦЭМ!$H$40:$H$783,СВЦЭМ!$A$40:$A$783,$A290,СВЦЭМ!$B$39:$B$782,J$260)+'СЕТ СН'!$F$12</f>
        <v>0</v>
      </c>
      <c r="K290" s="36">
        <f>SUMIFS(СВЦЭМ!$H$40:$H$783,СВЦЭМ!$A$40:$A$783,$A290,СВЦЭМ!$B$39:$B$782,K$260)+'СЕТ СН'!$F$12</f>
        <v>0</v>
      </c>
      <c r="L290" s="36">
        <f>SUMIFS(СВЦЭМ!$H$40:$H$783,СВЦЭМ!$A$40:$A$783,$A290,СВЦЭМ!$B$39:$B$782,L$260)+'СЕТ СН'!$F$12</f>
        <v>0</v>
      </c>
      <c r="M290" s="36">
        <f>SUMIFS(СВЦЭМ!$H$40:$H$783,СВЦЭМ!$A$40:$A$783,$A290,СВЦЭМ!$B$39:$B$782,M$260)+'СЕТ СН'!$F$12</f>
        <v>0</v>
      </c>
      <c r="N290" s="36">
        <f>SUMIFS(СВЦЭМ!$H$40:$H$783,СВЦЭМ!$A$40:$A$783,$A290,СВЦЭМ!$B$39:$B$782,N$260)+'СЕТ СН'!$F$12</f>
        <v>0</v>
      </c>
      <c r="O290" s="36">
        <f>SUMIFS(СВЦЭМ!$H$40:$H$783,СВЦЭМ!$A$40:$A$783,$A290,СВЦЭМ!$B$39:$B$782,O$260)+'СЕТ СН'!$F$12</f>
        <v>0</v>
      </c>
      <c r="P290" s="36">
        <f>SUMIFS(СВЦЭМ!$H$40:$H$783,СВЦЭМ!$A$40:$A$783,$A290,СВЦЭМ!$B$39:$B$782,P$260)+'СЕТ СН'!$F$12</f>
        <v>0</v>
      </c>
      <c r="Q290" s="36">
        <f>SUMIFS(СВЦЭМ!$H$40:$H$783,СВЦЭМ!$A$40:$A$783,$A290,СВЦЭМ!$B$39:$B$782,Q$260)+'СЕТ СН'!$F$12</f>
        <v>0</v>
      </c>
      <c r="R290" s="36">
        <f>SUMIFS(СВЦЭМ!$H$40:$H$783,СВЦЭМ!$A$40:$A$783,$A290,СВЦЭМ!$B$39:$B$782,R$260)+'СЕТ СН'!$F$12</f>
        <v>0</v>
      </c>
      <c r="S290" s="36">
        <f>SUMIFS(СВЦЭМ!$H$40:$H$783,СВЦЭМ!$A$40:$A$783,$A290,СВЦЭМ!$B$39:$B$782,S$260)+'СЕТ СН'!$F$12</f>
        <v>0</v>
      </c>
      <c r="T290" s="36">
        <f>SUMIFS(СВЦЭМ!$H$40:$H$783,СВЦЭМ!$A$40:$A$783,$A290,СВЦЭМ!$B$39:$B$782,T$260)+'СЕТ СН'!$F$12</f>
        <v>0</v>
      </c>
      <c r="U290" s="36">
        <f>SUMIFS(СВЦЭМ!$H$40:$H$783,СВЦЭМ!$A$40:$A$783,$A290,СВЦЭМ!$B$39:$B$782,U$260)+'СЕТ СН'!$F$12</f>
        <v>0</v>
      </c>
      <c r="V290" s="36">
        <f>SUMIFS(СВЦЭМ!$H$40:$H$783,СВЦЭМ!$A$40:$A$783,$A290,СВЦЭМ!$B$39:$B$782,V$260)+'СЕТ СН'!$F$12</f>
        <v>0</v>
      </c>
      <c r="W290" s="36">
        <f>SUMIFS(СВЦЭМ!$H$40:$H$783,СВЦЭМ!$A$40:$A$783,$A290,СВЦЭМ!$B$39:$B$782,W$260)+'СЕТ СН'!$F$12</f>
        <v>0</v>
      </c>
      <c r="X290" s="36">
        <f>SUMIFS(СВЦЭМ!$H$40:$H$783,СВЦЭМ!$A$40:$A$783,$A290,СВЦЭМ!$B$39:$B$782,X$260)+'СЕТ СН'!$F$12</f>
        <v>0</v>
      </c>
      <c r="Y290" s="36">
        <f>SUMIFS(СВЦЭМ!$H$40:$H$783,СВЦЭМ!$A$40:$A$783,$A290,СВЦЭМ!$B$39:$B$782,Y$260)+'СЕТ СН'!$F$12</f>
        <v>0</v>
      </c>
    </row>
    <row r="291" spans="1:27" ht="15.75" hidden="1" x14ac:dyDescent="0.2">
      <c r="A291" s="35">
        <f t="shared" si="7"/>
        <v>44408</v>
      </c>
      <c r="B291" s="36">
        <f>SUMIFS(СВЦЭМ!$H$40:$H$783,СВЦЭМ!$A$40:$A$783,$A291,СВЦЭМ!$B$39:$B$782,B$260)+'СЕТ СН'!$F$12</f>
        <v>0</v>
      </c>
      <c r="C291" s="36">
        <f>SUMIFS(СВЦЭМ!$H$40:$H$783,СВЦЭМ!$A$40:$A$783,$A291,СВЦЭМ!$B$39:$B$782,C$260)+'СЕТ СН'!$F$12</f>
        <v>0</v>
      </c>
      <c r="D291" s="36">
        <f>SUMIFS(СВЦЭМ!$H$40:$H$783,СВЦЭМ!$A$40:$A$783,$A291,СВЦЭМ!$B$39:$B$782,D$260)+'СЕТ СН'!$F$12</f>
        <v>0</v>
      </c>
      <c r="E291" s="36">
        <f>SUMIFS(СВЦЭМ!$H$40:$H$783,СВЦЭМ!$A$40:$A$783,$A291,СВЦЭМ!$B$39:$B$782,E$260)+'СЕТ СН'!$F$12</f>
        <v>0</v>
      </c>
      <c r="F291" s="36">
        <f>SUMIFS(СВЦЭМ!$H$40:$H$783,СВЦЭМ!$A$40:$A$783,$A291,СВЦЭМ!$B$39:$B$782,F$260)+'СЕТ СН'!$F$12</f>
        <v>0</v>
      </c>
      <c r="G291" s="36">
        <f>SUMIFS(СВЦЭМ!$H$40:$H$783,СВЦЭМ!$A$40:$A$783,$A291,СВЦЭМ!$B$39:$B$782,G$260)+'СЕТ СН'!$F$12</f>
        <v>0</v>
      </c>
      <c r="H291" s="36">
        <f>SUMIFS(СВЦЭМ!$H$40:$H$783,СВЦЭМ!$A$40:$A$783,$A291,СВЦЭМ!$B$39:$B$782,H$260)+'СЕТ СН'!$F$12</f>
        <v>0</v>
      </c>
      <c r="I291" s="36">
        <f>SUMIFS(СВЦЭМ!$H$40:$H$783,СВЦЭМ!$A$40:$A$783,$A291,СВЦЭМ!$B$39:$B$782,I$260)+'СЕТ СН'!$F$12</f>
        <v>0</v>
      </c>
      <c r="J291" s="36">
        <f>SUMIFS(СВЦЭМ!$H$40:$H$783,СВЦЭМ!$A$40:$A$783,$A291,СВЦЭМ!$B$39:$B$782,J$260)+'СЕТ СН'!$F$12</f>
        <v>0</v>
      </c>
      <c r="K291" s="36">
        <f>SUMIFS(СВЦЭМ!$H$40:$H$783,СВЦЭМ!$A$40:$A$783,$A291,СВЦЭМ!$B$39:$B$782,K$260)+'СЕТ СН'!$F$12</f>
        <v>0</v>
      </c>
      <c r="L291" s="36">
        <f>SUMIFS(СВЦЭМ!$H$40:$H$783,СВЦЭМ!$A$40:$A$783,$A291,СВЦЭМ!$B$39:$B$782,L$260)+'СЕТ СН'!$F$12</f>
        <v>0</v>
      </c>
      <c r="M291" s="36">
        <f>SUMIFS(СВЦЭМ!$H$40:$H$783,СВЦЭМ!$A$40:$A$783,$A291,СВЦЭМ!$B$39:$B$782,M$260)+'СЕТ СН'!$F$12</f>
        <v>0</v>
      </c>
      <c r="N291" s="36">
        <f>SUMIFS(СВЦЭМ!$H$40:$H$783,СВЦЭМ!$A$40:$A$783,$A291,СВЦЭМ!$B$39:$B$782,N$260)+'СЕТ СН'!$F$12</f>
        <v>0</v>
      </c>
      <c r="O291" s="36">
        <f>SUMIFS(СВЦЭМ!$H$40:$H$783,СВЦЭМ!$A$40:$A$783,$A291,СВЦЭМ!$B$39:$B$782,O$260)+'СЕТ СН'!$F$12</f>
        <v>0</v>
      </c>
      <c r="P291" s="36">
        <f>SUMIFS(СВЦЭМ!$H$40:$H$783,СВЦЭМ!$A$40:$A$783,$A291,СВЦЭМ!$B$39:$B$782,P$260)+'СЕТ СН'!$F$12</f>
        <v>0</v>
      </c>
      <c r="Q291" s="36">
        <f>SUMIFS(СВЦЭМ!$H$40:$H$783,СВЦЭМ!$A$40:$A$783,$A291,СВЦЭМ!$B$39:$B$782,Q$260)+'СЕТ СН'!$F$12</f>
        <v>0</v>
      </c>
      <c r="R291" s="36">
        <f>SUMIFS(СВЦЭМ!$H$40:$H$783,СВЦЭМ!$A$40:$A$783,$A291,СВЦЭМ!$B$39:$B$782,R$260)+'СЕТ СН'!$F$12</f>
        <v>0</v>
      </c>
      <c r="S291" s="36">
        <f>SUMIFS(СВЦЭМ!$H$40:$H$783,СВЦЭМ!$A$40:$A$783,$A291,СВЦЭМ!$B$39:$B$782,S$260)+'СЕТ СН'!$F$12</f>
        <v>0</v>
      </c>
      <c r="T291" s="36">
        <f>SUMIFS(СВЦЭМ!$H$40:$H$783,СВЦЭМ!$A$40:$A$783,$A291,СВЦЭМ!$B$39:$B$782,T$260)+'СЕТ СН'!$F$12</f>
        <v>0</v>
      </c>
      <c r="U291" s="36">
        <f>SUMIFS(СВЦЭМ!$H$40:$H$783,СВЦЭМ!$A$40:$A$783,$A291,СВЦЭМ!$B$39:$B$782,U$260)+'СЕТ СН'!$F$12</f>
        <v>0</v>
      </c>
      <c r="V291" s="36">
        <f>SUMIFS(СВЦЭМ!$H$40:$H$783,СВЦЭМ!$A$40:$A$783,$A291,СВЦЭМ!$B$39:$B$782,V$260)+'СЕТ СН'!$F$12</f>
        <v>0</v>
      </c>
      <c r="W291" s="36">
        <f>SUMIFS(СВЦЭМ!$H$40:$H$783,СВЦЭМ!$A$40:$A$783,$A291,СВЦЭМ!$B$39:$B$782,W$260)+'СЕТ СН'!$F$12</f>
        <v>0</v>
      </c>
      <c r="X291" s="36">
        <f>SUMIFS(СВЦЭМ!$H$40:$H$783,СВЦЭМ!$A$40:$A$783,$A291,СВЦЭМ!$B$39:$B$782,X$260)+'СЕТ СН'!$F$12</f>
        <v>0</v>
      </c>
      <c r="Y291" s="36">
        <f>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3"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34"/>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3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01.07.2021</v>
      </c>
      <c r="B297" s="36">
        <f>SUMIFS(СВЦЭМ!$I$40:$I$783,СВЦЭМ!$A$40:$A$783,$A297,СВЦЭМ!$B$39:$B$782,B$296)+'СЕТ СН'!$F$13</f>
        <v>0</v>
      </c>
      <c r="C297" s="36">
        <f>SUMIFS(СВЦЭМ!$I$40:$I$783,СВЦЭМ!$A$40:$A$783,$A297,СВЦЭМ!$B$39:$B$782,C$296)+'СЕТ СН'!$F$13</f>
        <v>0</v>
      </c>
      <c r="D297" s="36">
        <f>SUMIFS(СВЦЭМ!$I$40:$I$783,СВЦЭМ!$A$40:$A$783,$A297,СВЦЭМ!$B$39:$B$782,D$296)+'СЕТ СН'!$F$13</f>
        <v>0</v>
      </c>
      <c r="E297" s="36">
        <f>SUMIFS(СВЦЭМ!$I$40:$I$783,СВЦЭМ!$A$40:$A$783,$A297,СВЦЭМ!$B$39:$B$782,E$296)+'СЕТ СН'!$F$13</f>
        <v>0</v>
      </c>
      <c r="F297" s="36">
        <f>SUMIFS(СВЦЭМ!$I$40:$I$783,СВЦЭМ!$A$40:$A$783,$A297,СВЦЭМ!$B$39:$B$782,F$296)+'СЕТ СН'!$F$13</f>
        <v>0</v>
      </c>
      <c r="G297" s="36">
        <f>SUMIFS(СВЦЭМ!$I$40:$I$783,СВЦЭМ!$A$40:$A$783,$A297,СВЦЭМ!$B$39:$B$782,G$296)+'СЕТ СН'!$F$13</f>
        <v>0</v>
      </c>
      <c r="H297" s="36">
        <f>SUMIFS(СВЦЭМ!$I$40:$I$783,СВЦЭМ!$A$40:$A$783,$A297,СВЦЭМ!$B$39:$B$782,H$296)+'СЕТ СН'!$F$13</f>
        <v>0</v>
      </c>
      <c r="I297" s="36">
        <f>SUMIFS(СВЦЭМ!$I$40:$I$783,СВЦЭМ!$A$40:$A$783,$A297,СВЦЭМ!$B$39:$B$782,I$296)+'СЕТ СН'!$F$13</f>
        <v>0</v>
      </c>
      <c r="J297" s="36">
        <f>SUMIFS(СВЦЭМ!$I$40:$I$783,СВЦЭМ!$A$40:$A$783,$A297,СВЦЭМ!$B$39:$B$782,J$296)+'СЕТ СН'!$F$13</f>
        <v>0</v>
      </c>
      <c r="K297" s="36">
        <f>SUMIFS(СВЦЭМ!$I$40:$I$783,СВЦЭМ!$A$40:$A$783,$A297,СВЦЭМ!$B$39:$B$782,K$296)+'СЕТ СН'!$F$13</f>
        <v>0</v>
      </c>
      <c r="L297" s="36">
        <f>SUMIFS(СВЦЭМ!$I$40:$I$783,СВЦЭМ!$A$40:$A$783,$A297,СВЦЭМ!$B$39:$B$782,L$296)+'СЕТ СН'!$F$13</f>
        <v>0</v>
      </c>
      <c r="M297" s="36">
        <f>SUMIFS(СВЦЭМ!$I$40:$I$783,СВЦЭМ!$A$40:$A$783,$A297,СВЦЭМ!$B$39:$B$782,M$296)+'СЕТ СН'!$F$13</f>
        <v>0</v>
      </c>
      <c r="N297" s="36">
        <f>SUMIFS(СВЦЭМ!$I$40:$I$783,СВЦЭМ!$A$40:$A$783,$A297,СВЦЭМ!$B$39:$B$782,N$296)+'СЕТ СН'!$F$13</f>
        <v>0</v>
      </c>
      <c r="O297" s="36">
        <f>SUMIFS(СВЦЭМ!$I$40:$I$783,СВЦЭМ!$A$40:$A$783,$A297,СВЦЭМ!$B$39:$B$782,O$296)+'СЕТ СН'!$F$13</f>
        <v>0</v>
      </c>
      <c r="P297" s="36">
        <f>SUMIFS(СВЦЭМ!$I$40:$I$783,СВЦЭМ!$A$40:$A$783,$A297,СВЦЭМ!$B$39:$B$782,P$296)+'СЕТ СН'!$F$13</f>
        <v>0</v>
      </c>
      <c r="Q297" s="36">
        <f>SUMIFS(СВЦЭМ!$I$40:$I$783,СВЦЭМ!$A$40:$A$783,$A297,СВЦЭМ!$B$39:$B$782,Q$296)+'СЕТ СН'!$F$13</f>
        <v>0</v>
      </c>
      <c r="R297" s="36">
        <f>SUMIFS(СВЦЭМ!$I$40:$I$783,СВЦЭМ!$A$40:$A$783,$A297,СВЦЭМ!$B$39:$B$782,R$296)+'СЕТ СН'!$F$13</f>
        <v>0</v>
      </c>
      <c r="S297" s="36">
        <f>SUMIFS(СВЦЭМ!$I$40:$I$783,СВЦЭМ!$A$40:$A$783,$A297,СВЦЭМ!$B$39:$B$782,S$296)+'СЕТ СН'!$F$13</f>
        <v>0</v>
      </c>
      <c r="T297" s="36">
        <f>SUMIFS(СВЦЭМ!$I$40:$I$783,СВЦЭМ!$A$40:$A$783,$A297,СВЦЭМ!$B$39:$B$782,T$296)+'СЕТ СН'!$F$13</f>
        <v>0</v>
      </c>
      <c r="U297" s="36">
        <f>SUMIFS(СВЦЭМ!$I$40:$I$783,СВЦЭМ!$A$40:$A$783,$A297,СВЦЭМ!$B$39:$B$782,U$296)+'СЕТ СН'!$F$13</f>
        <v>0</v>
      </c>
      <c r="V297" s="36">
        <f>SUMIFS(СВЦЭМ!$I$40:$I$783,СВЦЭМ!$A$40:$A$783,$A297,СВЦЭМ!$B$39:$B$782,V$296)+'СЕТ СН'!$F$13</f>
        <v>0</v>
      </c>
      <c r="W297" s="36">
        <f>SUMIFS(СВЦЭМ!$I$40:$I$783,СВЦЭМ!$A$40:$A$783,$A297,СВЦЭМ!$B$39:$B$782,W$296)+'СЕТ СН'!$F$13</f>
        <v>0</v>
      </c>
      <c r="X297" s="36">
        <f>SUMIFS(СВЦЭМ!$I$40:$I$783,СВЦЭМ!$A$40:$A$783,$A297,СВЦЭМ!$B$39:$B$782,X$296)+'СЕТ СН'!$F$13</f>
        <v>0</v>
      </c>
      <c r="Y297" s="36">
        <f>SUMIFS(СВЦЭМ!$I$40:$I$783,СВЦЭМ!$A$40:$A$783,$A297,СВЦЭМ!$B$39:$B$782,Y$296)+'СЕТ СН'!$F$13</f>
        <v>0</v>
      </c>
      <c r="AA297" s="45"/>
    </row>
    <row r="298" spans="1:27" ht="15.75" hidden="1" x14ac:dyDescent="0.2">
      <c r="A298" s="35">
        <f>A297+1</f>
        <v>44379</v>
      </c>
      <c r="B298" s="36">
        <f>SUMIFS(СВЦЭМ!$I$40:$I$783,СВЦЭМ!$A$40:$A$783,$A298,СВЦЭМ!$B$39:$B$782,B$296)+'СЕТ СН'!$F$13</f>
        <v>0</v>
      </c>
      <c r="C298" s="36">
        <f>SUMIFS(СВЦЭМ!$I$40:$I$783,СВЦЭМ!$A$40:$A$783,$A298,СВЦЭМ!$B$39:$B$782,C$296)+'СЕТ СН'!$F$13</f>
        <v>0</v>
      </c>
      <c r="D298" s="36">
        <f>SUMIFS(СВЦЭМ!$I$40:$I$783,СВЦЭМ!$A$40:$A$783,$A298,СВЦЭМ!$B$39:$B$782,D$296)+'СЕТ СН'!$F$13</f>
        <v>0</v>
      </c>
      <c r="E298" s="36">
        <f>SUMIFS(СВЦЭМ!$I$40:$I$783,СВЦЭМ!$A$40:$A$783,$A298,СВЦЭМ!$B$39:$B$782,E$296)+'СЕТ СН'!$F$13</f>
        <v>0</v>
      </c>
      <c r="F298" s="36">
        <f>SUMIFS(СВЦЭМ!$I$40:$I$783,СВЦЭМ!$A$40:$A$783,$A298,СВЦЭМ!$B$39:$B$782,F$296)+'СЕТ СН'!$F$13</f>
        <v>0</v>
      </c>
      <c r="G298" s="36">
        <f>SUMIFS(СВЦЭМ!$I$40:$I$783,СВЦЭМ!$A$40:$A$783,$A298,СВЦЭМ!$B$39:$B$782,G$296)+'СЕТ СН'!$F$13</f>
        <v>0</v>
      </c>
      <c r="H298" s="36">
        <f>SUMIFS(СВЦЭМ!$I$40:$I$783,СВЦЭМ!$A$40:$A$783,$A298,СВЦЭМ!$B$39:$B$782,H$296)+'СЕТ СН'!$F$13</f>
        <v>0</v>
      </c>
      <c r="I298" s="36">
        <f>SUMIFS(СВЦЭМ!$I$40:$I$783,СВЦЭМ!$A$40:$A$783,$A298,СВЦЭМ!$B$39:$B$782,I$296)+'СЕТ СН'!$F$13</f>
        <v>0</v>
      </c>
      <c r="J298" s="36">
        <f>SUMIFS(СВЦЭМ!$I$40:$I$783,СВЦЭМ!$A$40:$A$783,$A298,СВЦЭМ!$B$39:$B$782,J$296)+'СЕТ СН'!$F$13</f>
        <v>0</v>
      </c>
      <c r="K298" s="36">
        <f>SUMIFS(СВЦЭМ!$I$40:$I$783,СВЦЭМ!$A$40:$A$783,$A298,СВЦЭМ!$B$39:$B$782,K$296)+'СЕТ СН'!$F$13</f>
        <v>0</v>
      </c>
      <c r="L298" s="36">
        <f>SUMIFS(СВЦЭМ!$I$40:$I$783,СВЦЭМ!$A$40:$A$783,$A298,СВЦЭМ!$B$39:$B$782,L$296)+'СЕТ СН'!$F$13</f>
        <v>0</v>
      </c>
      <c r="M298" s="36">
        <f>SUMIFS(СВЦЭМ!$I$40:$I$783,СВЦЭМ!$A$40:$A$783,$A298,СВЦЭМ!$B$39:$B$782,M$296)+'СЕТ СН'!$F$13</f>
        <v>0</v>
      </c>
      <c r="N298" s="36">
        <f>SUMIFS(СВЦЭМ!$I$40:$I$783,СВЦЭМ!$A$40:$A$783,$A298,СВЦЭМ!$B$39:$B$782,N$296)+'СЕТ СН'!$F$13</f>
        <v>0</v>
      </c>
      <c r="O298" s="36">
        <f>SUMIFS(СВЦЭМ!$I$40:$I$783,СВЦЭМ!$A$40:$A$783,$A298,СВЦЭМ!$B$39:$B$782,O$296)+'СЕТ СН'!$F$13</f>
        <v>0</v>
      </c>
      <c r="P298" s="36">
        <f>SUMIFS(СВЦЭМ!$I$40:$I$783,СВЦЭМ!$A$40:$A$783,$A298,СВЦЭМ!$B$39:$B$782,P$296)+'СЕТ СН'!$F$13</f>
        <v>0</v>
      </c>
      <c r="Q298" s="36">
        <f>SUMIFS(СВЦЭМ!$I$40:$I$783,СВЦЭМ!$A$40:$A$783,$A298,СВЦЭМ!$B$39:$B$782,Q$296)+'СЕТ СН'!$F$13</f>
        <v>0</v>
      </c>
      <c r="R298" s="36">
        <f>SUMIFS(СВЦЭМ!$I$40:$I$783,СВЦЭМ!$A$40:$A$783,$A298,СВЦЭМ!$B$39:$B$782,R$296)+'СЕТ СН'!$F$13</f>
        <v>0</v>
      </c>
      <c r="S298" s="36">
        <f>SUMIFS(СВЦЭМ!$I$40:$I$783,СВЦЭМ!$A$40:$A$783,$A298,СВЦЭМ!$B$39:$B$782,S$296)+'СЕТ СН'!$F$13</f>
        <v>0</v>
      </c>
      <c r="T298" s="36">
        <f>SUMIFS(СВЦЭМ!$I$40:$I$783,СВЦЭМ!$A$40:$A$783,$A298,СВЦЭМ!$B$39:$B$782,T$296)+'СЕТ СН'!$F$13</f>
        <v>0</v>
      </c>
      <c r="U298" s="36">
        <f>SUMIFS(СВЦЭМ!$I$40:$I$783,СВЦЭМ!$A$40:$A$783,$A298,СВЦЭМ!$B$39:$B$782,U$296)+'СЕТ СН'!$F$13</f>
        <v>0</v>
      </c>
      <c r="V298" s="36">
        <f>SUMIFS(СВЦЭМ!$I$40:$I$783,СВЦЭМ!$A$40:$A$783,$A298,СВЦЭМ!$B$39:$B$782,V$296)+'СЕТ СН'!$F$13</f>
        <v>0</v>
      </c>
      <c r="W298" s="36">
        <f>SUMIFS(СВЦЭМ!$I$40:$I$783,СВЦЭМ!$A$40:$A$783,$A298,СВЦЭМ!$B$39:$B$782,W$296)+'СЕТ СН'!$F$13</f>
        <v>0</v>
      </c>
      <c r="X298" s="36">
        <f>SUMIFS(СВЦЭМ!$I$40:$I$783,СВЦЭМ!$A$40:$A$783,$A298,СВЦЭМ!$B$39:$B$782,X$296)+'СЕТ СН'!$F$13</f>
        <v>0</v>
      </c>
      <c r="Y298" s="36">
        <f>SUMIFS(СВЦЭМ!$I$40:$I$783,СВЦЭМ!$A$40:$A$783,$A298,СВЦЭМ!$B$39:$B$782,Y$296)+'СЕТ СН'!$F$13</f>
        <v>0</v>
      </c>
    </row>
    <row r="299" spans="1:27" ht="15.75" hidden="1" x14ac:dyDescent="0.2">
      <c r="A299" s="35">
        <f t="shared" ref="A299:A327" si="8">A298+1</f>
        <v>44380</v>
      </c>
      <c r="B299" s="36">
        <f>SUMIFS(СВЦЭМ!$I$40:$I$783,СВЦЭМ!$A$40:$A$783,$A299,СВЦЭМ!$B$39:$B$782,B$296)+'СЕТ СН'!$F$13</f>
        <v>0</v>
      </c>
      <c r="C299" s="36">
        <f>SUMIFS(СВЦЭМ!$I$40:$I$783,СВЦЭМ!$A$40:$A$783,$A299,СВЦЭМ!$B$39:$B$782,C$296)+'СЕТ СН'!$F$13</f>
        <v>0</v>
      </c>
      <c r="D299" s="36">
        <f>SUMIFS(СВЦЭМ!$I$40:$I$783,СВЦЭМ!$A$40:$A$783,$A299,СВЦЭМ!$B$39:$B$782,D$296)+'СЕТ СН'!$F$13</f>
        <v>0</v>
      </c>
      <c r="E299" s="36">
        <f>SUMIFS(СВЦЭМ!$I$40:$I$783,СВЦЭМ!$A$40:$A$783,$A299,СВЦЭМ!$B$39:$B$782,E$296)+'СЕТ СН'!$F$13</f>
        <v>0</v>
      </c>
      <c r="F299" s="36">
        <f>SUMIFS(СВЦЭМ!$I$40:$I$783,СВЦЭМ!$A$40:$A$783,$A299,СВЦЭМ!$B$39:$B$782,F$296)+'СЕТ СН'!$F$13</f>
        <v>0</v>
      </c>
      <c r="G299" s="36">
        <f>SUMIFS(СВЦЭМ!$I$40:$I$783,СВЦЭМ!$A$40:$A$783,$A299,СВЦЭМ!$B$39:$B$782,G$296)+'СЕТ СН'!$F$13</f>
        <v>0</v>
      </c>
      <c r="H299" s="36">
        <f>SUMIFS(СВЦЭМ!$I$40:$I$783,СВЦЭМ!$A$40:$A$783,$A299,СВЦЭМ!$B$39:$B$782,H$296)+'СЕТ СН'!$F$13</f>
        <v>0</v>
      </c>
      <c r="I299" s="36">
        <f>SUMIFS(СВЦЭМ!$I$40:$I$783,СВЦЭМ!$A$40:$A$783,$A299,СВЦЭМ!$B$39:$B$782,I$296)+'СЕТ СН'!$F$13</f>
        <v>0</v>
      </c>
      <c r="J299" s="36">
        <f>SUMIFS(СВЦЭМ!$I$40:$I$783,СВЦЭМ!$A$40:$A$783,$A299,СВЦЭМ!$B$39:$B$782,J$296)+'СЕТ СН'!$F$13</f>
        <v>0</v>
      </c>
      <c r="K299" s="36">
        <f>SUMIFS(СВЦЭМ!$I$40:$I$783,СВЦЭМ!$A$40:$A$783,$A299,СВЦЭМ!$B$39:$B$782,K$296)+'СЕТ СН'!$F$13</f>
        <v>0</v>
      </c>
      <c r="L299" s="36">
        <f>SUMIFS(СВЦЭМ!$I$40:$I$783,СВЦЭМ!$A$40:$A$783,$A299,СВЦЭМ!$B$39:$B$782,L$296)+'СЕТ СН'!$F$13</f>
        <v>0</v>
      </c>
      <c r="M299" s="36">
        <f>SUMIFS(СВЦЭМ!$I$40:$I$783,СВЦЭМ!$A$40:$A$783,$A299,СВЦЭМ!$B$39:$B$782,M$296)+'СЕТ СН'!$F$13</f>
        <v>0</v>
      </c>
      <c r="N299" s="36">
        <f>SUMIFS(СВЦЭМ!$I$40:$I$783,СВЦЭМ!$A$40:$A$783,$A299,СВЦЭМ!$B$39:$B$782,N$296)+'СЕТ СН'!$F$13</f>
        <v>0</v>
      </c>
      <c r="O299" s="36">
        <f>SUMIFS(СВЦЭМ!$I$40:$I$783,СВЦЭМ!$A$40:$A$783,$A299,СВЦЭМ!$B$39:$B$782,O$296)+'СЕТ СН'!$F$13</f>
        <v>0</v>
      </c>
      <c r="P299" s="36">
        <f>SUMIFS(СВЦЭМ!$I$40:$I$783,СВЦЭМ!$A$40:$A$783,$A299,СВЦЭМ!$B$39:$B$782,P$296)+'СЕТ СН'!$F$13</f>
        <v>0</v>
      </c>
      <c r="Q299" s="36">
        <f>SUMIFS(СВЦЭМ!$I$40:$I$783,СВЦЭМ!$A$40:$A$783,$A299,СВЦЭМ!$B$39:$B$782,Q$296)+'СЕТ СН'!$F$13</f>
        <v>0</v>
      </c>
      <c r="R299" s="36">
        <f>SUMIFS(СВЦЭМ!$I$40:$I$783,СВЦЭМ!$A$40:$A$783,$A299,СВЦЭМ!$B$39:$B$782,R$296)+'СЕТ СН'!$F$13</f>
        <v>0</v>
      </c>
      <c r="S299" s="36">
        <f>SUMIFS(СВЦЭМ!$I$40:$I$783,СВЦЭМ!$A$40:$A$783,$A299,СВЦЭМ!$B$39:$B$782,S$296)+'СЕТ СН'!$F$13</f>
        <v>0</v>
      </c>
      <c r="T299" s="36">
        <f>SUMIFS(СВЦЭМ!$I$40:$I$783,СВЦЭМ!$A$40:$A$783,$A299,СВЦЭМ!$B$39:$B$782,T$296)+'СЕТ СН'!$F$13</f>
        <v>0</v>
      </c>
      <c r="U299" s="36">
        <f>SUMIFS(СВЦЭМ!$I$40:$I$783,СВЦЭМ!$A$40:$A$783,$A299,СВЦЭМ!$B$39:$B$782,U$296)+'СЕТ СН'!$F$13</f>
        <v>0</v>
      </c>
      <c r="V299" s="36">
        <f>SUMIFS(СВЦЭМ!$I$40:$I$783,СВЦЭМ!$A$40:$A$783,$A299,СВЦЭМ!$B$39:$B$782,V$296)+'СЕТ СН'!$F$13</f>
        <v>0</v>
      </c>
      <c r="W299" s="36">
        <f>SUMIFS(СВЦЭМ!$I$40:$I$783,СВЦЭМ!$A$40:$A$783,$A299,СВЦЭМ!$B$39:$B$782,W$296)+'СЕТ СН'!$F$13</f>
        <v>0</v>
      </c>
      <c r="X299" s="36">
        <f>SUMIFS(СВЦЭМ!$I$40:$I$783,СВЦЭМ!$A$40:$A$783,$A299,СВЦЭМ!$B$39:$B$782,X$296)+'СЕТ СН'!$F$13</f>
        <v>0</v>
      </c>
      <c r="Y299" s="36">
        <f>SUMIFS(СВЦЭМ!$I$40:$I$783,СВЦЭМ!$A$40:$A$783,$A299,СВЦЭМ!$B$39:$B$782,Y$296)+'СЕТ СН'!$F$13</f>
        <v>0</v>
      </c>
    </row>
    <row r="300" spans="1:27" ht="15.75" hidden="1" x14ac:dyDescent="0.2">
      <c r="A300" s="35">
        <f t="shared" si="8"/>
        <v>44381</v>
      </c>
      <c r="B300" s="36">
        <f>SUMIFS(СВЦЭМ!$I$40:$I$783,СВЦЭМ!$A$40:$A$783,$A300,СВЦЭМ!$B$39:$B$782,B$296)+'СЕТ СН'!$F$13</f>
        <v>0</v>
      </c>
      <c r="C300" s="36">
        <f>SUMIFS(СВЦЭМ!$I$40:$I$783,СВЦЭМ!$A$40:$A$783,$A300,СВЦЭМ!$B$39:$B$782,C$296)+'СЕТ СН'!$F$13</f>
        <v>0</v>
      </c>
      <c r="D300" s="36">
        <f>SUMIFS(СВЦЭМ!$I$40:$I$783,СВЦЭМ!$A$40:$A$783,$A300,СВЦЭМ!$B$39:$B$782,D$296)+'СЕТ СН'!$F$13</f>
        <v>0</v>
      </c>
      <c r="E300" s="36">
        <f>SUMIFS(СВЦЭМ!$I$40:$I$783,СВЦЭМ!$A$40:$A$783,$A300,СВЦЭМ!$B$39:$B$782,E$296)+'СЕТ СН'!$F$13</f>
        <v>0</v>
      </c>
      <c r="F300" s="36">
        <f>SUMIFS(СВЦЭМ!$I$40:$I$783,СВЦЭМ!$A$40:$A$783,$A300,СВЦЭМ!$B$39:$B$782,F$296)+'СЕТ СН'!$F$13</f>
        <v>0</v>
      </c>
      <c r="G300" s="36">
        <f>SUMIFS(СВЦЭМ!$I$40:$I$783,СВЦЭМ!$A$40:$A$783,$A300,СВЦЭМ!$B$39:$B$782,G$296)+'СЕТ СН'!$F$13</f>
        <v>0</v>
      </c>
      <c r="H300" s="36">
        <f>SUMIFS(СВЦЭМ!$I$40:$I$783,СВЦЭМ!$A$40:$A$783,$A300,СВЦЭМ!$B$39:$B$782,H$296)+'СЕТ СН'!$F$13</f>
        <v>0</v>
      </c>
      <c r="I300" s="36">
        <f>SUMIFS(СВЦЭМ!$I$40:$I$783,СВЦЭМ!$A$40:$A$783,$A300,СВЦЭМ!$B$39:$B$782,I$296)+'СЕТ СН'!$F$13</f>
        <v>0</v>
      </c>
      <c r="J300" s="36">
        <f>SUMIFS(СВЦЭМ!$I$40:$I$783,СВЦЭМ!$A$40:$A$783,$A300,СВЦЭМ!$B$39:$B$782,J$296)+'СЕТ СН'!$F$13</f>
        <v>0</v>
      </c>
      <c r="K300" s="36">
        <f>SUMIFS(СВЦЭМ!$I$40:$I$783,СВЦЭМ!$A$40:$A$783,$A300,СВЦЭМ!$B$39:$B$782,K$296)+'СЕТ СН'!$F$13</f>
        <v>0</v>
      </c>
      <c r="L300" s="36">
        <f>SUMIFS(СВЦЭМ!$I$40:$I$783,СВЦЭМ!$A$40:$A$783,$A300,СВЦЭМ!$B$39:$B$782,L$296)+'СЕТ СН'!$F$13</f>
        <v>0</v>
      </c>
      <c r="M300" s="36">
        <f>SUMIFS(СВЦЭМ!$I$40:$I$783,СВЦЭМ!$A$40:$A$783,$A300,СВЦЭМ!$B$39:$B$782,M$296)+'СЕТ СН'!$F$13</f>
        <v>0</v>
      </c>
      <c r="N300" s="36">
        <f>SUMIFS(СВЦЭМ!$I$40:$I$783,СВЦЭМ!$A$40:$A$783,$A300,СВЦЭМ!$B$39:$B$782,N$296)+'СЕТ СН'!$F$13</f>
        <v>0</v>
      </c>
      <c r="O300" s="36">
        <f>SUMIFS(СВЦЭМ!$I$40:$I$783,СВЦЭМ!$A$40:$A$783,$A300,СВЦЭМ!$B$39:$B$782,O$296)+'СЕТ СН'!$F$13</f>
        <v>0</v>
      </c>
      <c r="P300" s="36">
        <f>SUMIFS(СВЦЭМ!$I$40:$I$783,СВЦЭМ!$A$40:$A$783,$A300,СВЦЭМ!$B$39:$B$782,P$296)+'СЕТ СН'!$F$13</f>
        <v>0</v>
      </c>
      <c r="Q300" s="36">
        <f>SUMIFS(СВЦЭМ!$I$40:$I$783,СВЦЭМ!$A$40:$A$783,$A300,СВЦЭМ!$B$39:$B$782,Q$296)+'СЕТ СН'!$F$13</f>
        <v>0</v>
      </c>
      <c r="R300" s="36">
        <f>SUMIFS(СВЦЭМ!$I$40:$I$783,СВЦЭМ!$A$40:$A$783,$A300,СВЦЭМ!$B$39:$B$782,R$296)+'СЕТ СН'!$F$13</f>
        <v>0</v>
      </c>
      <c r="S300" s="36">
        <f>SUMIFS(СВЦЭМ!$I$40:$I$783,СВЦЭМ!$A$40:$A$783,$A300,СВЦЭМ!$B$39:$B$782,S$296)+'СЕТ СН'!$F$13</f>
        <v>0</v>
      </c>
      <c r="T300" s="36">
        <f>SUMIFS(СВЦЭМ!$I$40:$I$783,СВЦЭМ!$A$40:$A$783,$A300,СВЦЭМ!$B$39:$B$782,T$296)+'СЕТ СН'!$F$13</f>
        <v>0</v>
      </c>
      <c r="U300" s="36">
        <f>SUMIFS(СВЦЭМ!$I$40:$I$783,СВЦЭМ!$A$40:$A$783,$A300,СВЦЭМ!$B$39:$B$782,U$296)+'СЕТ СН'!$F$13</f>
        <v>0</v>
      </c>
      <c r="V300" s="36">
        <f>SUMIFS(СВЦЭМ!$I$40:$I$783,СВЦЭМ!$A$40:$A$783,$A300,СВЦЭМ!$B$39:$B$782,V$296)+'СЕТ СН'!$F$13</f>
        <v>0</v>
      </c>
      <c r="W300" s="36">
        <f>SUMIFS(СВЦЭМ!$I$40:$I$783,СВЦЭМ!$A$40:$A$783,$A300,СВЦЭМ!$B$39:$B$782,W$296)+'СЕТ СН'!$F$13</f>
        <v>0</v>
      </c>
      <c r="X300" s="36">
        <f>SUMIFS(СВЦЭМ!$I$40:$I$783,СВЦЭМ!$A$40:$A$783,$A300,СВЦЭМ!$B$39:$B$782,X$296)+'СЕТ СН'!$F$13</f>
        <v>0</v>
      </c>
      <c r="Y300" s="36">
        <f>SUMIFS(СВЦЭМ!$I$40:$I$783,СВЦЭМ!$A$40:$A$783,$A300,СВЦЭМ!$B$39:$B$782,Y$296)+'СЕТ СН'!$F$13</f>
        <v>0</v>
      </c>
    </row>
    <row r="301" spans="1:27" ht="15.75" hidden="1" x14ac:dyDescent="0.2">
      <c r="A301" s="35">
        <f t="shared" si="8"/>
        <v>44382</v>
      </c>
      <c r="B301" s="36">
        <f>SUMIFS(СВЦЭМ!$I$40:$I$783,СВЦЭМ!$A$40:$A$783,$A301,СВЦЭМ!$B$39:$B$782,B$296)+'СЕТ СН'!$F$13</f>
        <v>0</v>
      </c>
      <c r="C301" s="36">
        <f>SUMIFS(СВЦЭМ!$I$40:$I$783,СВЦЭМ!$A$40:$A$783,$A301,СВЦЭМ!$B$39:$B$782,C$296)+'СЕТ СН'!$F$13</f>
        <v>0</v>
      </c>
      <c r="D301" s="36">
        <f>SUMIFS(СВЦЭМ!$I$40:$I$783,СВЦЭМ!$A$40:$A$783,$A301,СВЦЭМ!$B$39:$B$782,D$296)+'СЕТ СН'!$F$13</f>
        <v>0</v>
      </c>
      <c r="E301" s="36">
        <f>SUMIFS(СВЦЭМ!$I$40:$I$783,СВЦЭМ!$A$40:$A$783,$A301,СВЦЭМ!$B$39:$B$782,E$296)+'СЕТ СН'!$F$13</f>
        <v>0</v>
      </c>
      <c r="F301" s="36">
        <f>SUMIFS(СВЦЭМ!$I$40:$I$783,СВЦЭМ!$A$40:$A$783,$A301,СВЦЭМ!$B$39:$B$782,F$296)+'СЕТ СН'!$F$13</f>
        <v>0</v>
      </c>
      <c r="G301" s="36">
        <f>SUMIFS(СВЦЭМ!$I$40:$I$783,СВЦЭМ!$A$40:$A$783,$A301,СВЦЭМ!$B$39:$B$782,G$296)+'СЕТ СН'!$F$13</f>
        <v>0</v>
      </c>
      <c r="H301" s="36">
        <f>SUMIFS(СВЦЭМ!$I$40:$I$783,СВЦЭМ!$A$40:$A$783,$A301,СВЦЭМ!$B$39:$B$782,H$296)+'СЕТ СН'!$F$13</f>
        <v>0</v>
      </c>
      <c r="I301" s="36">
        <f>SUMIFS(СВЦЭМ!$I$40:$I$783,СВЦЭМ!$A$40:$A$783,$A301,СВЦЭМ!$B$39:$B$782,I$296)+'СЕТ СН'!$F$13</f>
        <v>0</v>
      </c>
      <c r="J301" s="36">
        <f>SUMIFS(СВЦЭМ!$I$40:$I$783,СВЦЭМ!$A$40:$A$783,$A301,СВЦЭМ!$B$39:$B$782,J$296)+'СЕТ СН'!$F$13</f>
        <v>0</v>
      </c>
      <c r="K301" s="36">
        <f>SUMIFS(СВЦЭМ!$I$40:$I$783,СВЦЭМ!$A$40:$A$783,$A301,СВЦЭМ!$B$39:$B$782,K$296)+'СЕТ СН'!$F$13</f>
        <v>0</v>
      </c>
      <c r="L301" s="36">
        <f>SUMIFS(СВЦЭМ!$I$40:$I$783,СВЦЭМ!$A$40:$A$783,$A301,СВЦЭМ!$B$39:$B$782,L$296)+'СЕТ СН'!$F$13</f>
        <v>0</v>
      </c>
      <c r="M301" s="36">
        <f>SUMIFS(СВЦЭМ!$I$40:$I$783,СВЦЭМ!$A$40:$A$783,$A301,СВЦЭМ!$B$39:$B$782,M$296)+'СЕТ СН'!$F$13</f>
        <v>0</v>
      </c>
      <c r="N301" s="36">
        <f>SUMIFS(СВЦЭМ!$I$40:$I$783,СВЦЭМ!$A$40:$A$783,$A301,СВЦЭМ!$B$39:$B$782,N$296)+'СЕТ СН'!$F$13</f>
        <v>0</v>
      </c>
      <c r="O301" s="36">
        <f>SUMIFS(СВЦЭМ!$I$40:$I$783,СВЦЭМ!$A$40:$A$783,$A301,СВЦЭМ!$B$39:$B$782,O$296)+'СЕТ СН'!$F$13</f>
        <v>0</v>
      </c>
      <c r="P301" s="36">
        <f>SUMIFS(СВЦЭМ!$I$40:$I$783,СВЦЭМ!$A$40:$A$783,$A301,СВЦЭМ!$B$39:$B$782,P$296)+'СЕТ СН'!$F$13</f>
        <v>0</v>
      </c>
      <c r="Q301" s="36">
        <f>SUMIFS(СВЦЭМ!$I$40:$I$783,СВЦЭМ!$A$40:$A$783,$A301,СВЦЭМ!$B$39:$B$782,Q$296)+'СЕТ СН'!$F$13</f>
        <v>0</v>
      </c>
      <c r="R301" s="36">
        <f>SUMIFS(СВЦЭМ!$I$40:$I$783,СВЦЭМ!$A$40:$A$783,$A301,СВЦЭМ!$B$39:$B$782,R$296)+'СЕТ СН'!$F$13</f>
        <v>0</v>
      </c>
      <c r="S301" s="36">
        <f>SUMIFS(СВЦЭМ!$I$40:$I$783,СВЦЭМ!$A$40:$A$783,$A301,СВЦЭМ!$B$39:$B$782,S$296)+'СЕТ СН'!$F$13</f>
        <v>0</v>
      </c>
      <c r="T301" s="36">
        <f>SUMIFS(СВЦЭМ!$I$40:$I$783,СВЦЭМ!$A$40:$A$783,$A301,СВЦЭМ!$B$39:$B$782,T$296)+'СЕТ СН'!$F$13</f>
        <v>0</v>
      </c>
      <c r="U301" s="36">
        <f>SUMIFS(СВЦЭМ!$I$40:$I$783,СВЦЭМ!$A$40:$A$783,$A301,СВЦЭМ!$B$39:$B$782,U$296)+'СЕТ СН'!$F$13</f>
        <v>0</v>
      </c>
      <c r="V301" s="36">
        <f>SUMIFS(СВЦЭМ!$I$40:$I$783,СВЦЭМ!$A$40:$A$783,$A301,СВЦЭМ!$B$39:$B$782,V$296)+'СЕТ СН'!$F$13</f>
        <v>0</v>
      </c>
      <c r="W301" s="36">
        <f>SUMIFS(СВЦЭМ!$I$40:$I$783,СВЦЭМ!$A$40:$A$783,$A301,СВЦЭМ!$B$39:$B$782,W$296)+'СЕТ СН'!$F$13</f>
        <v>0</v>
      </c>
      <c r="X301" s="36">
        <f>SUMIFS(СВЦЭМ!$I$40:$I$783,СВЦЭМ!$A$40:$A$783,$A301,СВЦЭМ!$B$39:$B$782,X$296)+'СЕТ СН'!$F$13</f>
        <v>0</v>
      </c>
      <c r="Y301" s="36">
        <f>SUMIFS(СВЦЭМ!$I$40:$I$783,СВЦЭМ!$A$40:$A$783,$A301,СВЦЭМ!$B$39:$B$782,Y$296)+'СЕТ СН'!$F$13</f>
        <v>0</v>
      </c>
    </row>
    <row r="302" spans="1:27" ht="15.75" hidden="1" x14ac:dyDescent="0.2">
      <c r="A302" s="35">
        <f t="shared" si="8"/>
        <v>44383</v>
      </c>
      <c r="B302" s="36">
        <f>SUMIFS(СВЦЭМ!$I$40:$I$783,СВЦЭМ!$A$40:$A$783,$A302,СВЦЭМ!$B$39:$B$782,B$296)+'СЕТ СН'!$F$13</f>
        <v>0</v>
      </c>
      <c r="C302" s="36">
        <f>SUMIFS(СВЦЭМ!$I$40:$I$783,СВЦЭМ!$A$40:$A$783,$A302,СВЦЭМ!$B$39:$B$782,C$296)+'СЕТ СН'!$F$13</f>
        <v>0</v>
      </c>
      <c r="D302" s="36">
        <f>SUMIFS(СВЦЭМ!$I$40:$I$783,СВЦЭМ!$A$40:$A$783,$A302,СВЦЭМ!$B$39:$B$782,D$296)+'СЕТ СН'!$F$13</f>
        <v>0</v>
      </c>
      <c r="E302" s="36">
        <f>SUMIFS(СВЦЭМ!$I$40:$I$783,СВЦЭМ!$A$40:$A$783,$A302,СВЦЭМ!$B$39:$B$782,E$296)+'СЕТ СН'!$F$13</f>
        <v>0</v>
      </c>
      <c r="F302" s="36">
        <f>SUMIFS(СВЦЭМ!$I$40:$I$783,СВЦЭМ!$A$40:$A$783,$A302,СВЦЭМ!$B$39:$B$782,F$296)+'СЕТ СН'!$F$13</f>
        <v>0</v>
      </c>
      <c r="G302" s="36">
        <f>SUMIFS(СВЦЭМ!$I$40:$I$783,СВЦЭМ!$A$40:$A$783,$A302,СВЦЭМ!$B$39:$B$782,G$296)+'СЕТ СН'!$F$13</f>
        <v>0</v>
      </c>
      <c r="H302" s="36">
        <f>SUMIFS(СВЦЭМ!$I$40:$I$783,СВЦЭМ!$A$40:$A$783,$A302,СВЦЭМ!$B$39:$B$782,H$296)+'СЕТ СН'!$F$13</f>
        <v>0</v>
      </c>
      <c r="I302" s="36">
        <f>SUMIFS(СВЦЭМ!$I$40:$I$783,СВЦЭМ!$A$40:$A$783,$A302,СВЦЭМ!$B$39:$B$782,I$296)+'СЕТ СН'!$F$13</f>
        <v>0</v>
      </c>
      <c r="J302" s="36">
        <f>SUMIFS(СВЦЭМ!$I$40:$I$783,СВЦЭМ!$A$40:$A$783,$A302,СВЦЭМ!$B$39:$B$782,J$296)+'СЕТ СН'!$F$13</f>
        <v>0</v>
      </c>
      <c r="K302" s="36">
        <f>SUMIFS(СВЦЭМ!$I$40:$I$783,СВЦЭМ!$A$40:$A$783,$A302,СВЦЭМ!$B$39:$B$782,K$296)+'СЕТ СН'!$F$13</f>
        <v>0</v>
      </c>
      <c r="L302" s="36">
        <f>SUMIFS(СВЦЭМ!$I$40:$I$783,СВЦЭМ!$A$40:$A$783,$A302,СВЦЭМ!$B$39:$B$782,L$296)+'СЕТ СН'!$F$13</f>
        <v>0</v>
      </c>
      <c r="M302" s="36">
        <f>SUMIFS(СВЦЭМ!$I$40:$I$783,СВЦЭМ!$A$40:$A$783,$A302,СВЦЭМ!$B$39:$B$782,M$296)+'СЕТ СН'!$F$13</f>
        <v>0</v>
      </c>
      <c r="N302" s="36">
        <f>SUMIFS(СВЦЭМ!$I$40:$I$783,СВЦЭМ!$A$40:$A$783,$A302,СВЦЭМ!$B$39:$B$782,N$296)+'СЕТ СН'!$F$13</f>
        <v>0</v>
      </c>
      <c r="O302" s="36">
        <f>SUMIFS(СВЦЭМ!$I$40:$I$783,СВЦЭМ!$A$40:$A$783,$A302,СВЦЭМ!$B$39:$B$782,O$296)+'СЕТ СН'!$F$13</f>
        <v>0</v>
      </c>
      <c r="P302" s="36">
        <f>SUMIFS(СВЦЭМ!$I$40:$I$783,СВЦЭМ!$A$40:$A$783,$A302,СВЦЭМ!$B$39:$B$782,P$296)+'СЕТ СН'!$F$13</f>
        <v>0</v>
      </c>
      <c r="Q302" s="36">
        <f>SUMIFS(СВЦЭМ!$I$40:$I$783,СВЦЭМ!$A$40:$A$783,$A302,СВЦЭМ!$B$39:$B$782,Q$296)+'СЕТ СН'!$F$13</f>
        <v>0</v>
      </c>
      <c r="R302" s="36">
        <f>SUMIFS(СВЦЭМ!$I$40:$I$783,СВЦЭМ!$A$40:$A$783,$A302,СВЦЭМ!$B$39:$B$782,R$296)+'СЕТ СН'!$F$13</f>
        <v>0</v>
      </c>
      <c r="S302" s="36">
        <f>SUMIFS(СВЦЭМ!$I$40:$I$783,СВЦЭМ!$A$40:$A$783,$A302,СВЦЭМ!$B$39:$B$782,S$296)+'СЕТ СН'!$F$13</f>
        <v>0</v>
      </c>
      <c r="T302" s="36">
        <f>SUMIFS(СВЦЭМ!$I$40:$I$783,СВЦЭМ!$A$40:$A$783,$A302,СВЦЭМ!$B$39:$B$782,T$296)+'СЕТ СН'!$F$13</f>
        <v>0</v>
      </c>
      <c r="U302" s="36">
        <f>SUMIFS(СВЦЭМ!$I$40:$I$783,СВЦЭМ!$A$40:$A$783,$A302,СВЦЭМ!$B$39:$B$782,U$296)+'СЕТ СН'!$F$13</f>
        <v>0</v>
      </c>
      <c r="V302" s="36">
        <f>SUMIFS(СВЦЭМ!$I$40:$I$783,СВЦЭМ!$A$40:$A$783,$A302,СВЦЭМ!$B$39:$B$782,V$296)+'СЕТ СН'!$F$13</f>
        <v>0</v>
      </c>
      <c r="W302" s="36">
        <f>SUMIFS(СВЦЭМ!$I$40:$I$783,СВЦЭМ!$A$40:$A$783,$A302,СВЦЭМ!$B$39:$B$782,W$296)+'СЕТ СН'!$F$13</f>
        <v>0</v>
      </c>
      <c r="X302" s="36">
        <f>SUMIFS(СВЦЭМ!$I$40:$I$783,СВЦЭМ!$A$40:$A$783,$A302,СВЦЭМ!$B$39:$B$782,X$296)+'СЕТ СН'!$F$13</f>
        <v>0</v>
      </c>
      <c r="Y302" s="36">
        <f>SUMIFS(СВЦЭМ!$I$40:$I$783,СВЦЭМ!$A$40:$A$783,$A302,СВЦЭМ!$B$39:$B$782,Y$296)+'СЕТ СН'!$F$13</f>
        <v>0</v>
      </c>
    </row>
    <row r="303" spans="1:27" ht="15.75" hidden="1" x14ac:dyDescent="0.2">
      <c r="A303" s="35">
        <f t="shared" si="8"/>
        <v>44384</v>
      </c>
      <c r="B303" s="36">
        <f>SUMIFS(СВЦЭМ!$I$40:$I$783,СВЦЭМ!$A$40:$A$783,$A303,СВЦЭМ!$B$39:$B$782,B$296)+'СЕТ СН'!$F$13</f>
        <v>0</v>
      </c>
      <c r="C303" s="36">
        <f>SUMIFS(СВЦЭМ!$I$40:$I$783,СВЦЭМ!$A$40:$A$783,$A303,СВЦЭМ!$B$39:$B$782,C$296)+'СЕТ СН'!$F$13</f>
        <v>0</v>
      </c>
      <c r="D303" s="36">
        <f>SUMIFS(СВЦЭМ!$I$40:$I$783,СВЦЭМ!$A$40:$A$783,$A303,СВЦЭМ!$B$39:$B$782,D$296)+'СЕТ СН'!$F$13</f>
        <v>0</v>
      </c>
      <c r="E303" s="36">
        <f>SUMIFS(СВЦЭМ!$I$40:$I$783,СВЦЭМ!$A$40:$A$783,$A303,СВЦЭМ!$B$39:$B$782,E$296)+'СЕТ СН'!$F$13</f>
        <v>0</v>
      </c>
      <c r="F303" s="36">
        <f>SUMIFS(СВЦЭМ!$I$40:$I$783,СВЦЭМ!$A$40:$A$783,$A303,СВЦЭМ!$B$39:$B$782,F$296)+'СЕТ СН'!$F$13</f>
        <v>0</v>
      </c>
      <c r="G303" s="36">
        <f>SUMIFS(СВЦЭМ!$I$40:$I$783,СВЦЭМ!$A$40:$A$783,$A303,СВЦЭМ!$B$39:$B$782,G$296)+'СЕТ СН'!$F$13</f>
        <v>0</v>
      </c>
      <c r="H303" s="36">
        <f>SUMIFS(СВЦЭМ!$I$40:$I$783,СВЦЭМ!$A$40:$A$783,$A303,СВЦЭМ!$B$39:$B$782,H$296)+'СЕТ СН'!$F$13</f>
        <v>0</v>
      </c>
      <c r="I303" s="36">
        <f>SUMIFS(СВЦЭМ!$I$40:$I$783,СВЦЭМ!$A$40:$A$783,$A303,СВЦЭМ!$B$39:$B$782,I$296)+'СЕТ СН'!$F$13</f>
        <v>0</v>
      </c>
      <c r="J303" s="36">
        <f>SUMIFS(СВЦЭМ!$I$40:$I$783,СВЦЭМ!$A$40:$A$783,$A303,СВЦЭМ!$B$39:$B$782,J$296)+'СЕТ СН'!$F$13</f>
        <v>0</v>
      </c>
      <c r="K303" s="36">
        <f>SUMIFS(СВЦЭМ!$I$40:$I$783,СВЦЭМ!$A$40:$A$783,$A303,СВЦЭМ!$B$39:$B$782,K$296)+'СЕТ СН'!$F$13</f>
        <v>0</v>
      </c>
      <c r="L303" s="36">
        <f>SUMIFS(СВЦЭМ!$I$40:$I$783,СВЦЭМ!$A$40:$A$783,$A303,СВЦЭМ!$B$39:$B$782,L$296)+'СЕТ СН'!$F$13</f>
        <v>0</v>
      </c>
      <c r="M303" s="36">
        <f>SUMIFS(СВЦЭМ!$I$40:$I$783,СВЦЭМ!$A$40:$A$783,$A303,СВЦЭМ!$B$39:$B$782,M$296)+'СЕТ СН'!$F$13</f>
        <v>0</v>
      </c>
      <c r="N303" s="36">
        <f>SUMIFS(СВЦЭМ!$I$40:$I$783,СВЦЭМ!$A$40:$A$783,$A303,СВЦЭМ!$B$39:$B$782,N$296)+'СЕТ СН'!$F$13</f>
        <v>0</v>
      </c>
      <c r="O303" s="36">
        <f>SUMIFS(СВЦЭМ!$I$40:$I$783,СВЦЭМ!$A$40:$A$783,$A303,СВЦЭМ!$B$39:$B$782,O$296)+'СЕТ СН'!$F$13</f>
        <v>0</v>
      </c>
      <c r="P303" s="36">
        <f>SUMIFS(СВЦЭМ!$I$40:$I$783,СВЦЭМ!$A$40:$A$783,$A303,СВЦЭМ!$B$39:$B$782,P$296)+'СЕТ СН'!$F$13</f>
        <v>0</v>
      </c>
      <c r="Q303" s="36">
        <f>SUMIFS(СВЦЭМ!$I$40:$I$783,СВЦЭМ!$A$40:$A$783,$A303,СВЦЭМ!$B$39:$B$782,Q$296)+'СЕТ СН'!$F$13</f>
        <v>0</v>
      </c>
      <c r="R303" s="36">
        <f>SUMIFS(СВЦЭМ!$I$40:$I$783,СВЦЭМ!$A$40:$A$783,$A303,СВЦЭМ!$B$39:$B$782,R$296)+'СЕТ СН'!$F$13</f>
        <v>0</v>
      </c>
      <c r="S303" s="36">
        <f>SUMIFS(СВЦЭМ!$I$40:$I$783,СВЦЭМ!$A$40:$A$783,$A303,СВЦЭМ!$B$39:$B$782,S$296)+'СЕТ СН'!$F$13</f>
        <v>0</v>
      </c>
      <c r="T303" s="36">
        <f>SUMIFS(СВЦЭМ!$I$40:$I$783,СВЦЭМ!$A$40:$A$783,$A303,СВЦЭМ!$B$39:$B$782,T$296)+'СЕТ СН'!$F$13</f>
        <v>0</v>
      </c>
      <c r="U303" s="36">
        <f>SUMIFS(СВЦЭМ!$I$40:$I$783,СВЦЭМ!$A$40:$A$783,$A303,СВЦЭМ!$B$39:$B$782,U$296)+'СЕТ СН'!$F$13</f>
        <v>0</v>
      </c>
      <c r="V303" s="36">
        <f>SUMIFS(СВЦЭМ!$I$40:$I$783,СВЦЭМ!$A$40:$A$783,$A303,СВЦЭМ!$B$39:$B$782,V$296)+'СЕТ СН'!$F$13</f>
        <v>0</v>
      </c>
      <c r="W303" s="36">
        <f>SUMIFS(СВЦЭМ!$I$40:$I$783,СВЦЭМ!$A$40:$A$783,$A303,СВЦЭМ!$B$39:$B$782,W$296)+'СЕТ СН'!$F$13</f>
        <v>0</v>
      </c>
      <c r="X303" s="36">
        <f>SUMIFS(СВЦЭМ!$I$40:$I$783,СВЦЭМ!$A$40:$A$783,$A303,СВЦЭМ!$B$39:$B$782,X$296)+'СЕТ СН'!$F$13</f>
        <v>0</v>
      </c>
      <c r="Y303" s="36">
        <f>SUMIFS(СВЦЭМ!$I$40:$I$783,СВЦЭМ!$A$40:$A$783,$A303,СВЦЭМ!$B$39:$B$782,Y$296)+'СЕТ СН'!$F$13</f>
        <v>0</v>
      </c>
    </row>
    <row r="304" spans="1:27" ht="15.75" hidden="1" x14ac:dyDescent="0.2">
      <c r="A304" s="35">
        <f t="shared" si="8"/>
        <v>44385</v>
      </c>
      <c r="B304" s="36">
        <f>SUMIFS(СВЦЭМ!$I$40:$I$783,СВЦЭМ!$A$40:$A$783,$A304,СВЦЭМ!$B$39:$B$782,B$296)+'СЕТ СН'!$F$13</f>
        <v>0</v>
      </c>
      <c r="C304" s="36">
        <f>SUMIFS(СВЦЭМ!$I$40:$I$783,СВЦЭМ!$A$40:$A$783,$A304,СВЦЭМ!$B$39:$B$782,C$296)+'СЕТ СН'!$F$13</f>
        <v>0</v>
      </c>
      <c r="D304" s="36">
        <f>SUMIFS(СВЦЭМ!$I$40:$I$783,СВЦЭМ!$A$40:$A$783,$A304,СВЦЭМ!$B$39:$B$782,D$296)+'СЕТ СН'!$F$13</f>
        <v>0</v>
      </c>
      <c r="E304" s="36">
        <f>SUMIFS(СВЦЭМ!$I$40:$I$783,СВЦЭМ!$A$40:$A$783,$A304,СВЦЭМ!$B$39:$B$782,E$296)+'СЕТ СН'!$F$13</f>
        <v>0</v>
      </c>
      <c r="F304" s="36">
        <f>SUMIFS(СВЦЭМ!$I$40:$I$783,СВЦЭМ!$A$40:$A$783,$A304,СВЦЭМ!$B$39:$B$782,F$296)+'СЕТ СН'!$F$13</f>
        <v>0</v>
      </c>
      <c r="G304" s="36">
        <f>SUMIFS(СВЦЭМ!$I$40:$I$783,СВЦЭМ!$A$40:$A$783,$A304,СВЦЭМ!$B$39:$B$782,G$296)+'СЕТ СН'!$F$13</f>
        <v>0</v>
      </c>
      <c r="H304" s="36">
        <f>SUMIFS(СВЦЭМ!$I$40:$I$783,СВЦЭМ!$A$40:$A$783,$A304,СВЦЭМ!$B$39:$B$782,H$296)+'СЕТ СН'!$F$13</f>
        <v>0</v>
      </c>
      <c r="I304" s="36">
        <f>SUMIFS(СВЦЭМ!$I$40:$I$783,СВЦЭМ!$A$40:$A$783,$A304,СВЦЭМ!$B$39:$B$782,I$296)+'СЕТ СН'!$F$13</f>
        <v>0</v>
      </c>
      <c r="J304" s="36">
        <f>SUMIFS(СВЦЭМ!$I$40:$I$783,СВЦЭМ!$A$40:$A$783,$A304,СВЦЭМ!$B$39:$B$782,J$296)+'СЕТ СН'!$F$13</f>
        <v>0</v>
      </c>
      <c r="K304" s="36">
        <f>SUMIFS(СВЦЭМ!$I$40:$I$783,СВЦЭМ!$A$40:$A$783,$A304,СВЦЭМ!$B$39:$B$782,K$296)+'СЕТ СН'!$F$13</f>
        <v>0</v>
      </c>
      <c r="L304" s="36">
        <f>SUMIFS(СВЦЭМ!$I$40:$I$783,СВЦЭМ!$A$40:$A$783,$A304,СВЦЭМ!$B$39:$B$782,L$296)+'СЕТ СН'!$F$13</f>
        <v>0</v>
      </c>
      <c r="M304" s="36">
        <f>SUMIFS(СВЦЭМ!$I$40:$I$783,СВЦЭМ!$A$40:$A$783,$A304,СВЦЭМ!$B$39:$B$782,M$296)+'СЕТ СН'!$F$13</f>
        <v>0</v>
      </c>
      <c r="N304" s="36">
        <f>SUMIFS(СВЦЭМ!$I$40:$I$783,СВЦЭМ!$A$40:$A$783,$A304,СВЦЭМ!$B$39:$B$782,N$296)+'СЕТ СН'!$F$13</f>
        <v>0</v>
      </c>
      <c r="O304" s="36">
        <f>SUMIFS(СВЦЭМ!$I$40:$I$783,СВЦЭМ!$A$40:$A$783,$A304,СВЦЭМ!$B$39:$B$782,O$296)+'СЕТ СН'!$F$13</f>
        <v>0</v>
      </c>
      <c r="P304" s="36">
        <f>SUMIFS(СВЦЭМ!$I$40:$I$783,СВЦЭМ!$A$40:$A$783,$A304,СВЦЭМ!$B$39:$B$782,P$296)+'СЕТ СН'!$F$13</f>
        <v>0</v>
      </c>
      <c r="Q304" s="36">
        <f>SUMIFS(СВЦЭМ!$I$40:$I$783,СВЦЭМ!$A$40:$A$783,$A304,СВЦЭМ!$B$39:$B$782,Q$296)+'СЕТ СН'!$F$13</f>
        <v>0</v>
      </c>
      <c r="R304" s="36">
        <f>SUMIFS(СВЦЭМ!$I$40:$I$783,СВЦЭМ!$A$40:$A$783,$A304,СВЦЭМ!$B$39:$B$782,R$296)+'СЕТ СН'!$F$13</f>
        <v>0</v>
      </c>
      <c r="S304" s="36">
        <f>SUMIFS(СВЦЭМ!$I$40:$I$783,СВЦЭМ!$A$40:$A$783,$A304,СВЦЭМ!$B$39:$B$782,S$296)+'СЕТ СН'!$F$13</f>
        <v>0</v>
      </c>
      <c r="T304" s="36">
        <f>SUMIFS(СВЦЭМ!$I$40:$I$783,СВЦЭМ!$A$40:$A$783,$A304,СВЦЭМ!$B$39:$B$782,T$296)+'СЕТ СН'!$F$13</f>
        <v>0</v>
      </c>
      <c r="U304" s="36">
        <f>SUMIFS(СВЦЭМ!$I$40:$I$783,СВЦЭМ!$A$40:$A$783,$A304,СВЦЭМ!$B$39:$B$782,U$296)+'СЕТ СН'!$F$13</f>
        <v>0</v>
      </c>
      <c r="V304" s="36">
        <f>SUMIFS(СВЦЭМ!$I$40:$I$783,СВЦЭМ!$A$40:$A$783,$A304,СВЦЭМ!$B$39:$B$782,V$296)+'СЕТ СН'!$F$13</f>
        <v>0</v>
      </c>
      <c r="W304" s="36">
        <f>SUMIFS(СВЦЭМ!$I$40:$I$783,СВЦЭМ!$A$40:$A$783,$A304,СВЦЭМ!$B$39:$B$782,W$296)+'СЕТ СН'!$F$13</f>
        <v>0</v>
      </c>
      <c r="X304" s="36">
        <f>SUMIFS(СВЦЭМ!$I$40:$I$783,СВЦЭМ!$A$40:$A$783,$A304,СВЦЭМ!$B$39:$B$782,X$296)+'СЕТ СН'!$F$13</f>
        <v>0</v>
      </c>
      <c r="Y304" s="36">
        <f>SUMIFS(СВЦЭМ!$I$40:$I$783,СВЦЭМ!$A$40:$A$783,$A304,СВЦЭМ!$B$39:$B$782,Y$296)+'СЕТ СН'!$F$13</f>
        <v>0</v>
      </c>
    </row>
    <row r="305" spans="1:25" ht="15.75" hidden="1" x14ac:dyDescent="0.2">
      <c r="A305" s="35">
        <f t="shared" si="8"/>
        <v>44386</v>
      </c>
      <c r="B305" s="36">
        <f>SUMIFS(СВЦЭМ!$I$40:$I$783,СВЦЭМ!$A$40:$A$783,$A305,СВЦЭМ!$B$39:$B$782,B$296)+'СЕТ СН'!$F$13</f>
        <v>0</v>
      </c>
      <c r="C305" s="36">
        <f>SUMIFS(СВЦЭМ!$I$40:$I$783,СВЦЭМ!$A$40:$A$783,$A305,СВЦЭМ!$B$39:$B$782,C$296)+'СЕТ СН'!$F$13</f>
        <v>0</v>
      </c>
      <c r="D305" s="36">
        <f>SUMIFS(СВЦЭМ!$I$40:$I$783,СВЦЭМ!$A$40:$A$783,$A305,СВЦЭМ!$B$39:$B$782,D$296)+'СЕТ СН'!$F$13</f>
        <v>0</v>
      </c>
      <c r="E305" s="36">
        <f>SUMIFS(СВЦЭМ!$I$40:$I$783,СВЦЭМ!$A$40:$A$783,$A305,СВЦЭМ!$B$39:$B$782,E$296)+'СЕТ СН'!$F$13</f>
        <v>0</v>
      </c>
      <c r="F305" s="36">
        <f>SUMIFS(СВЦЭМ!$I$40:$I$783,СВЦЭМ!$A$40:$A$783,$A305,СВЦЭМ!$B$39:$B$782,F$296)+'СЕТ СН'!$F$13</f>
        <v>0</v>
      </c>
      <c r="G305" s="36">
        <f>SUMIFS(СВЦЭМ!$I$40:$I$783,СВЦЭМ!$A$40:$A$783,$A305,СВЦЭМ!$B$39:$B$782,G$296)+'СЕТ СН'!$F$13</f>
        <v>0</v>
      </c>
      <c r="H305" s="36">
        <f>SUMIFS(СВЦЭМ!$I$40:$I$783,СВЦЭМ!$A$40:$A$783,$A305,СВЦЭМ!$B$39:$B$782,H$296)+'СЕТ СН'!$F$13</f>
        <v>0</v>
      </c>
      <c r="I305" s="36">
        <f>SUMIFS(СВЦЭМ!$I$40:$I$783,СВЦЭМ!$A$40:$A$783,$A305,СВЦЭМ!$B$39:$B$782,I$296)+'СЕТ СН'!$F$13</f>
        <v>0</v>
      </c>
      <c r="J305" s="36">
        <f>SUMIFS(СВЦЭМ!$I$40:$I$783,СВЦЭМ!$A$40:$A$783,$A305,СВЦЭМ!$B$39:$B$782,J$296)+'СЕТ СН'!$F$13</f>
        <v>0</v>
      </c>
      <c r="K305" s="36">
        <f>SUMIFS(СВЦЭМ!$I$40:$I$783,СВЦЭМ!$A$40:$A$783,$A305,СВЦЭМ!$B$39:$B$782,K$296)+'СЕТ СН'!$F$13</f>
        <v>0</v>
      </c>
      <c r="L305" s="36">
        <f>SUMIFS(СВЦЭМ!$I$40:$I$783,СВЦЭМ!$A$40:$A$783,$A305,СВЦЭМ!$B$39:$B$782,L$296)+'СЕТ СН'!$F$13</f>
        <v>0</v>
      </c>
      <c r="M305" s="36">
        <f>SUMIFS(СВЦЭМ!$I$40:$I$783,СВЦЭМ!$A$40:$A$783,$A305,СВЦЭМ!$B$39:$B$782,M$296)+'СЕТ СН'!$F$13</f>
        <v>0</v>
      </c>
      <c r="N305" s="36">
        <f>SUMIFS(СВЦЭМ!$I$40:$I$783,СВЦЭМ!$A$40:$A$783,$A305,СВЦЭМ!$B$39:$B$782,N$296)+'СЕТ СН'!$F$13</f>
        <v>0</v>
      </c>
      <c r="O305" s="36">
        <f>SUMIFS(СВЦЭМ!$I$40:$I$783,СВЦЭМ!$A$40:$A$783,$A305,СВЦЭМ!$B$39:$B$782,O$296)+'СЕТ СН'!$F$13</f>
        <v>0</v>
      </c>
      <c r="P305" s="36">
        <f>SUMIFS(СВЦЭМ!$I$40:$I$783,СВЦЭМ!$A$40:$A$783,$A305,СВЦЭМ!$B$39:$B$782,P$296)+'СЕТ СН'!$F$13</f>
        <v>0</v>
      </c>
      <c r="Q305" s="36">
        <f>SUMIFS(СВЦЭМ!$I$40:$I$783,СВЦЭМ!$A$40:$A$783,$A305,СВЦЭМ!$B$39:$B$782,Q$296)+'СЕТ СН'!$F$13</f>
        <v>0</v>
      </c>
      <c r="R305" s="36">
        <f>SUMIFS(СВЦЭМ!$I$40:$I$783,СВЦЭМ!$A$40:$A$783,$A305,СВЦЭМ!$B$39:$B$782,R$296)+'СЕТ СН'!$F$13</f>
        <v>0</v>
      </c>
      <c r="S305" s="36">
        <f>SUMIFS(СВЦЭМ!$I$40:$I$783,СВЦЭМ!$A$40:$A$783,$A305,СВЦЭМ!$B$39:$B$782,S$296)+'СЕТ СН'!$F$13</f>
        <v>0</v>
      </c>
      <c r="T305" s="36">
        <f>SUMIFS(СВЦЭМ!$I$40:$I$783,СВЦЭМ!$A$40:$A$783,$A305,СВЦЭМ!$B$39:$B$782,T$296)+'СЕТ СН'!$F$13</f>
        <v>0</v>
      </c>
      <c r="U305" s="36">
        <f>SUMIFS(СВЦЭМ!$I$40:$I$783,СВЦЭМ!$A$40:$A$783,$A305,СВЦЭМ!$B$39:$B$782,U$296)+'СЕТ СН'!$F$13</f>
        <v>0</v>
      </c>
      <c r="V305" s="36">
        <f>SUMIFS(СВЦЭМ!$I$40:$I$783,СВЦЭМ!$A$40:$A$783,$A305,СВЦЭМ!$B$39:$B$782,V$296)+'СЕТ СН'!$F$13</f>
        <v>0</v>
      </c>
      <c r="W305" s="36">
        <f>SUMIFS(СВЦЭМ!$I$40:$I$783,СВЦЭМ!$A$40:$A$783,$A305,СВЦЭМ!$B$39:$B$782,W$296)+'СЕТ СН'!$F$13</f>
        <v>0</v>
      </c>
      <c r="X305" s="36">
        <f>SUMIFS(СВЦЭМ!$I$40:$I$783,СВЦЭМ!$A$40:$A$783,$A305,СВЦЭМ!$B$39:$B$782,X$296)+'СЕТ СН'!$F$13</f>
        <v>0</v>
      </c>
      <c r="Y305" s="36">
        <f>SUMIFS(СВЦЭМ!$I$40:$I$783,СВЦЭМ!$A$40:$A$783,$A305,СВЦЭМ!$B$39:$B$782,Y$296)+'СЕТ СН'!$F$13</f>
        <v>0</v>
      </c>
    </row>
    <row r="306" spans="1:25" ht="15.75" hidden="1" x14ac:dyDescent="0.2">
      <c r="A306" s="35">
        <f t="shared" si="8"/>
        <v>44387</v>
      </c>
      <c r="B306" s="36">
        <f>SUMIFS(СВЦЭМ!$I$40:$I$783,СВЦЭМ!$A$40:$A$783,$A306,СВЦЭМ!$B$39:$B$782,B$296)+'СЕТ СН'!$F$13</f>
        <v>0</v>
      </c>
      <c r="C306" s="36">
        <f>SUMIFS(СВЦЭМ!$I$40:$I$783,СВЦЭМ!$A$40:$A$783,$A306,СВЦЭМ!$B$39:$B$782,C$296)+'СЕТ СН'!$F$13</f>
        <v>0</v>
      </c>
      <c r="D306" s="36">
        <f>SUMIFS(СВЦЭМ!$I$40:$I$783,СВЦЭМ!$A$40:$A$783,$A306,СВЦЭМ!$B$39:$B$782,D$296)+'СЕТ СН'!$F$13</f>
        <v>0</v>
      </c>
      <c r="E306" s="36">
        <f>SUMIFS(СВЦЭМ!$I$40:$I$783,СВЦЭМ!$A$40:$A$783,$A306,СВЦЭМ!$B$39:$B$782,E$296)+'СЕТ СН'!$F$13</f>
        <v>0</v>
      </c>
      <c r="F306" s="36">
        <f>SUMIFS(СВЦЭМ!$I$40:$I$783,СВЦЭМ!$A$40:$A$783,$A306,СВЦЭМ!$B$39:$B$782,F$296)+'СЕТ СН'!$F$13</f>
        <v>0</v>
      </c>
      <c r="G306" s="36">
        <f>SUMIFS(СВЦЭМ!$I$40:$I$783,СВЦЭМ!$A$40:$A$783,$A306,СВЦЭМ!$B$39:$B$782,G$296)+'СЕТ СН'!$F$13</f>
        <v>0</v>
      </c>
      <c r="H306" s="36">
        <f>SUMIFS(СВЦЭМ!$I$40:$I$783,СВЦЭМ!$A$40:$A$783,$A306,СВЦЭМ!$B$39:$B$782,H$296)+'СЕТ СН'!$F$13</f>
        <v>0</v>
      </c>
      <c r="I306" s="36">
        <f>SUMIFS(СВЦЭМ!$I$40:$I$783,СВЦЭМ!$A$40:$A$783,$A306,СВЦЭМ!$B$39:$B$782,I$296)+'СЕТ СН'!$F$13</f>
        <v>0</v>
      </c>
      <c r="J306" s="36">
        <f>SUMIFS(СВЦЭМ!$I$40:$I$783,СВЦЭМ!$A$40:$A$783,$A306,СВЦЭМ!$B$39:$B$782,J$296)+'СЕТ СН'!$F$13</f>
        <v>0</v>
      </c>
      <c r="K306" s="36">
        <f>SUMIFS(СВЦЭМ!$I$40:$I$783,СВЦЭМ!$A$40:$A$783,$A306,СВЦЭМ!$B$39:$B$782,K$296)+'СЕТ СН'!$F$13</f>
        <v>0</v>
      </c>
      <c r="L306" s="36">
        <f>SUMIFS(СВЦЭМ!$I$40:$I$783,СВЦЭМ!$A$40:$A$783,$A306,СВЦЭМ!$B$39:$B$782,L$296)+'СЕТ СН'!$F$13</f>
        <v>0</v>
      </c>
      <c r="M306" s="36">
        <f>SUMIFS(СВЦЭМ!$I$40:$I$783,СВЦЭМ!$A$40:$A$783,$A306,СВЦЭМ!$B$39:$B$782,M$296)+'СЕТ СН'!$F$13</f>
        <v>0</v>
      </c>
      <c r="N306" s="36">
        <f>SUMIFS(СВЦЭМ!$I$40:$I$783,СВЦЭМ!$A$40:$A$783,$A306,СВЦЭМ!$B$39:$B$782,N$296)+'СЕТ СН'!$F$13</f>
        <v>0</v>
      </c>
      <c r="O306" s="36">
        <f>SUMIFS(СВЦЭМ!$I$40:$I$783,СВЦЭМ!$A$40:$A$783,$A306,СВЦЭМ!$B$39:$B$782,O$296)+'СЕТ СН'!$F$13</f>
        <v>0</v>
      </c>
      <c r="P306" s="36">
        <f>SUMIFS(СВЦЭМ!$I$40:$I$783,СВЦЭМ!$A$40:$A$783,$A306,СВЦЭМ!$B$39:$B$782,P$296)+'СЕТ СН'!$F$13</f>
        <v>0</v>
      </c>
      <c r="Q306" s="36">
        <f>SUMIFS(СВЦЭМ!$I$40:$I$783,СВЦЭМ!$A$40:$A$783,$A306,СВЦЭМ!$B$39:$B$782,Q$296)+'СЕТ СН'!$F$13</f>
        <v>0</v>
      </c>
      <c r="R306" s="36">
        <f>SUMIFS(СВЦЭМ!$I$40:$I$783,СВЦЭМ!$A$40:$A$783,$A306,СВЦЭМ!$B$39:$B$782,R$296)+'СЕТ СН'!$F$13</f>
        <v>0</v>
      </c>
      <c r="S306" s="36">
        <f>SUMIFS(СВЦЭМ!$I$40:$I$783,СВЦЭМ!$A$40:$A$783,$A306,СВЦЭМ!$B$39:$B$782,S$296)+'СЕТ СН'!$F$13</f>
        <v>0</v>
      </c>
      <c r="T306" s="36">
        <f>SUMIFS(СВЦЭМ!$I$40:$I$783,СВЦЭМ!$A$40:$A$783,$A306,СВЦЭМ!$B$39:$B$782,T$296)+'СЕТ СН'!$F$13</f>
        <v>0</v>
      </c>
      <c r="U306" s="36">
        <f>SUMIFS(СВЦЭМ!$I$40:$I$783,СВЦЭМ!$A$40:$A$783,$A306,СВЦЭМ!$B$39:$B$782,U$296)+'СЕТ СН'!$F$13</f>
        <v>0</v>
      </c>
      <c r="V306" s="36">
        <f>SUMIFS(СВЦЭМ!$I$40:$I$783,СВЦЭМ!$A$40:$A$783,$A306,СВЦЭМ!$B$39:$B$782,V$296)+'СЕТ СН'!$F$13</f>
        <v>0</v>
      </c>
      <c r="W306" s="36">
        <f>SUMIFS(СВЦЭМ!$I$40:$I$783,СВЦЭМ!$A$40:$A$783,$A306,СВЦЭМ!$B$39:$B$782,W$296)+'СЕТ СН'!$F$13</f>
        <v>0</v>
      </c>
      <c r="X306" s="36">
        <f>SUMIFS(СВЦЭМ!$I$40:$I$783,СВЦЭМ!$A$40:$A$783,$A306,СВЦЭМ!$B$39:$B$782,X$296)+'СЕТ СН'!$F$13</f>
        <v>0</v>
      </c>
      <c r="Y306" s="36">
        <f>SUMIFS(СВЦЭМ!$I$40:$I$783,СВЦЭМ!$A$40:$A$783,$A306,СВЦЭМ!$B$39:$B$782,Y$296)+'СЕТ СН'!$F$13</f>
        <v>0</v>
      </c>
    </row>
    <row r="307" spans="1:25" ht="15.75" hidden="1" x14ac:dyDescent="0.2">
      <c r="A307" s="35">
        <f t="shared" si="8"/>
        <v>44388</v>
      </c>
      <c r="B307" s="36">
        <f>SUMIFS(СВЦЭМ!$I$40:$I$783,СВЦЭМ!$A$40:$A$783,$A307,СВЦЭМ!$B$39:$B$782,B$296)+'СЕТ СН'!$F$13</f>
        <v>0</v>
      </c>
      <c r="C307" s="36">
        <f>SUMIFS(СВЦЭМ!$I$40:$I$783,СВЦЭМ!$A$40:$A$783,$A307,СВЦЭМ!$B$39:$B$782,C$296)+'СЕТ СН'!$F$13</f>
        <v>0</v>
      </c>
      <c r="D307" s="36">
        <f>SUMIFS(СВЦЭМ!$I$40:$I$783,СВЦЭМ!$A$40:$A$783,$A307,СВЦЭМ!$B$39:$B$782,D$296)+'СЕТ СН'!$F$13</f>
        <v>0</v>
      </c>
      <c r="E307" s="36">
        <f>SUMIFS(СВЦЭМ!$I$40:$I$783,СВЦЭМ!$A$40:$A$783,$A307,СВЦЭМ!$B$39:$B$782,E$296)+'СЕТ СН'!$F$13</f>
        <v>0</v>
      </c>
      <c r="F307" s="36">
        <f>SUMIFS(СВЦЭМ!$I$40:$I$783,СВЦЭМ!$A$40:$A$783,$A307,СВЦЭМ!$B$39:$B$782,F$296)+'СЕТ СН'!$F$13</f>
        <v>0</v>
      </c>
      <c r="G307" s="36">
        <f>SUMIFS(СВЦЭМ!$I$40:$I$783,СВЦЭМ!$A$40:$A$783,$A307,СВЦЭМ!$B$39:$B$782,G$296)+'СЕТ СН'!$F$13</f>
        <v>0</v>
      </c>
      <c r="H307" s="36">
        <f>SUMIFS(СВЦЭМ!$I$40:$I$783,СВЦЭМ!$A$40:$A$783,$A307,СВЦЭМ!$B$39:$B$782,H$296)+'СЕТ СН'!$F$13</f>
        <v>0</v>
      </c>
      <c r="I307" s="36">
        <f>SUMIFS(СВЦЭМ!$I$40:$I$783,СВЦЭМ!$A$40:$A$783,$A307,СВЦЭМ!$B$39:$B$782,I$296)+'СЕТ СН'!$F$13</f>
        <v>0</v>
      </c>
      <c r="J307" s="36">
        <f>SUMIFS(СВЦЭМ!$I$40:$I$783,СВЦЭМ!$A$40:$A$783,$A307,СВЦЭМ!$B$39:$B$782,J$296)+'СЕТ СН'!$F$13</f>
        <v>0</v>
      </c>
      <c r="K307" s="36">
        <f>SUMIFS(СВЦЭМ!$I$40:$I$783,СВЦЭМ!$A$40:$A$783,$A307,СВЦЭМ!$B$39:$B$782,K$296)+'СЕТ СН'!$F$13</f>
        <v>0</v>
      </c>
      <c r="L307" s="36">
        <f>SUMIFS(СВЦЭМ!$I$40:$I$783,СВЦЭМ!$A$40:$A$783,$A307,СВЦЭМ!$B$39:$B$782,L$296)+'СЕТ СН'!$F$13</f>
        <v>0</v>
      </c>
      <c r="M307" s="36">
        <f>SUMIFS(СВЦЭМ!$I$40:$I$783,СВЦЭМ!$A$40:$A$783,$A307,СВЦЭМ!$B$39:$B$782,M$296)+'СЕТ СН'!$F$13</f>
        <v>0</v>
      </c>
      <c r="N307" s="36">
        <f>SUMIFS(СВЦЭМ!$I$40:$I$783,СВЦЭМ!$A$40:$A$783,$A307,СВЦЭМ!$B$39:$B$782,N$296)+'СЕТ СН'!$F$13</f>
        <v>0</v>
      </c>
      <c r="O307" s="36">
        <f>SUMIFS(СВЦЭМ!$I$40:$I$783,СВЦЭМ!$A$40:$A$783,$A307,СВЦЭМ!$B$39:$B$782,O$296)+'СЕТ СН'!$F$13</f>
        <v>0</v>
      </c>
      <c r="P307" s="36">
        <f>SUMIFS(СВЦЭМ!$I$40:$I$783,СВЦЭМ!$A$40:$A$783,$A307,СВЦЭМ!$B$39:$B$782,P$296)+'СЕТ СН'!$F$13</f>
        <v>0</v>
      </c>
      <c r="Q307" s="36">
        <f>SUMIFS(СВЦЭМ!$I$40:$I$783,СВЦЭМ!$A$40:$A$783,$A307,СВЦЭМ!$B$39:$B$782,Q$296)+'СЕТ СН'!$F$13</f>
        <v>0</v>
      </c>
      <c r="R307" s="36">
        <f>SUMIFS(СВЦЭМ!$I$40:$I$783,СВЦЭМ!$A$40:$A$783,$A307,СВЦЭМ!$B$39:$B$782,R$296)+'СЕТ СН'!$F$13</f>
        <v>0</v>
      </c>
      <c r="S307" s="36">
        <f>SUMIFS(СВЦЭМ!$I$40:$I$783,СВЦЭМ!$A$40:$A$783,$A307,СВЦЭМ!$B$39:$B$782,S$296)+'СЕТ СН'!$F$13</f>
        <v>0</v>
      </c>
      <c r="T307" s="36">
        <f>SUMIFS(СВЦЭМ!$I$40:$I$783,СВЦЭМ!$A$40:$A$783,$A307,СВЦЭМ!$B$39:$B$782,T$296)+'СЕТ СН'!$F$13</f>
        <v>0</v>
      </c>
      <c r="U307" s="36">
        <f>SUMIFS(СВЦЭМ!$I$40:$I$783,СВЦЭМ!$A$40:$A$783,$A307,СВЦЭМ!$B$39:$B$782,U$296)+'СЕТ СН'!$F$13</f>
        <v>0</v>
      </c>
      <c r="V307" s="36">
        <f>SUMIFS(СВЦЭМ!$I$40:$I$783,СВЦЭМ!$A$40:$A$783,$A307,СВЦЭМ!$B$39:$B$782,V$296)+'СЕТ СН'!$F$13</f>
        <v>0</v>
      </c>
      <c r="W307" s="36">
        <f>SUMIFS(СВЦЭМ!$I$40:$I$783,СВЦЭМ!$A$40:$A$783,$A307,СВЦЭМ!$B$39:$B$782,W$296)+'СЕТ СН'!$F$13</f>
        <v>0</v>
      </c>
      <c r="X307" s="36">
        <f>SUMIFS(СВЦЭМ!$I$40:$I$783,СВЦЭМ!$A$40:$A$783,$A307,СВЦЭМ!$B$39:$B$782,X$296)+'СЕТ СН'!$F$13</f>
        <v>0</v>
      </c>
      <c r="Y307" s="36">
        <f>SUMIFS(СВЦЭМ!$I$40:$I$783,СВЦЭМ!$A$40:$A$783,$A307,СВЦЭМ!$B$39:$B$782,Y$296)+'СЕТ СН'!$F$13</f>
        <v>0</v>
      </c>
    </row>
    <row r="308" spans="1:25" ht="15.75" hidden="1" x14ac:dyDescent="0.2">
      <c r="A308" s="35">
        <f t="shared" si="8"/>
        <v>44389</v>
      </c>
      <c r="B308" s="36">
        <f>SUMIFS(СВЦЭМ!$I$40:$I$783,СВЦЭМ!$A$40:$A$783,$A308,СВЦЭМ!$B$39:$B$782,B$296)+'СЕТ СН'!$F$13</f>
        <v>0</v>
      </c>
      <c r="C308" s="36">
        <f>SUMIFS(СВЦЭМ!$I$40:$I$783,СВЦЭМ!$A$40:$A$783,$A308,СВЦЭМ!$B$39:$B$782,C$296)+'СЕТ СН'!$F$13</f>
        <v>0</v>
      </c>
      <c r="D308" s="36">
        <f>SUMIFS(СВЦЭМ!$I$40:$I$783,СВЦЭМ!$A$40:$A$783,$A308,СВЦЭМ!$B$39:$B$782,D$296)+'СЕТ СН'!$F$13</f>
        <v>0</v>
      </c>
      <c r="E308" s="36">
        <f>SUMIFS(СВЦЭМ!$I$40:$I$783,СВЦЭМ!$A$40:$A$783,$A308,СВЦЭМ!$B$39:$B$782,E$296)+'СЕТ СН'!$F$13</f>
        <v>0</v>
      </c>
      <c r="F308" s="36">
        <f>SUMIFS(СВЦЭМ!$I$40:$I$783,СВЦЭМ!$A$40:$A$783,$A308,СВЦЭМ!$B$39:$B$782,F$296)+'СЕТ СН'!$F$13</f>
        <v>0</v>
      </c>
      <c r="G308" s="36">
        <f>SUMIFS(СВЦЭМ!$I$40:$I$783,СВЦЭМ!$A$40:$A$783,$A308,СВЦЭМ!$B$39:$B$782,G$296)+'СЕТ СН'!$F$13</f>
        <v>0</v>
      </c>
      <c r="H308" s="36">
        <f>SUMIFS(СВЦЭМ!$I$40:$I$783,СВЦЭМ!$A$40:$A$783,$A308,СВЦЭМ!$B$39:$B$782,H$296)+'СЕТ СН'!$F$13</f>
        <v>0</v>
      </c>
      <c r="I308" s="36">
        <f>SUMIFS(СВЦЭМ!$I$40:$I$783,СВЦЭМ!$A$40:$A$783,$A308,СВЦЭМ!$B$39:$B$782,I$296)+'СЕТ СН'!$F$13</f>
        <v>0</v>
      </c>
      <c r="J308" s="36">
        <f>SUMIFS(СВЦЭМ!$I$40:$I$783,СВЦЭМ!$A$40:$A$783,$A308,СВЦЭМ!$B$39:$B$782,J$296)+'СЕТ СН'!$F$13</f>
        <v>0</v>
      </c>
      <c r="K308" s="36">
        <f>SUMIFS(СВЦЭМ!$I$40:$I$783,СВЦЭМ!$A$40:$A$783,$A308,СВЦЭМ!$B$39:$B$782,K$296)+'СЕТ СН'!$F$13</f>
        <v>0</v>
      </c>
      <c r="L308" s="36">
        <f>SUMIFS(СВЦЭМ!$I$40:$I$783,СВЦЭМ!$A$40:$A$783,$A308,СВЦЭМ!$B$39:$B$782,L$296)+'СЕТ СН'!$F$13</f>
        <v>0</v>
      </c>
      <c r="M308" s="36">
        <f>SUMIFS(СВЦЭМ!$I$40:$I$783,СВЦЭМ!$A$40:$A$783,$A308,СВЦЭМ!$B$39:$B$782,M$296)+'СЕТ СН'!$F$13</f>
        <v>0</v>
      </c>
      <c r="N308" s="36">
        <f>SUMIFS(СВЦЭМ!$I$40:$I$783,СВЦЭМ!$A$40:$A$783,$A308,СВЦЭМ!$B$39:$B$782,N$296)+'СЕТ СН'!$F$13</f>
        <v>0</v>
      </c>
      <c r="O308" s="36">
        <f>SUMIFS(СВЦЭМ!$I$40:$I$783,СВЦЭМ!$A$40:$A$783,$A308,СВЦЭМ!$B$39:$B$782,O$296)+'СЕТ СН'!$F$13</f>
        <v>0</v>
      </c>
      <c r="P308" s="36">
        <f>SUMIFS(СВЦЭМ!$I$40:$I$783,СВЦЭМ!$A$40:$A$783,$A308,СВЦЭМ!$B$39:$B$782,P$296)+'СЕТ СН'!$F$13</f>
        <v>0</v>
      </c>
      <c r="Q308" s="36">
        <f>SUMIFS(СВЦЭМ!$I$40:$I$783,СВЦЭМ!$A$40:$A$783,$A308,СВЦЭМ!$B$39:$B$782,Q$296)+'СЕТ СН'!$F$13</f>
        <v>0</v>
      </c>
      <c r="R308" s="36">
        <f>SUMIFS(СВЦЭМ!$I$40:$I$783,СВЦЭМ!$A$40:$A$783,$A308,СВЦЭМ!$B$39:$B$782,R$296)+'СЕТ СН'!$F$13</f>
        <v>0</v>
      </c>
      <c r="S308" s="36">
        <f>SUMIFS(СВЦЭМ!$I$40:$I$783,СВЦЭМ!$A$40:$A$783,$A308,СВЦЭМ!$B$39:$B$782,S$296)+'СЕТ СН'!$F$13</f>
        <v>0</v>
      </c>
      <c r="T308" s="36">
        <f>SUMIFS(СВЦЭМ!$I$40:$I$783,СВЦЭМ!$A$40:$A$783,$A308,СВЦЭМ!$B$39:$B$782,T$296)+'СЕТ СН'!$F$13</f>
        <v>0</v>
      </c>
      <c r="U308" s="36">
        <f>SUMIFS(СВЦЭМ!$I$40:$I$783,СВЦЭМ!$A$40:$A$783,$A308,СВЦЭМ!$B$39:$B$782,U$296)+'СЕТ СН'!$F$13</f>
        <v>0</v>
      </c>
      <c r="V308" s="36">
        <f>SUMIFS(СВЦЭМ!$I$40:$I$783,СВЦЭМ!$A$40:$A$783,$A308,СВЦЭМ!$B$39:$B$782,V$296)+'СЕТ СН'!$F$13</f>
        <v>0</v>
      </c>
      <c r="W308" s="36">
        <f>SUMIFS(СВЦЭМ!$I$40:$I$783,СВЦЭМ!$A$40:$A$783,$A308,СВЦЭМ!$B$39:$B$782,W$296)+'СЕТ СН'!$F$13</f>
        <v>0</v>
      </c>
      <c r="X308" s="36">
        <f>SUMIFS(СВЦЭМ!$I$40:$I$783,СВЦЭМ!$A$40:$A$783,$A308,СВЦЭМ!$B$39:$B$782,X$296)+'СЕТ СН'!$F$13</f>
        <v>0</v>
      </c>
      <c r="Y308" s="36">
        <f>SUMIFS(СВЦЭМ!$I$40:$I$783,СВЦЭМ!$A$40:$A$783,$A308,СВЦЭМ!$B$39:$B$782,Y$296)+'СЕТ СН'!$F$13</f>
        <v>0</v>
      </c>
    </row>
    <row r="309" spans="1:25" ht="15.75" hidden="1" x14ac:dyDescent="0.2">
      <c r="A309" s="35">
        <f t="shared" si="8"/>
        <v>44390</v>
      </c>
      <c r="B309" s="36">
        <f>SUMIFS(СВЦЭМ!$I$40:$I$783,СВЦЭМ!$A$40:$A$783,$A309,СВЦЭМ!$B$39:$B$782,B$296)+'СЕТ СН'!$F$13</f>
        <v>0</v>
      </c>
      <c r="C309" s="36">
        <f>SUMIFS(СВЦЭМ!$I$40:$I$783,СВЦЭМ!$A$40:$A$783,$A309,СВЦЭМ!$B$39:$B$782,C$296)+'СЕТ СН'!$F$13</f>
        <v>0</v>
      </c>
      <c r="D309" s="36">
        <f>SUMIFS(СВЦЭМ!$I$40:$I$783,СВЦЭМ!$A$40:$A$783,$A309,СВЦЭМ!$B$39:$B$782,D$296)+'СЕТ СН'!$F$13</f>
        <v>0</v>
      </c>
      <c r="E309" s="36">
        <f>SUMIFS(СВЦЭМ!$I$40:$I$783,СВЦЭМ!$A$40:$A$783,$A309,СВЦЭМ!$B$39:$B$782,E$296)+'СЕТ СН'!$F$13</f>
        <v>0</v>
      </c>
      <c r="F309" s="36">
        <f>SUMIFS(СВЦЭМ!$I$40:$I$783,СВЦЭМ!$A$40:$A$783,$A309,СВЦЭМ!$B$39:$B$782,F$296)+'СЕТ СН'!$F$13</f>
        <v>0</v>
      </c>
      <c r="G309" s="36">
        <f>SUMIFS(СВЦЭМ!$I$40:$I$783,СВЦЭМ!$A$40:$A$783,$A309,СВЦЭМ!$B$39:$B$782,G$296)+'СЕТ СН'!$F$13</f>
        <v>0</v>
      </c>
      <c r="H309" s="36">
        <f>SUMIFS(СВЦЭМ!$I$40:$I$783,СВЦЭМ!$A$40:$A$783,$A309,СВЦЭМ!$B$39:$B$782,H$296)+'СЕТ СН'!$F$13</f>
        <v>0</v>
      </c>
      <c r="I309" s="36">
        <f>SUMIFS(СВЦЭМ!$I$40:$I$783,СВЦЭМ!$A$40:$A$783,$A309,СВЦЭМ!$B$39:$B$782,I$296)+'СЕТ СН'!$F$13</f>
        <v>0</v>
      </c>
      <c r="J309" s="36">
        <f>SUMIFS(СВЦЭМ!$I$40:$I$783,СВЦЭМ!$A$40:$A$783,$A309,СВЦЭМ!$B$39:$B$782,J$296)+'СЕТ СН'!$F$13</f>
        <v>0</v>
      </c>
      <c r="K309" s="36">
        <f>SUMIFS(СВЦЭМ!$I$40:$I$783,СВЦЭМ!$A$40:$A$783,$A309,СВЦЭМ!$B$39:$B$782,K$296)+'СЕТ СН'!$F$13</f>
        <v>0</v>
      </c>
      <c r="L309" s="36">
        <f>SUMIFS(СВЦЭМ!$I$40:$I$783,СВЦЭМ!$A$40:$A$783,$A309,СВЦЭМ!$B$39:$B$782,L$296)+'СЕТ СН'!$F$13</f>
        <v>0</v>
      </c>
      <c r="M309" s="36">
        <f>SUMIFS(СВЦЭМ!$I$40:$I$783,СВЦЭМ!$A$40:$A$783,$A309,СВЦЭМ!$B$39:$B$782,M$296)+'СЕТ СН'!$F$13</f>
        <v>0</v>
      </c>
      <c r="N309" s="36">
        <f>SUMIFS(СВЦЭМ!$I$40:$I$783,СВЦЭМ!$A$40:$A$783,$A309,СВЦЭМ!$B$39:$B$782,N$296)+'СЕТ СН'!$F$13</f>
        <v>0</v>
      </c>
      <c r="O309" s="36">
        <f>SUMIFS(СВЦЭМ!$I$40:$I$783,СВЦЭМ!$A$40:$A$783,$A309,СВЦЭМ!$B$39:$B$782,O$296)+'СЕТ СН'!$F$13</f>
        <v>0</v>
      </c>
      <c r="P309" s="36">
        <f>SUMIFS(СВЦЭМ!$I$40:$I$783,СВЦЭМ!$A$40:$A$783,$A309,СВЦЭМ!$B$39:$B$782,P$296)+'СЕТ СН'!$F$13</f>
        <v>0</v>
      </c>
      <c r="Q309" s="36">
        <f>SUMIFS(СВЦЭМ!$I$40:$I$783,СВЦЭМ!$A$40:$A$783,$A309,СВЦЭМ!$B$39:$B$782,Q$296)+'СЕТ СН'!$F$13</f>
        <v>0</v>
      </c>
      <c r="R309" s="36">
        <f>SUMIFS(СВЦЭМ!$I$40:$I$783,СВЦЭМ!$A$40:$A$783,$A309,СВЦЭМ!$B$39:$B$782,R$296)+'СЕТ СН'!$F$13</f>
        <v>0</v>
      </c>
      <c r="S309" s="36">
        <f>SUMIFS(СВЦЭМ!$I$40:$I$783,СВЦЭМ!$A$40:$A$783,$A309,СВЦЭМ!$B$39:$B$782,S$296)+'СЕТ СН'!$F$13</f>
        <v>0</v>
      </c>
      <c r="T309" s="36">
        <f>SUMIFS(СВЦЭМ!$I$40:$I$783,СВЦЭМ!$A$40:$A$783,$A309,СВЦЭМ!$B$39:$B$782,T$296)+'СЕТ СН'!$F$13</f>
        <v>0</v>
      </c>
      <c r="U309" s="36">
        <f>SUMIFS(СВЦЭМ!$I$40:$I$783,СВЦЭМ!$A$40:$A$783,$A309,СВЦЭМ!$B$39:$B$782,U$296)+'СЕТ СН'!$F$13</f>
        <v>0</v>
      </c>
      <c r="V309" s="36">
        <f>SUMIFS(СВЦЭМ!$I$40:$I$783,СВЦЭМ!$A$40:$A$783,$A309,СВЦЭМ!$B$39:$B$782,V$296)+'СЕТ СН'!$F$13</f>
        <v>0</v>
      </c>
      <c r="W309" s="36">
        <f>SUMIFS(СВЦЭМ!$I$40:$I$783,СВЦЭМ!$A$40:$A$783,$A309,СВЦЭМ!$B$39:$B$782,W$296)+'СЕТ СН'!$F$13</f>
        <v>0</v>
      </c>
      <c r="X309" s="36">
        <f>SUMIFS(СВЦЭМ!$I$40:$I$783,СВЦЭМ!$A$40:$A$783,$A309,СВЦЭМ!$B$39:$B$782,X$296)+'СЕТ СН'!$F$13</f>
        <v>0</v>
      </c>
      <c r="Y309" s="36">
        <f>SUMIFS(СВЦЭМ!$I$40:$I$783,СВЦЭМ!$A$40:$A$783,$A309,СВЦЭМ!$B$39:$B$782,Y$296)+'СЕТ СН'!$F$13</f>
        <v>0</v>
      </c>
    </row>
    <row r="310" spans="1:25" ht="15.75" hidden="1" x14ac:dyDescent="0.2">
      <c r="A310" s="35">
        <f t="shared" si="8"/>
        <v>44391</v>
      </c>
      <c r="B310" s="36">
        <f>SUMIFS(СВЦЭМ!$I$40:$I$783,СВЦЭМ!$A$40:$A$783,$A310,СВЦЭМ!$B$39:$B$782,B$296)+'СЕТ СН'!$F$13</f>
        <v>0</v>
      </c>
      <c r="C310" s="36">
        <f>SUMIFS(СВЦЭМ!$I$40:$I$783,СВЦЭМ!$A$40:$A$783,$A310,СВЦЭМ!$B$39:$B$782,C$296)+'СЕТ СН'!$F$13</f>
        <v>0</v>
      </c>
      <c r="D310" s="36">
        <f>SUMIFS(СВЦЭМ!$I$40:$I$783,СВЦЭМ!$A$40:$A$783,$A310,СВЦЭМ!$B$39:$B$782,D$296)+'СЕТ СН'!$F$13</f>
        <v>0</v>
      </c>
      <c r="E310" s="36">
        <f>SUMIFS(СВЦЭМ!$I$40:$I$783,СВЦЭМ!$A$40:$A$783,$A310,СВЦЭМ!$B$39:$B$782,E$296)+'СЕТ СН'!$F$13</f>
        <v>0</v>
      </c>
      <c r="F310" s="36">
        <f>SUMIFS(СВЦЭМ!$I$40:$I$783,СВЦЭМ!$A$40:$A$783,$A310,СВЦЭМ!$B$39:$B$782,F$296)+'СЕТ СН'!$F$13</f>
        <v>0</v>
      </c>
      <c r="G310" s="36">
        <f>SUMIFS(СВЦЭМ!$I$40:$I$783,СВЦЭМ!$A$40:$A$783,$A310,СВЦЭМ!$B$39:$B$782,G$296)+'СЕТ СН'!$F$13</f>
        <v>0</v>
      </c>
      <c r="H310" s="36">
        <f>SUMIFS(СВЦЭМ!$I$40:$I$783,СВЦЭМ!$A$40:$A$783,$A310,СВЦЭМ!$B$39:$B$782,H$296)+'СЕТ СН'!$F$13</f>
        <v>0</v>
      </c>
      <c r="I310" s="36">
        <f>SUMIFS(СВЦЭМ!$I$40:$I$783,СВЦЭМ!$A$40:$A$783,$A310,СВЦЭМ!$B$39:$B$782,I$296)+'СЕТ СН'!$F$13</f>
        <v>0</v>
      </c>
      <c r="J310" s="36">
        <f>SUMIFS(СВЦЭМ!$I$40:$I$783,СВЦЭМ!$A$40:$A$783,$A310,СВЦЭМ!$B$39:$B$782,J$296)+'СЕТ СН'!$F$13</f>
        <v>0</v>
      </c>
      <c r="K310" s="36">
        <f>SUMIFS(СВЦЭМ!$I$40:$I$783,СВЦЭМ!$A$40:$A$783,$A310,СВЦЭМ!$B$39:$B$782,K$296)+'СЕТ СН'!$F$13</f>
        <v>0</v>
      </c>
      <c r="L310" s="36">
        <f>SUMIFS(СВЦЭМ!$I$40:$I$783,СВЦЭМ!$A$40:$A$783,$A310,СВЦЭМ!$B$39:$B$782,L$296)+'СЕТ СН'!$F$13</f>
        <v>0</v>
      </c>
      <c r="M310" s="36">
        <f>SUMIFS(СВЦЭМ!$I$40:$I$783,СВЦЭМ!$A$40:$A$783,$A310,СВЦЭМ!$B$39:$B$782,M$296)+'СЕТ СН'!$F$13</f>
        <v>0</v>
      </c>
      <c r="N310" s="36">
        <f>SUMIFS(СВЦЭМ!$I$40:$I$783,СВЦЭМ!$A$40:$A$783,$A310,СВЦЭМ!$B$39:$B$782,N$296)+'СЕТ СН'!$F$13</f>
        <v>0</v>
      </c>
      <c r="O310" s="36">
        <f>SUMIFS(СВЦЭМ!$I$40:$I$783,СВЦЭМ!$A$40:$A$783,$A310,СВЦЭМ!$B$39:$B$782,O$296)+'СЕТ СН'!$F$13</f>
        <v>0</v>
      </c>
      <c r="P310" s="36">
        <f>SUMIFS(СВЦЭМ!$I$40:$I$783,СВЦЭМ!$A$40:$A$783,$A310,СВЦЭМ!$B$39:$B$782,P$296)+'СЕТ СН'!$F$13</f>
        <v>0</v>
      </c>
      <c r="Q310" s="36">
        <f>SUMIFS(СВЦЭМ!$I$40:$I$783,СВЦЭМ!$A$40:$A$783,$A310,СВЦЭМ!$B$39:$B$782,Q$296)+'СЕТ СН'!$F$13</f>
        <v>0</v>
      </c>
      <c r="R310" s="36">
        <f>SUMIFS(СВЦЭМ!$I$40:$I$783,СВЦЭМ!$A$40:$A$783,$A310,СВЦЭМ!$B$39:$B$782,R$296)+'СЕТ СН'!$F$13</f>
        <v>0</v>
      </c>
      <c r="S310" s="36">
        <f>SUMIFS(СВЦЭМ!$I$40:$I$783,СВЦЭМ!$A$40:$A$783,$A310,СВЦЭМ!$B$39:$B$782,S$296)+'СЕТ СН'!$F$13</f>
        <v>0</v>
      </c>
      <c r="T310" s="36">
        <f>SUMIFS(СВЦЭМ!$I$40:$I$783,СВЦЭМ!$A$40:$A$783,$A310,СВЦЭМ!$B$39:$B$782,T$296)+'СЕТ СН'!$F$13</f>
        <v>0</v>
      </c>
      <c r="U310" s="36">
        <f>SUMIFS(СВЦЭМ!$I$40:$I$783,СВЦЭМ!$A$40:$A$783,$A310,СВЦЭМ!$B$39:$B$782,U$296)+'СЕТ СН'!$F$13</f>
        <v>0</v>
      </c>
      <c r="V310" s="36">
        <f>SUMIFS(СВЦЭМ!$I$40:$I$783,СВЦЭМ!$A$40:$A$783,$A310,СВЦЭМ!$B$39:$B$782,V$296)+'СЕТ СН'!$F$13</f>
        <v>0</v>
      </c>
      <c r="W310" s="36">
        <f>SUMIFS(СВЦЭМ!$I$40:$I$783,СВЦЭМ!$A$40:$A$783,$A310,СВЦЭМ!$B$39:$B$782,W$296)+'СЕТ СН'!$F$13</f>
        <v>0</v>
      </c>
      <c r="X310" s="36">
        <f>SUMIFS(СВЦЭМ!$I$40:$I$783,СВЦЭМ!$A$40:$A$783,$A310,СВЦЭМ!$B$39:$B$782,X$296)+'СЕТ СН'!$F$13</f>
        <v>0</v>
      </c>
      <c r="Y310" s="36">
        <f>SUMIFS(СВЦЭМ!$I$40:$I$783,СВЦЭМ!$A$40:$A$783,$A310,СВЦЭМ!$B$39:$B$782,Y$296)+'СЕТ СН'!$F$13</f>
        <v>0</v>
      </c>
    </row>
    <row r="311" spans="1:25" ht="15.75" hidden="1" x14ac:dyDescent="0.2">
      <c r="A311" s="35">
        <f t="shared" si="8"/>
        <v>44392</v>
      </c>
      <c r="B311" s="36">
        <f>SUMIFS(СВЦЭМ!$I$40:$I$783,СВЦЭМ!$A$40:$A$783,$A311,СВЦЭМ!$B$39:$B$782,B$296)+'СЕТ СН'!$F$13</f>
        <v>0</v>
      </c>
      <c r="C311" s="36">
        <f>SUMIFS(СВЦЭМ!$I$40:$I$783,СВЦЭМ!$A$40:$A$783,$A311,СВЦЭМ!$B$39:$B$782,C$296)+'СЕТ СН'!$F$13</f>
        <v>0</v>
      </c>
      <c r="D311" s="36">
        <f>SUMIFS(СВЦЭМ!$I$40:$I$783,СВЦЭМ!$A$40:$A$783,$A311,СВЦЭМ!$B$39:$B$782,D$296)+'СЕТ СН'!$F$13</f>
        <v>0</v>
      </c>
      <c r="E311" s="36">
        <f>SUMIFS(СВЦЭМ!$I$40:$I$783,СВЦЭМ!$A$40:$A$783,$A311,СВЦЭМ!$B$39:$B$782,E$296)+'СЕТ СН'!$F$13</f>
        <v>0</v>
      </c>
      <c r="F311" s="36">
        <f>SUMIFS(СВЦЭМ!$I$40:$I$783,СВЦЭМ!$A$40:$A$783,$A311,СВЦЭМ!$B$39:$B$782,F$296)+'СЕТ СН'!$F$13</f>
        <v>0</v>
      </c>
      <c r="G311" s="36">
        <f>SUMIFS(СВЦЭМ!$I$40:$I$783,СВЦЭМ!$A$40:$A$783,$A311,СВЦЭМ!$B$39:$B$782,G$296)+'СЕТ СН'!$F$13</f>
        <v>0</v>
      </c>
      <c r="H311" s="36">
        <f>SUMIFS(СВЦЭМ!$I$40:$I$783,СВЦЭМ!$A$40:$A$783,$A311,СВЦЭМ!$B$39:$B$782,H$296)+'СЕТ СН'!$F$13</f>
        <v>0</v>
      </c>
      <c r="I311" s="36">
        <f>SUMIFS(СВЦЭМ!$I$40:$I$783,СВЦЭМ!$A$40:$A$783,$A311,СВЦЭМ!$B$39:$B$782,I$296)+'СЕТ СН'!$F$13</f>
        <v>0</v>
      </c>
      <c r="J311" s="36">
        <f>SUMIFS(СВЦЭМ!$I$40:$I$783,СВЦЭМ!$A$40:$A$783,$A311,СВЦЭМ!$B$39:$B$782,J$296)+'СЕТ СН'!$F$13</f>
        <v>0</v>
      </c>
      <c r="K311" s="36">
        <f>SUMIFS(СВЦЭМ!$I$40:$I$783,СВЦЭМ!$A$40:$A$783,$A311,СВЦЭМ!$B$39:$B$782,K$296)+'СЕТ СН'!$F$13</f>
        <v>0</v>
      </c>
      <c r="L311" s="36">
        <f>SUMIFS(СВЦЭМ!$I$40:$I$783,СВЦЭМ!$A$40:$A$783,$A311,СВЦЭМ!$B$39:$B$782,L$296)+'СЕТ СН'!$F$13</f>
        <v>0</v>
      </c>
      <c r="M311" s="36">
        <f>SUMIFS(СВЦЭМ!$I$40:$I$783,СВЦЭМ!$A$40:$A$783,$A311,СВЦЭМ!$B$39:$B$782,M$296)+'СЕТ СН'!$F$13</f>
        <v>0</v>
      </c>
      <c r="N311" s="36">
        <f>SUMIFS(СВЦЭМ!$I$40:$I$783,СВЦЭМ!$A$40:$A$783,$A311,СВЦЭМ!$B$39:$B$782,N$296)+'СЕТ СН'!$F$13</f>
        <v>0</v>
      </c>
      <c r="O311" s="36">
        <f>SUMIFS(СВЦЭМ!$I$40:$I$783,СВЦЭМ!$A$40:$A$783,$A311,СВЦЭМ!$B$39:$B$782,O$296)+'СЕТ СН'!$F$13</f>
        <v>0</v>
      </c>
      <c r="P311" s="36">
        <f>SUMIFS(СВЦЭМ!$I$40:$I$783,СВЦЭМ!$A$40:$A$783,$A311,СВЦЭМ!$B$39:$B$782,P$296)+'СЕТ СН'!$F$13</f>
        <v>0</v>
      </c>
      <c r="Q311" s="36">
        <f>SUMIFS(СВЦЭМ!$I$40:$I$783,СВЦЭМ!$A$40:$A$783,$A311,СВЦЭМ!$B$39:$B$782,Q$296)+'СЕТ СН'!$F$13</f>
        <v>0</v>
      </c>
      <c r="R311" s="36">
        <f>SUMIFS(СВЦЭМ!$I$40:$I$783,СВЦЭМ!$A$40:$A$783,$A311,СВЦЭМ!$B$39:$B$782,R$296)+'СЕТ СН'!$F$13</f>
        <v>0</v>
      </c>
      <c r="S311" s="36">
        <f>SUMIFS(СВЦЭМ!$I$40:$I$783,СВЦЭМ!$A$40:$A$783,$A311,СВЦЭМ!$B$39:$B$782,S$296)+'СЕТ СН'!$F$13</f>
        <v>0</v>
      </c>
      <c r="T311" s="36">
        <f>SUMIFS(СВЦЭМ!$I$40:$I$783,СВЦЭМ!$A$40:$A$783,$A311,СВЦЭМ!$B$39:$B$782,T$296)+'СЕТ СН'!$F$13</f>
        <v>0</v>
      </c>
      <c r="U311" s="36">
        <f>SUMIFS(СВЦЭМ!$I$40:$I$783,СВЦЭМ!$A$40:$A$783,$A311,СВЦЭМ!$B$39:$B$782,U$296)+'СЕТ СН'!$F$13</f>
        <v>0</v>
      </c>
      <c r="V311" s="36">
        <f>SUMIFS(СВЦЭМ!$I$40:$I$783,СВЦЭМ!$A$40:$A$783,$A311,СВЦЭМ!$B$39:$B$782,V$296)+'СЕТ СН'!$F$13</f>
        <v>0</v>
      </c>
      <c r="W311" s="36">
        <f>SUMIFS(СВЦЭМ!$I$40:$I$783,СВЦЭМ!$A$40:$A$783,$A311,СВЦЭМ!$B$39:$B$782,W$296)+'СЕТ СН'!$F$13</f>
        <v>0</v>
      </c>
      <c r="X311" s="36">
        <f>SUMIFS(СВЦЭМ!$I$40:$I$783,СВЦЭМ!$A$40:$A$783,$A311,СВЦЭМ!$B$39:$B$782,X$296)+'СЕТ СН'!$F$13</f>
        <v>0</v>
      </c>
      <c r="Y311" s="36">
        <f>SUMIFS(СВЦЭМ!$I$40:$I$783,СВЦЭМ!$A$40:$A$783,$A311,СВЦЭМ!$B$39:$B$782,Y$296)+'СЕТ СН'!$F$13</f>
        <v>0</v>
      </c>
    </row>
    <row r="312" spans="1:25" ht="15.75" hidden="1" x14ac:dyDescent="0.2">
      <c r="A312" s="35">
        <f t="shared" si="8"/>
        <v>44393</v>
      </c>
      <c r="B312" s="36">
        <f>SUMIFS(СВЦЭМ!$I$40:$I$783,СВЦЭМ!$A$40:$A$783,$A312,СВЦЭМ!$B$39:$B$782,B$296)+'СЕТ СН'!$F$13</f>
        <v>0</v>
      </c>
      <c r="C312" s="36">
        <f>SUMIFS(СВЦЭМ!$I$40:$I$783,СВЦЭМ!$A$40:$A$783,$A312,СВЦЭМ!$B$39:$B$782,C$296)+'СЕТ СН'!$F$13</f>
        <v>0</v>
      </c>
      <c r="D312" s="36">
        <f>SUMIFS(СВЦЭМ!$I$40:$I$783,СВЦЭМ!$A$40:$A$783,$A312,СВЦЭМ!$B$39:$B$782,D$296)+'СЕТ СН'!$F$13</f>
        <v>0</v>
      </c>
      <c r="E312" s="36">
        <f>SUMIFS(СВЦЭМ!$I$40:$I$783,СВЦЭМ!$A$40:$A$783,$A312,СВЦЭМ!$B$39:$B$782,E$296)+'СЕТ СН'!$F$13</f>
        <v>0</v>
      </c>
      <c r="F312" s="36">
        <f>SUMIFS(СВЦЭМ!$I$40:$I$783,СВЦЭМ!$A$40:$A$783,$A312,СВЦЭМ!$B$39:$B$782,F$296)+'СЕТ СН'!$F$13</f>
        <v>0</v>
      </c>
      <c r="G312" s="36">
        <f>SUMIFS(СВЦЭМ!$I$40:$I$783,СВЦЭМ!$A$40:$A$783,$A312,СВЦЭМ!$B$39:$B$782,G$296)+'СЕТ СН'!$F$13</f>
        <v>0</v>
      </c>
      <c r="H312" s="36">
        <f>SUMIFS(СВЦЭМ!$I$40:$I$783,СВЦЭМ!$A$40:$A$783,$A312,СВЦЭМ!$B$39:$B$782,H$296)+'СЕТ СН'!$F$13</f>
        <v>0</v>
      </c>
      <c r="I312" s="36">
        <f>SUMIFS(СВЦЭМ!$I$40:$I$783,СВЦЭМ!$A$40:$A$783,$A312,СВЦЭМ!$B$39:$B$782,I$296)+'СЕТ СН'!$F$13</f>
        <v>0</v>
      </c>
      <c r="J312" s="36">
        <f>SUMIFS(СВЦЭМ!$I$40:$I$783,СВЦЭМ!$A$40:$A$783,$A312,СВЦЭМ!$B$39:$B$782,J$296)+'СЕТ СН'!$F$13</f>
        <v>0</v>
      </c>
      <c r="K312" s="36">
        <f>SUMIFS(СВЦЭМ!$I$40:$I$783,СВЦЭМ!$A$40:$A$783,$A312,СВЦЭМ!$B$39:$B$782,K$296)+'СЕТ СН'!$F$13</f>
        <v>0</v>
      </c>
      <c r="L312" s="36">
        <f>SUMIFS(СВЦЭМ!$I$40:$I$783,СВЦЭМ!$A$40:$A$783,$A312,СВЦЭМ!$B$39:$B$782,L$296)+'СЕТ СН'!$F$13</f>
        <v>0</v>
      </c>
      <c r="M312" s="36">
        <f>SUMIFS(СВЦЭМ!$I$40:$I$783,СВЦЭМ!$A$40:$A$783,$A312,СВЦЭМ!$B$39:$B$782,M$296)+'СЕТ СН'!$F$13</f>
        <v>0</v>
      </c>
      <c r="N312" s="36">
        <f>SUMIFS(СВЦЭМ!$I$40:$I$783,СВЦЭМ!$A$40:$A$783,$A312,СВЦЭМ!$B$39:$B$782,N$296)+'СЕТ СН'!$F$13</f>
        <v>0</v>
      </c>
      <c r="O312" s="36">
        <f>SUMIFS(СВЦЭМ!$I$40:$I$783,СВЦЭМ!$A$40:$A$783,$A312,СВЦЭМ!$B$39:$B$782,O$296)+'СЕТ СН'!$F$13</f>
        <v>0</v>
      </c>
      <c r="P312" s="36">
        <f>SUMIFS(СВЦЭМ!$I$40:$I$783,СВЦЭМ!$A$40:$A$783,$A312,СВЦЭМ!$B$39:$B$782,P$296)+'СЕТ СН'!$F$13</f>
        <v>0</v>
      </c>
      <c r="Q312" s="36">
        <f>SUMIFS(СВЦЭМ!$I$40:$I$783,СВЦЭМ!$A$40:$A$783,$A312,СВЦЭМ!$B$39:$B$782,Q$296)+'СЕТ СН'!$F$13</f>
        <v>0</v>
      </c>
      <c r="R312" s="36">
        <f>SUMIFS(СВЦЭМ!$I$40:$I$783,СВЦЭМ!$A$40:$A$783,$A312,СВЦЭМ!$B$39:$B$782,R$296)+'СЕТ СН'!$F$13</f>
        <v>0</v>
      </c>
      <c r="S312" s="36">
        <f>SUMIFS(СВЦЭМ!$I$40:$I$783,СВЦЭМ!$A$40:$A$783,$A312,СВЦЭМ!$B$39:$B$782,S$296)+'СЕТ СН'!$F$13</f>
        <v>0</v>
      </c>
      <c r="T312" s="36">
        <f>SUMIFS(СВЦЭМ!$I$40:$I$783,СВЦЭМ!$A$40:$A$783,$A312,СВЦЭМ!$B$39:$B$782,T$296)+'СЕТ СН'!$F$13</f>
        <v>0</v>
      </c>
      <c r="U312" s="36">
        <f>SUMIFS(СВЦЭМ!$I$40:$I$783,СВЦЭМ!$A$40:$A$783,$A312,СВЦЭМ!$B$39:$B$782,U$296)+'СЕТ СН'!$F$13</f>
        <v>0</v>
      </c>
      <c r="V312" s="36">
        <f>SUMIFS(СВЦЭМ!$I$40:$I$783,СВЦЭМ!$A$40:$A$783,$A312,СВЦЭМ!$B$39:$B$782,V$296)+'СЕТ СН'!$F$13</f>
        <v>0</v>
      </c>
      <c r="W312" s="36">
        <f>SUMIFS(СВЦЭМ!$I$40:$I$783,СВЦЭМ!$A$40:$A$783,$A312,СВЦЭМ!$B$39:$B$782,W$296)+'СЕТ СН'!$F$13</f>
        <v>0</v>
      </c>
      <c r="X312" s="36">
        <f>SUMIFS(СВЦЭМ!$I$40:$I$783,СВЦЭМ!$A$40:$A$783,$A312,СВЦЭМ!$B$39:$B$782,X$296)+'СЕТ СН'!$F$13</f>
        <v>0</v>
      </c>
      <c r="Y312" s="36">
        <f>SUMIFS(СВЦЭМ!$I$40:$I$783,СВЦЭМ!$A$40:$A$783,$A312,СВЦЭМ!$B$39:$B$782,Y$296)+'СЕТ СН'!$F$13</f>
        <v>0</v>
      </c>
    </row>
    <row r="313" spans="1:25" ht="15.75" hidden="1" x14ac:dyDescent="0.2">
      <c r="A313" s="35">
        <f t="shared" si="8"/>
        <v>44394</v>
      </c>
      <c r="B313" s="36">
        <f>SUMIFS(СВЦЭМ!$I$40:$I$783,СВЦЭМ!$A$40:$A$783,$A313,СВЦЭМ!$B$39:$B$782,B$296)+'СЕТ СН'!$F$13</f>
        <v>0</v>
      </c>
      <c r="C313" s="36">
        <f>SUMIFS(СВЦЭМ!$I$40:$I$783,СВЦЭМ!$A$40:$A$783,$A313,СВЦЭМ!$B$39:$B$782,C$296)+'СЕТ СН'!$F$13</f>
        <v>0</v>
      </c>
      <c r="D313" s="36">
        <f>SUMIFS(СВЦЭМ!$I$40:$I$783,СВЦЭМ!$A$40:$A$783,$A313,СВЦЭМ!$B$39:$B$782,D$296)+'СЕТ СН'!$F$13</f>
        <v>0</v>
      </c>
      <c r="E313" s="36">
        <f>SUMIFS(СВЦЭМ!$I$40:$I$783,СВЦЭМ!$A$40:$A$783,$A313,СВЦЭМ!$B$39:$B$782,E$296)+'СЕТ СН'!$F$13</f>
        <v>0</v>
      </c>
      <c r="F313" s="36">
        <f>SUMIFS(СВЦЭМ!$I$40:$I$783,СВЦЭМ!$A$40:$A$783,$A313,СВЦЭМ!$B$39:$B$782,F$296)+'СЕТ СН'!$F$13</f>
        <v>0</v>
      </c>
      <c r="G313" s="36">
        <f>SUMIFS(СВЦЭМ!$I$40:$I$783,СВЦЭМ!$A$40:$A$783,$A313,СВЦЭМ!$B$39:$B$782,G$296)+'СЕТ СН'!$F$13</f>
        <v>0</v>
      </c>
      <c r="H313" s="36">
        <f>SUMIFS(СВЦЭМ!$I$40:$I$783,СВЦЭМ!$A$40:$A$783,$A313,СВЦЭМ!$B$39:$B$782,H$296)+'СЕТ СН'!$F$13</f>
        <v>0</v>
      </c>
      <c r="I313" s="36">
        <f>SUMIFS(СВЦЭМ!$I$40:$I$783,СВЦЭМ!$A$40:$A$783,$A313,СВЦЭМ!$B$39:$B$782,I$296)+'СЕТ СН'!$F$13</f>
        <v>0</v>
      </c>
      <c r="J313" s="36">
        <f>SUMIFS(СВЦЭМ!$I$40:$I$783,СВЦЭМ!$A$40:$A$783,$A313,СВЦЭМ!$B$39:$B$782,J$296)+'СЕТ СН'!$F$13</f>
        <v>0</v>
      </c>
      <c r="K313" s="36">
        <f>SUMIFS(СВЦЭМ!$I$40:$I$783,СВЦЭМ!$A$40:$A$783,$A313,СВЦЭМ!$B$39:$B$782,K$296)+'СЕТ СН'!$F$13</f>
        <v>0</v>
      </c>
      <c r="L313" s="36">
        <f>SUMIFS(СВЦЭМ!$I$40:$I$783,СВЦЭМ!$A$40:$A$783,$A313,СВЦЭМ!$B$39:$B$782,L$296)+'СЕТ СН'!$F$13</f>
        <v>0</v>
      </c>
      <c r="M313" s="36">
        <f>SUMIFS(СВЦЭМ!$I$40:$I$783,СВЦЭМ!$A$40:$A$783,$A313,СВЦЭМ!$B$39:$B$782,M$296)+'СЕТ СН'!$F$13</f>
        <v>0</v>
      </c>
      <c r="N313" s="36">
        <f>SUMIFS(СВЦЭМ!$I$40:$I$783,СВЦЭМ!$A$40:$A$783,$A313,СВЦЭМ!$B$39:$B$782,N$296)+'СЕТ СН'!$F$13</f>
        <v>0</v>
      </c>
      <c r="O313" s="36">
        <f>SUMIFS(СВЦЭМ!$I$40:$I$783,СВЦЭМ!$A$40:$A$783,$A313,СВЦЭМ!$B$39:$B$782,O$296)+'СЕТ СН'!$F$13</f>
        <v>0</v>
      </c>
      <c r="P313" s="36">
        <f>SUMIFS(СВЦЭМ!$I$40:$I$783,СВЦЭМ!$A$40:$A$783,$A313,СВЦЭМ!$B$39:$B$782,P$296)+'СЕТ СН'!$F$13</f>
        <v>0</v>
      </c>
      <c r="Q313" s="36">
        <f>SUMIFS(СВЦЭМ!$I$40:$I$783,СВЦЭМ!$A$40:$A$783,$A313,СВЦЭМ!$B$39:$B$782,Q$296)+'СЕТ СН'!$F$13</f>
        <v>0</v>
      </c>
      <c r="R313" s="36">
        <f>SUMIFS(СВЦЭМ!$I$40:$I$783,СВЦЭМ!$A$40:$A$783,$A313,СВЦЭМ!$B$39:$B$782,R$296)+'СЕТ СН'!$F$13</f>
        <v>0</v>
      </c>
      <c r="S313" s="36">
        <f>SUMIFS(СВЦЭМ!$I$40:$I$783,СВЦЭМ!$A$40:$A$783,$A313,СВЦЭМ!$B$39:$B$782,S$296)+'СЕТ СН'!$F$13</f>
        <v>0</v>
      </c>
      <c r="T313" s="36">
        <f>SUMIFS(СВЦЭМ!$I$40:$I$783,СВЦЭМ!$A$40:$A$783,$A313,СВЦЭМ!$B$39:$B$782,T$296)+'СЕТ СН'!$F$13</f>
        <v>0</v>
      </c>
      <c r="U313" s="36">
        <f>SUMIFS(СВЦЭМ!$I$40:$I$783,СВЦЭМ!$A$40:$A$783,$A313,СВЦЭМ!$B$39:$B$782,U$296)+'СЕТ СН'!$F$13</f>
        <v>0</v>
      </c>
      <c r="V313" s="36">
        <f>SUMIFS(СВЦЭМ!$I$40:$I$783,СВЦЭМ!$A$40:$A$783,$A313,СВЦЭМ!$B$39:$B$782,V$296)+'СЕТ СН'!$F$13</f>
        <v>0</v>
      </c>
      <c r="W313" s="36">
        <f>SUMIFS(СВЦЭМ!$I$40:$I$783,СВЦЭМ!$A$40:$A$783,$A313,СВЦЭМ!$B$39:$B$782,W$296)+'СЕТ СН'!$F$13</f>
        <v>0</v>
      </c>
      <c r="X313" s="36">
        <f>SUMIFS(СВЦЭМ!$I$40:$I$783,СВЦЭМ!$A$40:$A$783,$A313,СВЦЭМ!$B$39:$B$782,X$296)+'СЕТ СН'!$F$13</f>
        <v>0</v>
      </c>
      <c r="Y313" s="36">
        <f>SUMIFS(СВЦЭМ!$I$40:$I$783,СВЦЭМ!$A$40:$A$783,$A313,СВЦЭМ!$B$39:$B$782,Y$296)+'СЕТ СН'!$F$13</f>
        <v>0</v>
      </c>
    </row>
    <row r="314" spans="1:25" ht="15.75" hidden="1" x14ac:dyDescent="0.2">
      <c r="A314" s="35">
        <f t="shared" si="8"/>
        <v>44395</v>
      </c>
      <c r="B314" s="36">
        <f>SUMIFS(СВЦЭМ!$I$40:$I$783,СВЦЭМ!$A$40:$A$783,$A314,СВЦЭМ!$B$39:$B$782,B$296)+'СЕТ СН'!$F$13</f>
        <v>0</v>
      </c>
      <c r="C314" s="36">
        <f>SUMIFS(СВЦЭМ!$I$40:$I$783,СВЦЭМ!$A$40:$A$783,$A314,СВЦЭМ!$B$39:$B$782,C$296)+'СЕТ СН'!$F$13</f>
        <v>0</v>
      </c>
      <c r="D314" s="36">
        <f>SUMIFS(СВЦЭМ!$I$40:$I$783,СВЦЭМ!$A$40:$A$783,$A314,СВЦЭМ!$B$39:$B$782,D$296)+'СЕТ СН'!$F$13</f>
        <v>0</v>
      </c>
      <c r="E314" s="36">
        <f>SUMIFS(СВЦЭМ!$I$40:$I$783,СВЦЭМ!$A$40:$A$783,$A314,СВЦЭМ!$B$39:$B$782,E$296)+'СЕТ СН'!$F$13</f>
        <v>0</v>
      </c>
      <c r="F314" s="36">
        <f>SUMIFS(СВЦЭМ!$I$40:$I$783,СВЦЭМ!$A$40:$A$783,$A314,СВЦЭМ!$B$39:$B$782,F$296)+'СЕТ СН'!$F$13</f>
        <v>0</v>
      </c>
      <c r="G314" s="36">
        <f>SUMIFS(СВЦЭМ!$I$40:$I$783,СВЦЭМ!$A$40:$A$783,$A314,СВЦЭМ!$B$39:$B$782,G$296)+'СЕТ СН'!$F$13</f>
        <v>0</v>
      </c>
      <c r="H314" s="36">
        <f>SUMIFS(СВЦЭМ!$I$40:$I$783,СВЦЭМ!$A$40:$A$783,$A314,СВЦЭМ!$B$39:$B$782,H$296)+'СЕТ СН'!$F$13</f>
        <v>0</v>
      </c>
      <c r="I314" s="36">
        <f>SUMIFS(СВЦЭМ!$I$40:$I$783,СВЦЭМ!$A$40:$A$783,$A314,СВЦЭМ!$B$39:$B$782,I$296)+'СЕТ СН'!$F$13</f>
        <v>0</v>
      </c>
      <c r="J314" s="36">
        <f>SUMIFS(СВЦЭМ!$I$40:$I$783,СВЦЭМ!$A$40:$A$783,$A314,СВЦЭМ!$B$39:$B$782,J$296)+'СЕТ СН'!$F$13</f>
        <v>0</v>
      </c>
      <c r="K314" s="36">
        <f>SUMIFS(СВЦЭМ!$I$40:$I$783,СВЦЭМ!$A$40:$A$783,$A314,СВЦЭМ!$B$39:$B$782,K$296)+'СЕТ СН'!$F$13</f>
        <v>0</v>
      </c>
      <c r="L314" s="36">
        <f>SUMIFS(СВЦЭМ!$I$40:$I$783,СВЦЭМ!$A$40:$A$783,$A314,СВЦЭМ!$B$39:$B$782,L$296)+'СЕТ СН'!$F$13</f>
        <v>0</v>
      </c>
      <c r="M314" s="36">
        <f>SUMIFS(СВЦЭМ!$I$40:$I$783,СВЦЭМ!$A$40:$A$783,$A314,СВЦЭМ!$B$39:$B$782,M$296)+'СЕТ СН'!$F$13</f>
        <v>0</v>
      </c>
      <c r="N314" s="36">
        <f>SUMIFS(СВЦЭМ!$I$40:$I$783,СВЦЭМ!$A$40:$A$783,$A314,СВЦЭМ!$B$39:$B$782,N$296)+'СЕТ СН'!$F$13</f>
        <v>0</v>
      </c>
      <c r="O314" s="36">
        <f>SUMIFS(СВЦЭМ!$I$40:$I$783,СВЦЭМ!$A$40:$A$783,$A314,СВЦЭМ!$B$39:$B$782,O$296)+'СЕТ СН'!$F$13</f>
        <v>0</v>
      </c>
      <c r="P314" s="36">
        <f>SUMIFS(СВЦЭМ!$I$40:$I$783,СВЦЭМ!$A$40:$A$783,$A314,СВЦЭМ!$B$39:$B$782,P$296)+'СЕТ СН'!$F$13</f>
        <v>0</v>
      </c>
      <c r="Q314" s="36">
        <f>SUMIFS(СВЦЭМ!$I$40:$I$783,СВЦЭМ!$A$40:$A$783,$A314,СВЦЭМ!$B$39:$B$782,Q$296)+'СЕТ СН'!$F$13</f>
        <v>0</v>
      </c>
      <c r="R314" s="36">
        <f>SUMIFS(СВЦЭМ!$I$40:$I$783,СВЦЭМ!$A$40:$A$783,$A314,СВЦЭМ!$B$39:$B$782,R$296)+'СЕТ СН'!$F$13</f>
        <v>0</v>
      </c>
      <c r="S314" s="36">
        <f>SUMIFS(СВЦЭМ!$I$40:$I$783,СВЦЭМ!$A$40:$A$783,$A314,СВЦЭМ!$B$39:$B$782,S$296)+'СЕТ СН'!$F$13</f>
        <v>0</v>
      </c>
      <c r="T314" s="36">
        <f>SUMIFS(СВЦЭМ!$I$40:$I$783,СВЦЭМ!$A$40:$A$783,$A314,СВЦЭМ!$B$39:$B$782,T$296)+'СЕТ СН'!$F$13</f>
        <v>0</v>
      </c>
      <c r="U314" s="36">
        <f>SUMIFS(СВЦЭМ!$I$40:$I$783,СВЦЭМ!$A$40:$A$783,$A314,СВЦЭМ!$B$39:$B$782,U$296)+'СЕТ СН'!$F$13</f>
        <v>0</v>
      </c>
      <c r="V314" s="36">
        <f>SUMIFS(СВЦЭМ!$I$40:$I$783,СВЦЭМ!$A$40:$A$783,$A314,СВЦЭМ!$B$39:$B$782,V$296)+'СЕТ СН'!$F$13</f>
        <v>0</v>
      </c>
      <c r="W314" s="36">
        <f>SUMIFS(СВЦЭМ!$I$40:$I$783,СВЦЭМ!$A$40:$A$783,$A314,СВЦЭМ!$B$39:$B$782,W$296)+'СЕТ СН'!$F$13</f>
        <v>0</v>
      </c>
      <c r="X314" s="36">
        <f>SUMIFS(СВЦЭМ!$I$40:$I$783,СВЦЭМ!$A$40:$A$783,$A314,СВЦЭМ!$B$39:$B$782,X$296)+'СЕТ СН'!$F$13</f>
        <v>0</v>
      </c>
      <c r="Y314" s="36">
        <f>SUMIFS(СВЦЭМ!$I$40:$I$783,СВЦЭМ!$A$40:$A$783,$A314,СВЦЭМ!$B$39:$B$782,Y$296)+'СЕТ СН'!$F$13</f>
        <v>0</v>
      </c>
    </row>
    <row r="315" spans="1:25" ht="15.75" hidden="1" x14ac:dyDescent="0.2">
      <c r="A315" s="35">
        <f t="shared" si="8"/>
        <v>44396</v>
      </c>
      <c r="B315" s="36">
        <f>SUMIFS(СВЦЭМ!$I$40:$I$783,СВЦЭМ!$A$40:$A$783,$A315,СВЦЭМ!$B$39:$B$782,B$296)+'СЕТ СН'!$F$13</f>
        <v>0</v>
      </c>
      <c r="C315" s="36">
        <f>SUMIFS(СВЦЭМ!$I$40:$I$783,СВЦЭМ!$A$40:$A$783,$A315,СВЦЭМ!$B$39:$B$782,C$296)+'СЕТ СН'!$F$13</f>
        <v>0</v>
      </c>
      <c r="D315" s="36">
        <f>SUMIFS(СВЦЭМ!$I$40:$I$783,СВЦЭМ!$A$40:$A$783,$A315,СВЦЭМ!$B$39:$B$782,D$296)+'СЕТ СН'!$F$13</f>
        <v>0</v>
      </c>
      <c r="E315" s="36">
        <f>SUMIFS(СВЦЭМ!$I$40:$I$783,СВЦЭМ!$A$40:$A$783,$A315,СВЦЭМ!$B$39:$B$782,E$296)+'СЕТ СН'!$F$13</f>
        <v>0</v>
      </c>
      <c r="F315" s="36">
        <f>SUMIFS(СВЦЭМ!$I$40:$I$783,СВЦЭМ!$A$40:$A$783,$A315,СВЦЭМ!$B$39:$B$782,F$296)+'СЕТ СН'!$F$13</f>
        <v>0</v>
      </c>
      <c r="G315" s="36">
        <f>SUMIFS(СВЦЭМ!$I$40:$I$783,СВЦЭМ!$A$40:$A$783,$A315,СВЦЭМ!$B$39:$B$782,G$296)+'СЕТ СН'!$F$13</f>
        <v>0</v>
      </c>
      <c r="H315" s="36">
        <f>SUMIFS(СВЦЭМ!$I$40:$I$783,СВЦЭМ!$A$40:$A$783,$A315,СВЦЭМ!$B$39:$B$782,H$296)+'СЕТ СН'!$F$13</f>
        <v>0</v>
      </c>
      <c r="I315" s="36">
        <f>SUMIFS(СВЦЭМ!$I$40:$I$783,СВЦЭМ!$A$40:$A$783,$A315,СВЦЭМ!$B$39:$B$782,I$296)+'СЕТ СН'!$F$13</f>
        <v>0</v>
      </c>
      <c r="J315" s="36">
        <f>SUMIFS(СВЦЭМ!$I$40:$I$783,СВЦЭМ!$A$40:$A$783,$A315,СВЦЭМ!$B$39:$B$782,J$296)+'СЕТ СН'!$F$13</f>
        <v>0</v>
      </c>
      <c r="K315" s="36">
        <f>SUMIFS(СВЦЭМ!$I$40:$I$783,СВЦЭМ!$A$40:$A$783,$A315,СВЦЭМ!$B$39:$B$782,K$296)+'СЕТ СН'!$F$13</f>
        <v>0</v>
      </c>
      <c r="L315" s="36">
        <f>SUMIFS(СВЦЭМ!$I$40:$I$783,СВЦЭМ!$A$40:$A$783,$A315,СВЦЭМ!$B$39:$B$782,L$296)+'СЕТ СН'!$F$13</f>
        <v>0</v>
      </c>
      <c r="M315" s="36">
        <f>SUMIFS(СВЦЭМ!$I$40:$I$783,СВЦЭМ!$A$40:$A$783,$A315,СВЦЭМ!$B$39:$B$782,M$296)+'СЕТ СН'!$F$13</f>
        <v>0</v>
      </c>
      <c r="N315" s="36">
        <f>SUMIFS(СВЦЭМ!$I$40:$I$783,СВЦЭМ!$A$40:$A$783,$A315,СВЦЭМ!$B$39:$B$782,N$296)+'СЕТ СН'!$F$13</f>
        <v>0</v>
      </c>
      <c r="O315" s="36">
        <f>SUMIFS(СВЦЭМ!$I$40:$I$783,СВЦЭМ!$A$40:$A$783,$A315,СВЦЭМ!$B$39:$B$782,O$296)+'СЕТ СН'!$F$13</f>
        <v>0</v>
      </c>
      <c r="P315" s="36">
        <f>SUMIFS(СВЦЭМ!$I$40:$I$783,СВЦЭМ!$A$40:$A$783,$A315,СВЦЭМ!$B$39:$B$782,P$296)+'СЕТ СН'!$F$13</f>
        <v>0</v>
      </c>
      <c r="Q315" s="36">
        <f>SUMIFS(СВЦЭМ!$I$40:$I$783,СВЦЭМ!$A$40:$A$783,$A315,СВЦЭМ!$B$39:$B$782,Q$296)+'СЕТ СН'!$F$13</f>
        <v>0</v>
      </c>
      <c r="R315" s="36">
        <f>SUMIFS(СВЦЭМ!$I$40:$I$783,СВЦЭМ!$A$40:$A$783,$A315,СВЦЭМ!$B$39:$B$782,R$296)+'СЕТ СН'!$F$13</f>
        <v>0</v>
      </c>
      <c r="S315" s="36">
        <f>SUMIFS(СВЦЭМ!$I$40:$I$783,СВЦЭМ!$A$40:$A$783,$A315,СВЦЭМ!$B$39:$B$782,S$296)+'СЕТ СН'!$F$13</f>
        <v>0</v>
      </c>
      <c r="T315" s="36">
        <f>SUMIFS(СВЦЭМ!$I$40:$I$783,СВЦЭМ!$A$40:$A$783,$A315,СВЦЭМ!$B$39:$B$782,T$296)+'СЕТ СН'!$F$13</f>
        <v>0</v>
      </c>
      <c r="U315" s="36">
        <f>SUMIFS(СВЦЭМ!$I$40:$I$783,СВЦЭМ!$A$40:$A$783,$A315,СВЦЭМ!$B$39:$B$782,U$296)+'СЕТ СН'!$F$13</f>
        <v>0</v>
      </c>
      <c r="V315" s="36">
        <f>SUMIFS(СВЦЭМ!$I$40:$I$783,СВЦЭМ!$A$40:$A$783,$A315,СВЦЭМ!$B$39:$B$782,V$296)+'СЕТ СН'!$F$13</f>
        <v>0</v>
      </c>
      <c r="W315" s="36">
        <f>SUMIFS(СВЦЭМ!$I$40:$I$783,СВЦЭМ!$A$40:$A$783,$A315,СВЦЭМ!$B$39:$B$782,W$296)+'СЕТ СН'!$F$13</f>
        <v>0</v>
      </c>
      <c r="X315" s="36">
        <f>SUMIFS(СВЦЭМ!$I$40:$I$783,СВЦЭМ!$A$40:$A$783,$A315,СВЦЭМ!$B$39:$B$782,X$296)+'СЕТ СН'!$F$13</f>
        <v>0</v>
      </c>
      <c r="Y315" s="36">
        <f>SUMIFS(СВЦЭМ!$I$40:$I$783,СВЦЭМ!$A$40:$A$783,$A315,СВЦЭМ!$B$39:$B$782,Y$296)+'СЕТ СН'!$F$13</f>
        <v>0</v>
      </c>
    </row>
    <row r="316" spans="1:25" ht="15.75" hidden="1" x14ac:dyDescent="0.2">
      <c r="A316" s="35">
        <f t="shared" si="8"/>
        <v>44397</v>
      </c>
      <c r="B316" s="36">
        <f>SUMIFS(СВЦЭМ!$I$40:$I$783,СВЦЭМ!$A$40:$A$783,$A316,СВЦЭМ!$B$39:$B$782,B$296)+'СЕТ СН'!$F$13</f>
        <v>0</v>
      </c>
      <c r="C316" s="36">
        <f>SUMIFS(СВЦЭМ!$I$40:$I$783,СВЦЭМ!$A$40:$A$783,$A316,СВЦЭМ!$B$39:$B$782,C$296)+'СЕТ СН'!$F$13</f>
        <v>0</v>
      </c>
      <c r="D316" s="36">
        <f>SUMIFS(СВЦЭМ!$I$40:$I$783,СВЦЭМ!$A$40:$A$783,$A316,СВЦЭМ!$B$39:$B$782,D$296)+'СЕТ СН'!$F$13</f>
        <v>0</v>
      </c>
      <c r="E316" s="36">
        <f>SUMIFS(СВЦЭМ!$I$40:$I$783,СВЦЭМ!$A$40:$A$783,$A316,СВЦЭМ!$B$39:$B$782,E$296)+'СЕТ СН'!$F$13</f>
        <v>0</v>
      </c>
      <c r="F316" s="36">
        <f>SUMIFS(СВЦЭМ!$I$40:$I$783,СВЦЭМ!$A$40:$A$783,$A316,СВЦЭМ!$B$39:$B$782,F$296)+'СЕТ СН'!$F$13</f>
        <v>0</v>
      </c>
      <c r="G316" s="36">
        <f>SUMIFS(СВЦЭМ!$I$40:$I$783,СВЦЭМ!$A$40:$A$783,$A316,СВЦЭМ!$B$39:$B$782,G$296)+'СЕТ СН'!$F$13</f>
        <v>0</v>
      </c>
      <c r="H316" s="36">
        <f>SUMIFS(СВЦЭМ!$I$40:$I$783,СВЦЭМ!$A$40:$A$783,$A316,СВЦЭМ!$B$39:$B$782,H$296)+'СЕТ СН'!$F$13</f>
        <v>0</v>
      </c>
      <c r="I316" s="36">
        <f>SUMIFS(СВЦЭМ!$I$40:$I$783,СВЦЭМ!$A$40:$A$783,$A316,СВЦЭМ!$B$39:$B$782,I$296)+'СЕТ СН'!$F$13</f>
        <v>0</v>
      </c>
      <c r="J316" s="36">
        <f>SUMIFS(СВЦЭМ!$I$40:$I$783,СВЦЭМ!$A$40:$A$783,$A316,СВЦЭМ!$B$39:$B$782,J$296)+'СЕТ СН'!$F$13</f>
        <v>0</v>
      </c>
      <c r="K316" s="36">
        <f>SUMIFS(СВЦЭМ!$I$40:$I$783,СВЦЭМ!$A$40:$A$783,$A316,СВЦЭМ!$B$39:$B$782,K$296)+'СЕТ СН'!$F$13</f>
        <v>0</v>
      </c>
      <c r="L316" s="36">
        <f>SUMIFS(СВЦЭМ!$I$40:$I$783,СВЦЭМ!$A$40:$A$783,$A316,СВЦЭМ!$B$39:$B$782,L$296)+'СЕТ СН'!$F$13</f>
        <v>0</v>
      </c>
      <c r="M316" s="36">
        <f>SUMIFS(СВЦЭМ!$I$40:$I$783,СВЦЭМ!$A$40:$A$783,$A316,СВЦЭМ!$B$39:$B$782,M$296)+'СЕТ СН'!$F$13</f>
        <v>0</v>
      </c>
      <c r="N316" s="36">
        <f>SUMIFS(СВЦЭМ!$I$40:$I$783,СВЦЭМ!$A$40:$A$783,$A316,СВЦЭМ!$B$39:$B$782,N$296)+'СЕТ СН'!$F$13</f>
        <v>0</v>
      </c>
      <c r="O316" s="36">
        <f>SUMIFS(СВЦЭМ!$I$40:$I$783,СВЦЭМ!$A$40:$A$783,$A316,СВЦЭМ!$B$39:$B$782,O$296)+'СЕТ СН'!$F$13</f>
        <v>0</v>
      </c>
      <c r="P316" s="36">
        <f>SUMIFS(СВЦЭМ!$I$40:$I$783,СВЦЭМ!$A$40:$A$783,$A316,СВЦЭМ!$B$39:$B$782,P$296)+'СЕТ СН'!$F$13</f>
        <v>0</v>
      </c>
      <c r="Q316" s="36">
        <f>SUMIFS(СВЦЭМ!$I$40:$I$783,СВЦЭМ!$A$40:$A$783,$A316,СВЦЭМ!$B$39:$B$782,Q$296)+'СЕТ СН'!$F$13</f>
        <v>0</v>
      </c>
      <c r="R316" s="36">
        <f>SUMIFS(СВЦЭМ!$I$40:$I$783,СВЦЭМ!$A$40:$A$783,$A316,СВЦЭМ!$B$39:$B$782,R$296)+'СЕТ СН'!$F$13</f>
        <v>0</v>
      </c>
      <c r="S316" s="36">
        <f>SUMIFS(СВЦЭМ!$I$40:$I$783,СВЦЭМ!$A$40:$A$783,$A316,СВЦЭМ!$B$39:$B$782,S$296)+'СЕТ СН'!$F$13</f>
        <v>0</v>
      </c>
      <c r="T316" s="36">
        <f>SUMIFS(СВЦЭМ!$I$40:$I$783,СВЦЭМ!$A$40:$A$783,$A316,СВЦЭМ!$B$39:$B$782,T$296)+'СЕТ СН'!$F$13</f>
        <v>0</v>
      </c>
      <c r="U316" s="36">
        <f>SUMIFS(СВЦЭМ!$I$40:$I$783,СВЦЭМ!$A$40:$A$783,$A316,СВЦЭМ!$B$39:$B$782,U$296)+'СЕТ СН'!$F$13</f>
        <v>0</v>
      </c>
      <c r="V316" s="36">
        <f>SUMIFS(СВЦЭМ!$I$40:$I$783,СВЦЭМ!$A$40:$A$783,$A316,СВЦЭМ!$B$39:$B$782,V$296)+'СЕТ СН'!$F$13</f>
        <v>0</v>
      </c>
      <c r="W316" s="36">
        <f>SUMIFS(СВЦЭМ!$I$40:$I$783,СВЦЭМ!$A$40:$A$783,$A316,СВЦЭМ!$B$39:$B$782,W$296)+'СЕТ СН'!$F$13</f>
        <v>0</v>
      </c>
      <c r="X316" s="36">
        <f>SUMIFS(СВЦЭМ!$I$40:$I$783,СВЦЭМ!$A$40:$A$783,$A316,СВЦЭМ!$B$39:$B$782,X$296)+'СЕТ СН'!$F$13</f>
        <v>0</v>
      </c>
      <c r="Y316" s="36">
        <f>SUMIFS(СВЦЭМ!$I$40:$I$783,СВЦЭМ!$A$40:$A$783,$A316,СВЦЭМ!$B$39:$B$782,Y$296)+'СЕТ СН'!$F$13</f>
        <v>0</v>
      </c>
    </row>
    <row r="317" spans="1:25" ht="15.75" hidden="1" x14ac:dyDescent="0.2">
      <c r="A317" s="35">
        <f t="shared" si="8"/>
        <v>44398</v>
      </c>
      <c r="B317" s="36">
        <f>SUMIFS(СВЦЭМ!$I$40:$I$783,СВЦЭМ!$A$40:$A$783,$A317,СВЦЭМ!$B$39:$B$782,B$296)+'СЕТ СН'!$F$13</f>
        <v>0</v>
      </c>
      <c r="C317" s="36">
        <f>SUMIFS(СВЦЭМ!$I$40:$I$783,СВЦЭМ!$A$40:$A$783,$A317,СВЦЭМ!$B$39:$B$782,C$296)+'СЕТ СН'!$F$13</f>
        <v>0</v>
      </c>
      <c r="D317" s="36">
        <f>SUMIFS(СВЦЭМ!$I$40:$I$783,СВЦЭМ!$A$40:$A$783,$A317,СВЦЭМ!$B$39:$B$782,D$296)+'СЕТ СН'!$F$13</f>
        <v>0</v>
      </c>
      <c r="E317" s="36">
        <f>SUMIFS(СВЦЭМ!$I$40:$I$783,СВЦЭМ!$A$40:$A$783,$A317,СВЦЭМ!$B$39:$B$782,E$296)+'СЕТ СН'!$F$13</f>
        <v>0</v>
      </c>
      <c r="F317" s="36">
        <f>SUMIFS(СВЦЭМ!$I$40:$I$783,СВЦЭМ!$A$40:$A$783,$A317,СВЦЭМ!$B$39:$B$782,F$296)+'СЕТ СН'!$F$13</f>
        <v>0</v>
      </c>
      <c r="G317" s="36">
        <f>SUMIFS(СВЦЭМ!$I$40:$I$783,СВЦЭМ!$A$40:$A$783,$A317,СВЦЭМ!$B$39:$B$782,G$296)+'СЕТ СН'!$F$13</f>
        <v>0</v>
      </c>
      <c r="H317" s="36">
        <f>SUMIFS(СВЦЭМ!$I$40:$I$783,СВЦЭМ!$A$40:$A$783,$A317,СВЦЭМ!$B$39:$B$782,H$296)+'СЕТ СН'!$F$13</f>
        <v>0</v>
      </c>
      <c r="I317" s="36">
        <f>SUMIFS(СВЦЭМ!$I$40:$I$783,СВЦЭМ!$A$40:$A$783,$A317,СВЦЭМ!$B$39:$B$782,I$296)+'СЕТ СН'!$F$13</f>
        <v>0</v>
      </c>
      <c r="J317" s="36">
        <f>SUMIFS(СВЦЭМ!$I$40:$I$783,СВЦЭМ!$A$40:$A$783,$A317,СВЦЭМ!$B$39:$B$782,J$296)+'СЕТ СН'!$F$13</f>
        <v>0</v>
      </c>
      <c r="K317" s="36">
        <f>SUMIFS(СВЦЭМ!$I$40:$I$783,СВЦЭМ!$A$40:$A$783,$A317,СВЦЭМ!$B$39:$B$782,K$296)+'СЕТ СН'!$F$13</f>
        <v>0</v>
      </c>
      <c r="L317" s="36">
        <f>SUMIFS(СВЦЭМ!$I$40:$I$783,СВЦЭМ!$A$40:$A$783,$A317,СВЦЭМ!$B$39:$B$782,L$296)+'СЕТ СН'!$F$13</f>
        <v>0</v>
      </c>
      <c r="M317" s="36">
        <f>SUMIFS(СВЦЭМ!$I$40:$I$783,СВЦЭМ!$A$40:$A$783,$A317,СВЦЭМ!$B$39:$B$782,M$296)+'СЕТ СН'!$F$13</f>
        <v>0</v>
      </c>
      <c r="N317" s="36">
        <f>SUMIFS(СВЦЭМ!$I$40:$I$783,СВЦЭМ!$A$40:$A$783,$A317,СВЦЭМ!$B$39:$B$782,N$296)+'СЕТ СН'!$F$13</f>
        <v>0</v>
      </c>
      <c r="O317" s="36">
        <f>SUMIFS(СВЦЭМ!$I$40:$I$783,СВЦЭМ!$A$40:$A$783,$A317,СВЦЭМ!$B$39:$B$782,O$296)+'СЕТ СН'!$F$13</f>
        <v>0</v>
      </c>
      <c r="P317" s="36">
        <f>SUMIFS(СВЦЭМ!$I$40:$I$783,СВЦЭМ!$A$40:$A$783,$A317,СВЦЭМ!$B$39:$B$782,P$296)+'СЕТ СН'!$F$13</f>
        <v>0</v>
      </c>
      <c r="Q317" s="36">
        <f>SUMIFS(СВЦЭМ!$I$40:$I$783,СВЦЭМ!$A$40:$A$783,$A317,СВЦЭМ!$B$39:$B$782,Q$296)+'СЕТ СН'!$F$13</f>
        <v>0</v>
      </c>
      <c r="R317" s="36">
        <f>SUMIFS(СВЦЭМ!$I$40:$I$783,СВЦЭМ!$A$40:$A$783,$A317,СВЦЭМ!$B$39:$B$782,R$296)+'СЕТ СН'!$F$13</f>
        <v>0</v>
      </c>
      <c r="S317" s="36">
        <f>SUMIFS(СВЦЭМ!$I$40:$I$783,СВЦЭМ!$A$40:$A$783,$A317,СВЦЭМ!$B$39:$B$782,S$296)+'СЕТ СН'!$F$13</f>
        <v>0</v>
      </c>
      <c r="T317" s="36">
        <f>SUMIFS(СВЦЭМ!$I$40:$I$783,СВЦЭМ!$A$40:$A$783,$A317,СВЦЭМ!$B$39:$B$782,T$296)+'СЕТ СН'!$F$13</f>
        <v>0</v>
      </c>
      <c r="U317" s="36">
        <f>SUMIFS(СВЦЭМ!$I$40:$I$783,СВЦЭМ!$A$40:$A$783,$A317,СВЦЭМ!$B$39:$B$782,U$296)+'СЕТ СН'!$F$13</f>
        <v>0</v>
      </c>
      <c r="V317" s="36">
        <f>SUMIFS(СВЦЭМ!$I$40:$I$783,СВЦЭМ!$A$40:$A$783,$A317,СВЦЭМ!$B$39:$B$782,V$296)+'СЕТ СН'!$F$13</f>
        <v>0</v>
      </c>
      <c r="W317" s="36">
        <f>SUMIFS(СВЦЭМ!$I$40:$I$783,СВЦЭМ!$A$40:$A$783,$A317,СВЦЭМ!$B$39:$B$782,W$296)+'СЕТ СН'!$F$13</f>
        <v>0</v>
      </c>
      <c r="X317" s="36">
        <f>SUMIFS(СВЦЭМ!$I$40:$I$783,СВЦЭМ!$A$40:$A$783,$A317,СВЦЭМ!$B$39:$B$782,X$296)+'СЕТ СН'!$F$13</f>
        <v>0</v>
      </c>
      <c r="Y317" s="36">
        <f>SUMIFS(СВЦЭМ!$I$40:$I$783,СВЦЭМ!$A$40:$A$783,$A317,СВЦЭМ!$B$39:$B$782,Y$296)+'СЕТ СН'!$F$13</f>
        <v>0</v>
      </c>
    </row>
    <row r="318" spans="1:25" ht="15.75" hidden="1" x14ac:dyDescent="0.2">
      <c r="A318" s="35">
        <f t="shared" si="8"/>
        <v>44399</v>
      </c>
      <c r="B318" s="36">
        <f>SUMIFS(СВЦЭМ!$I$40:$I$783,СВЦЭМ!$A$40:$A$783,$A318,СВЦЭМ!$B$39:$B$782,B$296)+'СЕТ СН'!$F$13</f>
        <v>0</v>
      </c>
      <c r="C318" s="36">
        <f>SUMIFS(СВЦЭМ!$I$40:$I$783,СВЦЭМ!$A$40:$A$783,$A318,СВЦЭМ!$B$39:$B$782,C$296)+'СЕТ СН'!$F$13</f>
        <v>0</v>
      </c>
      <c r="D318" s="36">
        <f>SUMIFS(СВЦЭМ!$I$40:$I$783,СВЦЭМ!$A$40:$A$783,$A318,СВЦЭМ!$B$39:$B$782,D$296)+'СЕТ СН'!$F$13</f>
        <v>0</v>
      </c>
      <c r="E318" s="36">
        <f>SUMIFS(СВЦЭМ!$I$40:$I$783,СВЦЭМ!$A$40:$A$783,$A318,СВЦЭМ!$B$39:$B$782,E$296)+'СЕТ СН'!$F$13</f>
        <v>0</v>
      </c>
      <c r="F318" s="36">
        <f>SUMIFS(СВЦЭМ!$I$40:$I$783,СВЦЭМ!$A$40:$A$783,$A318,СВЦЭМ!$B$39:$B$782,F$296)+'СЕТ СН'!$F$13</f>
        <v>0</v>
      </c>
      <c r="G318" s="36">
        <f>SUMIFS(СВЦЭМ!$I$40:$I$783,СВЦЭМ!$A$40:$A$783,$A318,СВЦЭМ!$B$39:$B$782,G$296)+'СЕТ СН'!$F$13</f>
        <v>0</v>
      </c>
      <c r="H318" s="36">
        <f>SUMIFS(СВЦЭМ!$I$40:$I$783,СВЦЭМ!$A$40:$A$783,$A318,СВЦЭМ!$B$39:$B$782,H$296)+'СЕТ СН'!$F$13</f>
        <v>0</v>
      </c>
      <c r="I318" s="36">
        <f>SUMIFS(СВЦЭМ!$I$40:$I$783,СВЦЭМ!$A$40:$A$783,$A318,СВЦЭМ!$B$39:$B$782,I$296)+'СЕТ СН'!$F$13</f>
        <v>0</v>
      </c>
      <c r="J318" s="36">
        <f>SUMIFS(СВЦЭМ!$I$40:$I$783,СВЦЭМ!$A$40:$A$783,$A318,СВЦЭМ!$B$39:$B$782,J$296)+'СЕТ СН'!$F$13</f>
        <v>0</v>
      </c>
      <c r="K318" s="36">
        <f>SUMIFS(СВЦЭМ!$I$40:$I$783,СВЦЭМ!$A$40:$A$783,$A318,СВЦЭМ!$B$39:$B$782,K$296)+'СЕТ СН'!$F$13</f>
        <v>0</v>
      </c>
      <c r="L318" s="36">
        <f>SUMIFS(СВЦЭМ!$I$40:$I$783,СВЦЭМ!$A$40:$A$783,$A318,СВЦЭМ!$B$39:$B$782,L$296)+'СЕТ СН'!$F$13</f>
        <v>0</v>
      </c>
      <c r="M318" s="36">
        <f>SUMIFS(СВЦЭМ!$I$40:$I$783,СВЦЭМ!$A$40:$A$783,$A318,СВЦЭМ!$B$39:$B$782,M$296)+'СЕТ СН'!$F$13</f>
        <v>0</v>
      </c>
      <c r="N318" s="36">
        <f>SUMIFS(СВЦЭМ!$I$40:$I$783,СВЦЭМ!$A$40:$A$783,$A318,СВЦЭМ!$B$39:$B$782,N$296)+'СЕТ СН'!$F$13</f>
        <v>0</v>
      </c>
      <c r="O318" s="36">
        <f>SUMIFS(СВЦЭМ!$I$40:$I$783,СВЦЭМ!$A$40:$A$783,$A318,СВЦЭМ!$B$39:$B$782,O$296)+'СЕТ СН'!$F$13</f>
        <v>0</v>
      </c>
      <c r="P318" s="36">
        <f>SUMIFS(СВЦЭМ!$I$40:$I$783,СВЦЭМ!$A$40:$A$783,$A318,СВЦЭМ!$B$39:$B$782,P$296)+'СЕТ СН'!$F$13</f>
        <v>0</v>
      </c>
      <c r="Q318" s="36">
        <f>SUMIFS(СВЦЭМ!$I$40:$I$783,СВЦЭМ!$A$40:$A$783,$A318,СВЦЭМ!$B$39:$B$782,Q$296)+'СЕТ СН'!$F$13</f>
        <v>0</v>
      </c>
      <c r="R318" s="36">
        <f>SUMIFS(СВЦЭМ!$I$40:$I$783,СВЦЭМ!$A$40:$A$783,$A318,СВЦЭМ!$B$39:$B$782,R$296)+'СЕТ СН'!$F$13</f>
        <v>0</v>
      </c>
      <c r="S318" s="36">
        <f>SUMIFS(СВЦЭМ!$I$40:$I$783,СВЦЭМ!$A$40:$A$783,$A318,СВЦЭМ!$B$39:$B$782,S$296)+'СЕТ СН'!$F$13</f>
        <v>0</v>
      </c>
      <c r="T318" s="36">
        <f>SUMIFS(СВЦЭМ!$I$40:$I$783,СВЦЭМ!$A$40:$A$783,$A318,СВЦЭМ!$B$39:$B$782,T$296)+'СЕТ СН'!$F$13</f>
        <v>0</v>
      </c>
      <c r="U318" s="36">
        <f>SUMIFS(СВЦЭМ!$I$40:$I$783,СВЦЭМ!$A$40:$A$783,$A318,СВЦЭМ!$B$39:$B$782,U$296)+'СЕТ СН'!$F$13</f>
        <v>0</v>
      </c>
      <c r="V318" s="36">
        <f>SUMIFS(СВЦЭМ!$I$40:$I$783,СВЦЭМ!$A$40:$A$783,$A318,СВЦЭМ!$B$39:$B$782,V$296)+'СЕТ СН'!$F$13</f>
        <v>0</v>
      </c>
      <c r="W318" s="36">
        <f>SUMIFS(СВЦЭМ!$I$40:$I$783,СВЦЭМ!$A$40:$A$783,$A318,СВЦЭМ!$B$39:$B$782,W$296)+'СЕТ СН'!$F$13</f>
        <v>0</v>
      </c>
      <c r="X318" s="36">
        <f>SUMIFS(СВЦЭМ!$I$40:$I$783,СВЦЭМ!$A$40:$A$783,$A318,СВЦЭМ!$B$39:$B$782,X$296)+'СЕТ СН'!$F$13</f>
        <v>0</v>
      </c>
      <c r="Y318" s="36">
        <f>SUMIFS(СВЦЭМ!$I$40:$I$783,СВЦЭМ!$A$40:$A$783,$A318,СВЦЭМ!$B$39:$B$782,Y$296)+'СЕТ СН'!$F$13</f>
        <v>0</v>
      </c>
    </row>
    <row r="319" spans="1:25" ht="15.75" hidden="1" x14ac:dyDescent="0.2">
      <c r="A319" s="35">
        <f t="shared" si="8"/>
        <v>44400</v>
      </c>
      <c r="B319" s="36">
        <f>SUMIFS(СВЦЭМ!$I$40:$I$783,СВЦЭМ!$A$40:$A$783,$A319,СВЦЭМ!$B$39:$B$782,B$296)+'СЕТ СН'!$F$13</f>
        <v>0</v>
      </c>
      <c r="C319" s="36">
        <f>SUMIFS(СВЦЭМ!$I$40:$I$783,СВЦЭМ!$A$40:$A$783,$A319,СВЦЭМ!$B$39:$B$782,C$296)+'СЕТ СН'!$F$13</f>
        <v>0</v>
      </c>
      <c r="D319" s="36">
        <f>SUMIFS(СВЦЭМ!$I$40:$I$783,СВЦЭМ!$A$40:$A$783,$A319,СВЦЭМ!$B$39:$B$782,D$296)+'СЕТ СН'!$F$13</f>
        <v>0</v>
      </c>
      <c r="E319" s="36">
        <f>SUMIFS(СВЦЭМ!$I$40:$I$783,СВЦЭМ!$A$40:$A$783,$A319,СВЦЭМ!$B$39:$B$782,E$296)+'СЕТ СН'!$F$13</f>
        <v>0</v>
      </c>
      <c r="F319" s="36">
        <f>SUMIFS(СВЦЭМ!$I$40:$I$783,СВЦЭМ!$A$40:$A$783,$A319,СВЦЭМ!$B$39:$B$782,F$296)+'СЕТ СН'!$F$13</f>
        <v>0</v>
      </c>
      <c r="G319" s="36">
        <f>SUMIFS(СВЦЭМ!$I$40:$I$783,СВЦЭМ!$A$40:$A$783,$A319,СВЦЭМ!$B$39:$B$782,G$296)+'СЕТ СН'!$F$13</f>
        <v>0</v>
      </c>
      <c r="H319" s="36">
        <f>SUMIFS(СВЦЭМ!$I$40:$I$783,СВЦЭМ!$A$40:$A$783,$A319,СВЦЭМ!$B$39:$B$782,H$296)+'СЕТ СН'!$F$13</f>
        <v>0</v>
      </c>
      <c r="I319" s="36">
        <f>SUMIFS(СВЦЭМ!$I$40:$I$783,СВЦЭМ!$A$40:$A$783,$A319,СВЦЭМ!$B$39:$B$782,I$296)+'СЕТ СН'!$F$13</f>
        <v>0</v>
      </c>
      <c r="J319" s="36">
        <f>SUMIFS(СВЦЭМ!$I$40:$I$783,СВЦЭМ!$A$40:$A$783,$A319,СВЦЭМ!$B$39:$B$782,J$296)+'СЕТ СН'!$F$13</f>
        <v>0</v>
      </c>
      <c r="K319" s="36">
        <f>SUMIFS(СВЦЭМ!$I$40:$I$783,СВЦЭМ!$A$40:$A$783,$A319,СВЦЭМ!$B$39:$B$782,K$296)+'СЕТ СН'!$F$13</f>
        <v>0</v>
      </c>
      <c r="L319" s="36">
        <f>SUMIFS(СВЦЭМ!$I$40:$I$783,СВЦЭМ!$A$40:$A$783,$A319,СВЦЭМ!$B$39:$B$782,L$296)+'СЕТ СН'!$F$13</f>
        <v>0</v>
      </c>
      <c r="M319" s="36">
        <f>SUMIFS(СВЦЭМ!$I$40:$I$783,СВЦЭМ!$A$40:$A$783,$A319,СВЦЭМ!$B$39:$B$782,M$296)+'СЕТ СН'!$F$13</f>
        <v>0</v>
      </c>
      <c r="N319" s="36">
        <f>SUMIFS(СВЦЭМ!$I$40:$I$783,СВЦЭМ!$A$40:$A$783,$A319,СВЦЭМ!$B$39:$B$782,N$296)+'СЕТ СН'!$F$13</f>
        <v>0</v>
      </c>
      <c r="O319" s="36">
        <f>SUMIFS(СВЦЭМ!$I$40:$I$783,СВЦЭМ!$A$40:$A$783,$A319,СВЦЭМ!$B$39:$B$782,O$296)+'СЕТ СН'!$F$13</f>
        <v>0</v>
      </c>
      <c r="P319" s="36">
        <f>SUMIFS(СВЦЭМ!$I$40:$I$783,СВЦЭМ!$A$40:$A$783,$A319,СВЦЭМ!$B$39:$B$782,P$296)+'СЕТ СН'!$F$13</f>
        <v>0</v>
      </c>
      <c r="Q319" s="36">
        <f>SUMIFS(СВЦЭМ!$I$40:$I$783,СВЦЭМ!$A$40:$A$783,$A319,СВЦЭМ!$B$39:$B$782,Q$296)+'СЕТ СН'!$F$13</f>
        <v>0</v>
      </c>
      <c r="R319" s="36">
        <f>SUMIFS(СВЦЭМ!$I$40:$I$783,СВЦЭМ!$A$40:$A$783,$A319,СВЦЭМ!$B$39:$B$782,R$296)+'СЕТ СН'!$F$13</f>
        <v>0</v>
      </c>
      <c r="S319" s="36">
        <f>SUMIFS(СВЦЭМ!$I$40:$I$783,СВЦЭМ!$A$40:$A$783,$A319,СВЦЭМ!$B$39:$B$782,S$296)+'СЕТ СН'!$F$13</f>
        <v>0</v>
      </c>
      <c r="T319" s="36">
        <f>SUMIFS(СВЦЭМ!$I$40:$I$783,СВЦЭМ!$A$40:$A$783,$A319,СВЦЭМ!$B$39:$B$782,T$296)+'СЕТ СН'!$F$13</f>
        <v>0</v>
      </c>
      <c r="U319" s="36">
        <f>SUMIFS(СВЦЭМ!$I$40:$I$783,СВЦЭМ!$A$40:$A$783,$A319,СВЦЭМ!$B$39:$B$782,U$296)+'СЕТ СН'!$F$13</f>
        <v>0</v>
      </c>
      <c r="V319" s="36">
        <f>SUMIFS(СВЦЭМ!$I$40:$I$783,СВЦЭМ!$A$40:$A$783,$A319,СВЦЭМ!$B$39:$B$782,V$296)+'СЕТ СН'!$F$13</f>
        <v>0</v>
      </c>
      <c r="W319" s="36">
        <f>SUMIFS(СВЦЭМ!$I$40:$I$783,СВЦЭМ!$A$40:$A$783,$A319,СВЦЭМ!$B$39:$B$782,W$296)+'СЕТ СН'!$F$13</f>
        <v>0</v>
      </c>
      <c r="X319" s="36">
        <f>SUMIFS(СВЦЭМ!$I$40:$I$783,СВЦЭМ!$A$40:$A$783,$A319,СВЦЭМ!$B$39:$B$782,X$296)+'СЕТ СН'!$F$13</f>
        <v>0</v>
      </c>
      <c r="Y319" s="36">
        <f>SUMIFS(СВЦЭМ!$I$40:$I$783,СВЦЭМ!$A$40:$A$783,$A319,СВЦЭМ!$B$39:$B$782,Y$296)+'СЕТ СН'!$F$13</f>
        <v>0</v>
      </c>
    </row>
    <row r="320" spans="1:25" ht="15.75" hidden="1" x14ac:dyDescent="0.2">
      <c r="A320" s="35">
        <f t="shared" si="8"/>
        <v>44401</v>
      </c>
      <c r="B320" s="36">
        <f>SUMIFS(СВЦЭМ!$I$40:$I$783,СВЦЭМ!$A$40:$A$783,$A320,СВЦЭМ!$B$39:$B$782,B$296)+'СЕТ СН'!$F$13</f>
        <v>0</v>
      </c>
      <c r="C320" s="36">
        <f>SUMIFS(СВЦЭМ!$I$40:$I$783,СВЦЭМ!$A$40:$A$783,$A320,СВЦЭМ!$B$39:$B$782,C$296)+'СЕТ СН'!$F$13</f>
        <v>0</v>
      </c>
      <c r="D320" s="36">
        <f>SUMIFS(СВЦЭМ!$I$40:$I$783,СВЦЭМ!$A$40:$A$783,$A320,СВЦЭМ!$B$39:$B$782,D$296)+'СЕТ СН'!$F$13</f>
        <v>0</v>
      </c>
      <c r="E320" s="36">
        <f>SUMIFS(СВЦЭМ!$I$40:$I$783,СВЦЭМ!$A$40:$A$783,$A320,СВЦЭМ!$B$39:$B$782,E$296)+'СЕТ СН'!$F$13</f>
        <v>0</v>
      </c>
      <c r="F320" s="36">
        <f>SUMIFS(СВЦЭМ!$I$40:$I$783,СВЦЭМ!$A$40:$A$783,$A320,СВЦЭМ!$B$39:$B$782,F$296)+'СЕТ СН'!$F$13</f>
        <v>0</v>
      </c>
      <c r="G320" s="36">
        <f>SUMIFS(СВЦЭМ!$I$40:$I$783,СВЦЭМ!$A$40:$A$783,$A320,СВЦЭМ!$B$39:$B$782,G$296)+'СЕТ СН'!$F$13</f>
        <v>0</v>
      </c>
      <c r="H320" s="36">
        <f>SUMIFS(СВЦЭМ!$I$40:$I$783,СВЦЭМ!$A$40:$A$783,$A320,СВЦЭМ!$B$39:$B$782,H$296)+'СЕТ СН'!$F$13</f>
        <v>0</v>
      </c>
      <c r="I320" s="36">
        <f>SUMIFS(СВЦЭМ!$I$40:$I$783,СВЦЭМ!$A$40:$A$783,$A320,СВЦЭМ!$B$39:$B$782,I$296)+'СЕТ СН'!$F$13</f>
        <v>0</v>
      </c>
      <c r="J320" s="36">
        <f>SUMIFS(СВЦЭМ!$I$40:$I$783,СВЦЭМ!$A$40:$A$783,$A320,СВЦЭМ!$B$39:$B$782,J$296)+'СЕТ СН'!$F$13</f>
        <v>0</v>
      </c>
      <c r="K320" s="36">
        <f>SUMIFS(СВЦЭМ!$I$40:$I$783,СВЦЭМ!$A$40:$A$783,$A320,СВЦЭМ!$B$39:$B$782,K$296)+'СЕТ СН'!$F$13</f>
        <v>0</v>
      </c>
      <c r="L320" s="36">
        <f>SUMIFS(СВЦЭМ!$I$40:$I$783,СВЦЭМ!$A$40:$A$783,$A320,СВЦЭМ!$B$39:$B$782,L$296)+'СЕТ СН'!$F$13</f>
        <v>0</v>
      </c>
      <c r="M320" s="36">
        <f>SUMIFS(СВЦЭМ!$I$40:$I$783,СВЦЭМ!$A$40:$A$783,$A320,СВЦЭМ!$B$39:$B$782,M$296)+'СЕТ СН'!$F$13</f>
        <v>0</v>
      </c>
      <c r="N320" s="36">
        <f>SUMIFS(СВЦЭМ!$I$40:$I$783,СВЦЭМ!$A$40:$A$783,$A320,СВЦЭМ!$B$39:$B$782,N$296)+'СЕТ СН'!$F$13</f>
        <v>0</v>
      </c>
      <c r="O320" s="36">
        <f>SUMIFS(СВЦЭМ!$I$40:$I$783,СВЦЭМ!$A$40:$A$783,$A320,СВЦЭМ!$B$39:$B$782,O$296)+'СЕТ СН'!$F$13</f>
        <v>0</v>
      </c>
      <c r="P320" s="36">
        <f>SUMIFS(СВЦЭМ!$I$40:$I$783,СВЦЭМ!$A$40:$A$783,$A320,СВЦЭМ!$B$39:$B$782,P$296)+'СЕТ СН'!$F$13</f>
        <v>0</v>
      </c>
      <c r="Q320" s="36">
        <f>SUMIFS(СВЦЭМ!$I$40:$I$783,СВЦЭМ!$A$40:$A$783,$A320,СВЦЭМ!$B$39:$B$782,Q$296)+'СЕТ СН'!$F$13</f>
        <v>0</v>
      </c>
      <c r="R320" s="36">
        <f>SUMIFS(СВЦЭМ!$I$40:$I$783,СВЦЭМ!$A$40:$A$783,$A320,СВЦЭМ!$B$39:$B$782,R$296)+'СЕТ СН'!$F$13</f>
        <v>0</v>
      </c>
      <c r="S320" s="36">
        <f>SUMIFS(СВЦЭМ!$I$40:$I$783,СВЦЭМ!$A$40:$A$783,$A320,СВЦЭМ!$B$39:$B$782,S$296)+'СЕТ СН'!$F$13</f>
        <v>0</v>
      </c>
      <c r="T320" s="36">
        <f>SUMIFS(СВЦЭМ!$I$40:$I$783,СВЦЭМ!$A$40:$A$783,$A320,СВЦЭМ!$B$39:$B$782,T$296)+'СЕТ СН'!$F$13</f>
        <v>0</v>
      </c>
      <c r="U320" s="36">
        <f>SUMIFS(СВЦЭМ!$I$40:$I$783,СВЦЭМ!$A$40:$A$783,$A320,СВЦЭМ!$B$39:$B$782,U$296)+'СЕТ СН'!$F$13</f>
        <v>0</v>
      </c>
      <c r="V320" s="36">
        <f>SUMIFS(СВЦЭМ!$I$40:$I$783,СВЦЭМ!$A$40:$A$783,$A320,СВЦЭМ!$B$39:$B$782,V$296)+'СЕТ СН'!$F$13</f>
        <v>0</v>
      </c>
      <c r="W320" s="36">
        <f>SUMIFS(СВЦЭМ!$I$40:$I$783,СВЦЭМ!$A$40:$A$783,$A320,СВЦЭМ!$B$39:$B$782,W$296)+'СЕТ СН'!$F$13</f>
        <v>0</v>
      </c>
      <c r="X320" s="36">
        <f>SUMIFS(СВЦЭМ!$I$40:$I$783,СВЦЭМ!$A$40:$A$783,$A320,СВЦЭМ!$B$39:$B$782,X$296)+'СЕТ СН'!$F$13</f>
        <v>0</v>
      </c>
      <c r="Y320" s="36">
        <f>SUMIFS(СВЦЭМ!$I$40:$I$783,СВЦЭМ!$A$40:$A$783,$A320,СВЦЭМ!$B$39:$B$782,Y$296)+'СЕТ СН'!$F$13</f>
        <v>0</v>
      </c>
    </row>
    <row r="321" spans="1:27" ht="15.75" hidden="1" x14ac:dyDescent="0.2">
      <c r="A321" s="35">
        <f t="shared" si="8"/>
        <v>44402</v>
      </c>
      <c r="B321" s="36">
        <f>SUMIFS(СВЦЭМ!$I$40:$I$783,СВЦЭМ!$A$40:$A$783,$A321,СВЦЭМ!$B$39:$B$782,B$296)+'СЕТ СН'!$F$13</f>
        <v>0</v>
      </c>
      <c r="C321" s="36">
        <f>SUMIFS(СВЦЭМ!$I$40:$I$783,СВЦЭМ!$A$40:$A$783,$A321,СВЦЭМ!$B$39:$B$782,C$296)+'СЕТ СН'!$F$13</f>
        <v>0</v>
      </c>
      <c r="D321" s="36">
        <f>SUMIFS(СВЦЭМ!$I$40:$I$783,СВЦЭМ!$A$40:$A$783,$A321,СВЦЭМ!$B$39:$B$782,D$296)+'СЕТ СН'!$F$13</f>
        <v>0</v>
      </c>
      <c r="E321" s="36">
        <f>SUMIFS(СВЦЭМ!$I$40:$I$783,СВЦЭМ!$A$40:$A$783,$A321,СВЦЭМ!$B$39:$B$782,E$296)+'СЕТ СН'!$F$13</f>
        <v>0</v>
      </c>
      <c r="F321" s="36">
        <f>SUMIFS(СВЦЭМ!$I$40:$I$783,СВЦЭМ!$A$40:$A$783,$A321,СВЦЭМ!$B$39:$B$782,F$296)+'СЕТ СН'!$F$13</f>
        <v>0</v>
      </c>
      <c r="G321" s="36">
        <f>SUMIFS(СВЦЭМ!$I$40:$I$783,СВЦЭМ!$A$40:$A$783,$A321,СВЦЭМ!$B$39:$B$782,G$296)+'СЕТ СН'!$F$13</f>
        <v>0</v>
      </c>
      <c r="H321" s="36">
        <f>SUMIFS(СВЦЭМ!$I$40:$I$783,СВЦЭМ!$A$40:$A$783,$A321,СВЦЭМ!$B$39:$B$782,H$296)+'СЕТ СН'!$F$13</f>
        <v>0</v>
      </c>
      <c r="I321" s="36">
        <f>SUMIFS(СВЦЭМ!$I$40:$I$783,СВЦЭМ!$A$40:$A$783,$A321,СВЦЭМ!$B$39:$B$782,I$296)+'СЕТ СН'!$F$13</f>
        <v>0</v>
      </c>
      <c r="J321" s="36">
        <f>SUMIFS(СВЦЭМ!$I$40:$I$783,СВЦЭМ!$A$40:$A$783,$A321,СВЦЭМ!$B$39:$B$782,J$296)+'СЕТ СН'!$F$13</f>
        <v>0</v>
      </c>
      <c r="K321" s="36">
        <f>SUMIFS(СВЦЭМ!$I$40:$I$783,СВЦЭМ!$A$40:$A$783,$A321,СВЦЭМ!$B$39:$B$782,K$296)+'СЕТ СН'!$F$13</f>
        <v>0</v>
      </c>
      <c r="L321" s="36">
        <f>SUMIFS(СВЦЭМ!$I$40:$I$783,СВЦЭМ!$A$40:$A$783,$A321,СВЦЭМ!$B$39:$B$782,L$296)+'СЕТ СН'!$F$13</f>
        <v>0</v>
      </c>
      <c r="M321" s="36">
        <f>SUMIFS(СВЦЭМ!$I$40:$I$783,СВЦЭМ!$A$40:$A$783,$A321,СВЦЭМ!$B$39:$B$782,M$296)+'СЕТ СН'!$F$13</f>
        <v>0</v>
      </c>
      <c r="N321" s="36">
        <f>SUMIFS(СВЦЭМ!$I$40:$I$783,СВЦЭМ!$A$40:$A$783,$A321,СВЦЭМ!$B$39:$B$782,N$296)+'СЕТ СН'!$F$13</f>
        <v>0</v>
      </c>
      <c r="O321" s="36">
        <f>SUMIFS(СВЦЭМ!$I$40:$I$783,СВЦЭМ!$A$40:$A$783,$A321,СВЦЭМ!$B$39:$B$782,O$296)+'СЕТ СН'!$F$13</f>
        <v>0</v>
      </c>
      <c r="P321" s="36">
        <f>SUMIFS(СВЦЭМ!$I$40:$I$783,СВЦЭМ!$A$40:$A$783,$A321,СВЦЭМ!$B$39:$B$782,P$296)+'СЕТ СН'!$F$13</f>
        <v>0</v>
      </c>
      <c r="Q321" s="36">
        <f>SUMIFS(СВЦЭМ!$I$40:$I$783,СВЦЭМ!$A$40:$A$783,$A321,СВЦЭМ!$B$39:$B$782,Q$296)+'СЕТ СН'!$F$13</f>
        <v>0</v>
      </c>
      <c r="R321" s="36">
        <f>SUMIFS(СВЦЭМ!$I$40:$I$783,СВЦЭМ!$A$40:$A$783,$A321,СВЦЭМ!$B$39:$B$782,R$296)+'СЕТ СН'!$F$13</f>
        <v>0</v>
      </c>
      <c r="S321" s="36">
        <f>SUMIFS(СВЦЭМ!$I$40:$I$783,СВЦЭМ!$A$40:$A$783,$A321,СВЦЭМ!$B$39:$B$782,S$296)+'СЕТ СН'!$F$13</f>
        <v>0</v>
      </c>
      <c r="T321" s="36">
        <f>SUMIFS(СВЦЭМ!$I$40:$I$783,СВЦЭМ!$A$40:$A$783,$A321,СВЦЭМ!$B$39:$B$782,T$296)+'СЕТ СН'!$F$13</f>
        <v>0</v>
      </c>
      <c r="U321" s="36">
        <f>SUMIFS(СВЦЭМ!$I$40:$I$783,СВЦЭМ!$A$40:$A$783,$A321,СВЦЭМ!$B$39:$B$782,U$296)+'СЕТ СН'!$F$13</f>
        <v>0</v>
      </c>
      <c r="V321" s="36">
        <f>SUMIFS(СВЦЭМ!$I$40:$I$783,СВЦЭМ!$A$40:$A$783,$A321,СВЦЭМ!$B$39:$B$782,V$296)+'СЕТ СН'!$F$13</f>
        <v>0</v>
      </c>
      <c r="W321" s="36">
        <f>SUMIFS(СВЦЭМ!$I$40:$I$783,СВЦЭМ!$A$40:$A$783,$A321,СВЦЭМ!$B$39:$B$782,W$296)+'СЕТ СН'!$F$13</f>
        <v>0</v>
      </c>
      <c r="X321" s="36">
        <f>SUMIFS(СВЦЭМ!$I$40:$I$783,СВЦЭМ!$A$40:$A$783,$A321,СВЦЭМ!$B$39:$B$782,X$296)+'СЕТ СН'!$F$13</f>
        <v>0</v>
      </c>
      <c r="Y321" s="36">
        <f>SUMIFS(СВЦЭМ!$I$40:$I$783,СВЦЭМ!$A$40:$A$783,$A321,СВЦЭМ!$B$39:$B$782,Y$296)+'СЕТ СН'!$F$13</f>
        <v>0</v>
      </c>
    </row>
    <row r="322" spans="1:27" ht="15.75" hidden="1" x14ac:dyDescent="0.2">
      <c r="A322" s="35">
        <f t="shared" si="8"/>
        <v>44403</v>
      </c>
      <c r="B322" s="36">
        <f>SUMIFS(СВЦЭМ!$I$40:$I$783,СВЦЭМ!$A$40:$A$783,$A322,СВЦЭМ!$B$39:$B$782,B$296)+'СЕТ СН'!$F$13</f>
        <v>0</v>
      </c>
      <c r="C322" s="36">
        <f>SUMIFS(СВЦЭМ!$I$40:$I$783,СВЦЭМ!$A$40:$A$783,$A322,СВЦЭМ!$B$39:$B$782,C$296)+'СЕТ СН'!$F$13</f>
        <v>0</v>
      </c>
      <c r="D322" s="36">
        <f>SUMIFS(СВЦЭМ!$I$40:$I$783,СВЦЭМ!$A$40:$A$783,$A322,СВЦЭМ!$B$39:$B$782,D$296)+'СЕТ СН'!$F$13</f>
        <v>0</v>
      </c>
      <c r="E322" s="36">
        <f>SUMIFS(СВЦЭМ!$I$40:$I$783,СВЦЭМ!$A$40:$A$783,$A322,СВЦЭМ!$B$39:$B$782,E$296)+'СЕТ СН'!$F$13</f>
        <v>0</v>
      </c>
      <c r="F322" s="36">
        <f>SUMIFS(СВЦЭМ!$I$40:$I$783,СВЦЭМ!$A$40:$A$783,$A322,СВЦЭМ!$B$39:$B$782,F$296)+'СЕТ СН'!$F$13</f>
        <v>0</v>
      </c>
      <c r="G322" s="36">
        <f>SUMIFS(СВЦЭМ!$I$40:$I$783,СВЦЭМ!$A$40:$A$783,$A322,СВЦЭМ!$B$39:$B$782,G$296)+'СЕТ СН'!$F$13</f>
        <v>0</v>
      </c>
      <c r="H322" s="36">
        <f>SUMIFS(СВЦЭМ!$I$40:$I$783,СВЦЭМ!$A$40:$A$783,$A322,СВЦЭМ!$B$39:$B$782,H$296)+'СЕТ СН'!$F$13</f>
        <v>0</v>
      </c>
      <c r="I322" s="36">
        <f>SUMIFS(СВЦЭМ!$I$40:$I$783,СВЦЭМ!$A$40:$A$783,$A322,СВЦЭМ!$B$39:$B$782,I$296)+'СЕТ СН'!$F$13</f>
        <v>0</v>
      </c>
      <c r="J322" s="36">
        <f>SUMIFS(СВЦЭМ!$I$40:$I$783,СВЦЭМ!$A$40:$A$783,$A322,СВЦЭМ!$B$39:$B$782,J$296)+'СЕТ СН'!$F$13</f>
        <v>0</v>
      </c>
      <c r="K322" s="36">
        <f>SUMIFS(СВЦЭМ!$I$40:$I$783,СВЦЭМ!$A$40:$A$783,$A322,СВЦЭМ!$B$39:$B$782,K$296)+'СЕТ СН'!$F$13</f>
        <v>0</v>
      </c>
      <c r="L322" s="36">
        <f>SUMIFS(СВЦЭМ!$I$40:$I$783,СВЦЭМ!$A$40:$A$783,$A322,СВЦЭМ!$B$39:$B$782,L$296)+'СЕТ СН'!$F$13</f>
        <v>0</v>
      </c>
      <c r="M322" s="36">
        <f>SUMIFS(СВЦЭМ!$I$40:$I$783,СВЦЭМ!$A$40:$A$783,$A322,СВЦЭМ!$B$39:$B$782,M$296)+'СЕТ СН'!$F$13</f>
        <v>0</v>
      </c>
      <c r="N322" s="36">
        <f>SUMIFS(СВЦЭМ!$I$40:$I$783,СВЦЭМ!$A$40:$A$783,$A322,СВЦЭМ!$B$39:$B$782,N$296)+'СЕТ СН'!$F$13</f>
        <v>0</v>
      </c>
      <c r="O322" s="36">
        <f>SUMIFS(СВЦЭМ!$I$40:$I$783,СВЦЭМ!$A$40:$A$783,$A322,СВЦЭМ!$B$39:$B$782,O$296)+'СЕТ СН'!$F$13</f>
        <v>0</v>
      </c>
      <c r="P322" s="36">
        <f>SUMIFS(СВЦЭМ!$I$40:$I$783,СВЦЭМ!$A$40:$A$783,$A322,СВЦЭМ!$B$39:$B$782,P$296)+'СЕТ СН'!$F$13</f>
        <v>0</v>
      </c>
      <c r="Q322" s="36">
        <f>SUMIFS(СВЦЭМ!$I$40:$I$783,СВЦЭМ!$A$40:$A$783,$A322,СВЦЭМ!$B$39:$B$782,Q$296)+'СЕТ СН'!$F$13</f>
        <v>0</v>
      </c>
      <c r="R322" s="36">
        <f>SUMIFS(СВЦЭМ!$I$40:$I$783,СВЦЭМ!$A$40:$A$783,$A322,СВЦЭМ!$B$39:$B$782,R$296)+'СЕТ СН'!$F$13</f>
        <v>0</v>
      </c>
      <c r="S322" s="36">
        <f>SUMIFS(СВЦЭМ!$I$40:$I$783,СВЦЭМ!$A$40:$A$783,$A322,СВЦЭМ!$B$39:$B$782,S$296)+'СЕТ СН'!$F$13</f>
        <v>0</v>
      </c>
      <c r="T322" s="36">
        <f>SUMIFS(СВЦЭМ!$I$40:$I$783,СВЦЭМ!$A$40:$A$783,$A322,СВЦЭМ!$B$39:$B$782,T$296)+'СЕТ СН'!$F$13</f>
        <v>0</v>
      </c>
      <c r="U322" s="36">
        <f>SUMIFS(СВЦЭМ!$I$40:$I$783,СВЦЭМ!$A$40:$A$783,$A322,СВЦЭМ!$B$39:$B$782,U$296)+'СЕТ СН'!$F$13</f>
        <v>0</v>
      </c>
      <c r="V322" s="36">
        <f>SUMIFS(СВЦЭМ!$I$40:$I$783,СВЦЭМ!$A$40:$A$783,$A322,СВЦЭМ!$B$39:$B$782,V$296)+'СЕТ СН'!$F$13</f>
        <v>0</v>
      </c>
      <c r="W322" s="36">
        <f>SUMIFS(СВЦЭМ!$I$40:$I$783,СВЦЭМ!$A$40:$A$783,$A322,СВЦЭМ!$B$39:$B$782,W$296)+'СЕТ СН'!$F$13</f>
        <v>0</v>
      </c>
      <c r="X322" s="36">
        <f>SUMIFS(СВЦЭМ!$I$40:$I$783,СВЦЭМ!$A$40:$A$783,$A322,СВЦЭМ!$B$39:$B$782,X$296)+'СЕТ СН'!$F$13</f>
        <v>0</v>
      </c>
      <c r="Y322" s="36">
        <f>SUMIFS(СВЦЭМ!$I$40:$I$783,СВЦЭМ!$A$40:$A$783,$A322,СВЦЭМ!$B$39:$B$782,Y$296)+'СЕТ СН'!$F$13</f>
        <v>0</v>
      </c>
    </row>
    <row r="323" spans="1:27" ht="15.75" hidden="1" x14ac:dyDescent="0.2">
      <c r="A323" s="35">
        <f t="shared" si="8"/>
        <v>44404</v>
      </c>
      <c r="B323" s="36">
        <f>SUMIFS(СВЦЭМ!$I$40:$I$783,СВЦЭМ!$A$40:$A$783,$A323,СВЦЭМ!$B$39:$B$782,B$296)+'СЕТ СН'!$F$13</f>
        <v>0</v>
      </c>
      <c r="C323" s="36">
        <f>SUMIFS(СВЦЭМ!$I$40:$I$783,СВЦЭМ!$A$40:$A$783,$A323,СВЦЭМ!$B$39:$B$782,C$296)+'СЕТ СН'!$F$13</f>
        <v>0</v>
      </c>
      <c r="D323" s="36">
        <f>SUMIFS(СВЦЭМ!$I$40:$I$783,СВЦЭМ!$A$40:$A$783,$A323,СВЦЭМ!$B$39:$B$782,D$296)+'СЕТ СН'!$F$13</f>
        <v>0</v>
      </c>
      <c r="E323" s="36">
        <f>SUMIFS(СВЦЭМ!$I$40:$I$783,СВЦЭМ!$A$40:$A$783,$A323,СВЦЭМ!$B$39:$B$782,E$296)+'СЕТ СН'!$F$13</f>
        <v>0</v>
      </c>
      <c r="F323" s="36">
        <f>SUMIFS(СВЦЭМ!$I$40:$I$783,СВЦЭМ!$A$40:$A$783,$A323,СВЦЭМ!$B$39:$B$782,F$296)+'СЕТ СН'!$F$13</f>
        <v>0</v>
      </c>
      <c r="G323" s="36">
        <f>SUMIFS(СВЦЭМ!$I$40:$I$783,СВЦЭМ!$A$40:$A$783,$A323,СВЦЭМ!$B$39:$B$782,G$296)+'СЕТ СН'!$F$13</f>
        <v>0</v>
      </c>
      <c r="H323" s="36">
        <f>SUMIFS(СВЦЭМ!$I$40:$I$783,СВЦЭМ!$A$40:$A$783,$A323,СВЦЭМ!$B$39:$B$782,H$296)+'СЕТ СН'!$F$13</f>
        <v>0</v>
      </c>
      <c r="I323" s="36">
        <f>SUMIFS(СВЦЭМ!$I$40:$I$783,СВЦЭМ!$A$40:$A$783,$A323,СВЦЭМ!$B$39:$B$782,I$296)+'СЕТ СН'!$F$13</f>
        <v>0</v>
      </c>
      <c r="J323" s="36">
        <f>SUMIFS(СВЦЭМ!$I$40:$I$783,СВЦЭМ!$A$40:$A$783,$A323,СВЦЭМ!$B$39:$B$782,J$296)+'СЕТ СН'!$F$13</f>
        <v>0</v>
      </c>
      <c r="K323" s="36">
        <f>SUMIFS(СВЦЭМ!$I$40:$I$783,СВЦЭМ!$A$40:$A$783,$A323,СВЦЭМ!$B$39:$B$782,K$296)+'СЕТ СН'!$F$13</f>
        <v>0</v>
      </c>
      <c r="L323" s="36">
        <f>SUMIFS(СВЦЭМ!$I$40:$I$783,СВЦЭМ!$A$40:$A$783,$A323,СВЦЭМ!$B$39:$B$782,L$296)+'СЕТ СН'!$F$13</f>
        <v>0</v>
      </c>
      <c r="M323" s="36">
        <f>SUMIFS(СВЦЭМ!$I$40:$I$783,СВЦЭМ!$A$40:$A$783,$A323,СВЦЭМ!$B$39:$B$782,M$296)+'СЕТ СН'!$F$13</f>
        <v>0</v>
      </c>
      <c r="N323" s="36">
        <f>SUMIFS(СВЦЭМ!$I$40:$I$783,СВЦЭМ!$A$40:$A$783,$A323,СВЦЭМ!$B$39:$B$782,N$296)+'СЕТ СН'!$F$13</f>
        <v>0</v>
      </c>
      <c r="O323" s="36">
        <f>SUMIFS(СВЦЭМ!$I$40:$I$783,СВЦЭМ!$A$40:$A$783,$A323,СВЦЭМ!$B$39:$B$782,O$296)+'СЕТ СН'!$F$13</f>
        <v>0</v>
      </c>
      <c r="P323" s="36">
        <f>SUMIFS(СВЦЭМ!$I$40:$I$783,СВЦЭМ!$A$40:$A$783,$A323,СВЦЭМ!$B$39:$B$782,P$296)+'СЕТ СН'!$F$13</f>
        <v>0</v>
      </c>
      <c r="Q323" s="36">
        <f>SUMIFS(СВЦЭМ!$I$40:$I$783,СВЦЭМ!$A$40:$A$783,$A323,СВЦЭМ!$B$39:$B$782,Q$296)+'СЕТ СН'!$F$13</f>
        <v>0</v>
      </c>
      <c r="R323" s="36">
        <f>SUMIFS(СВЦЭМ!$I$40:$I$783,СВЦЭМ!$A$40:$A$783,$A323,СВЦЭМ!$B$39:$B$782,R$296)+'СЕТ СН'!$F$13</f>
        <v>0</v>
      </c>
      <c r="S323" s="36">
        <f>SUMIFS(СВЦЭМ!$I$40:$I$783,СВЦЭМ!$A$40:$A$783,$A323,СВЦЭМ!$B$39:$B$782,S$296)+'СЕТ СН'!$F$13</f>
        <v>0</v>
      </c>
      <c r="T323" s="36">
        <f>SUMIFS(СВЦЭМ!$I$40:$I$783,СВЦЭМ!$A$40:$A$783,$A323,СВЦЭМ!$B$39:$B$782,T$296)+'СЕТ СН'!$F$13</f>
        <v>0</v>
      </c>
      <c r="U323" s="36">
        <f>SUMIFS(СВЦЭМ!$I$40:$I$783,СВЦЭМ!$A$40:$A$783,$A323,СВЦЭМ!$B$39:$B$782,U$296)+'СЕТ СН'!$F$13</f>
        <v>0</v>
      </c>
      <c r="V323" s="36">
        <f>SUMIFS(СВЦЭМ!$I$40:$I$783,СВЦЭМ!$A$40:$A$783,$A323,СВЦЭМ!$B$39:$B$782,V$296)+'СЕТ СН'!$F$13</f>
        <v>0</v>
      </c>
      <c r="W323" s="36">
        <f>SUMIFS(СВЦЭМ!$I$40:$I$783,СВЦЭМ!$A$40:$A$783,$A323,СВЦЭМ!$B$39:$B$782,W$296)+'СЕТ СН'!$F$13</f>
        <v>0</v>
      </c>
      <c r="X323" s="36">
        <f>SUMIFS(СВЦЭМ!$I$40:$I$783,СВЦЭМ!$A$40:$A$783,$A323,СВЦЭМ!$B$39:$B$782,X$296)+'СЕТ СН'!$F$13</f>
        <v>0</v>
      </c>
      <c r="Y323" s="36">
        <f>SUMIFS(СВЦЭМ!$I$40:$I$783,СВЦЭМ!$A$40:$A$783,$A323,СВЦЭМ!$B$39:$B$782,Y$296)+'СЕТ СН'!$F$13</f>
        <v>0</v>
      </c>
    </row>
    <row r="324" spans="1:27" ht="15.75" hidden="1" x14ac:dyDescent="0.2">
      <c r="A324" s="35">
        <f t="shared" si="8"/>
        <v>44405</v>
      </c>
      <c r="B324" s="36">
        <f>SUMIFS(СВЦЭМ!$I$40:$I$783,СВЦЭМ!$A$40:$A$783,$A324,СВЦЭМ!$B$39:$B$782,B$296)+'СЕТ СН'!$F$13</f>
        <v>0</v>
      </c>
      <c r="C324" s="36">
        <f>SUMIFS(СВЦЭМ!$I$40:$I$783,СВЦЭМ!$A$40:$A$783,$A324,СВЦЭМ!$B$39:$B$782,C$296)+'СЕТ СН'!$F$13</f>
        <v>0</v>
      </c>
      <c r="D324" s="36">
        <f>SUMIFS(СВЦЭМ!$I$40:$I$783,СВЦЭМ!$A$40:$A$783,$A324,СВЦЭМ!$B$39:$B$782,D$296)+'СЕТ СН'!$F$13</f>
        <v>0</v>
      </c>
      <c r="E324" s="36">
        <f>SUMIFS(СВЦЭМ!$I$40:$I$783,СВЦЭМ!$A$40:$A$783,$A324,СВЦЭМ!$B$39:$B$782,E$296)+'СЕТ СН'!$F$13</f>
        <v>0</v>
      </c>
      <c r="F324" s="36">
        <f>SUMIFS(СВЦЭМ!$I$40:$I$783,СВЦЭМ!$A$40:$A$783,$A324,СВЦЭМ!$B$39:$B$782,F$296)+'СЕТ СН'!$F$13</f>
        <v>0</v>
      </c>
      <c r="G324" s="36">
        <f>SUMIFS(СВЦЭМ!$I$40:$I$783,СВЦЭМ!$A$40:$A$783,$A324,СВЦЭМ!$B$39:$B$782,G$296)+'СЕТ СН'!$F$13</f>
        <v>0</v>
      </c>
      <c r="H324" s="36">
        <f>SUMIFS(СВЦЭМ!$I$40:$I$783,СВЦЭМ!$A$40:$A$783,$A324,СВЦЭМ!$B$39:$B$782,H$296)+'СЕТ СН'!$F$13</f>
        <v>0</v>
      </c>
      <c r="I324" s="36">
        <f>SUMIFS(СВЦЭМ!$I$40:$I$783,СВЦЭМ!$A$40:$A$783,$A324,СВЦЭМ!$B$39:$B$782,I$296)+'СЕТ СН'!$F$13</f>
        <v>0</v>
      </c>
      <c r="J324" s="36">
        <f>SUMIFS(СВЦЭМ!$I$40:$I$783,СВЦЭМ!$A$40:$A$783,$A324,СВЦЭМ!$B$39:$B$782,J$296)+'СЕТ СН'!$F$13</f>
        <v>0</v>
      </c>
      <c r="K324" s="36">
        <f>SUMIFS(СВЦЭМ!$I$40:$I$783,СВЦЭМ!$A$40:$A$783,$A324,СВЦЭМ!$B$39:$B$782,K$296)+'СЕТ СН'!$F$13</f>
        <v>0</v>
      </c>
      <c r="L324" s="36">
        <f>SUMIFS(СВЦЭМ!$I$40:$I$783,СВЦЭМ!$A$40:$A$783,$A324,СВЦЭМ!$B$39:$B$782,L$296)+'СЕТ СН'!$F$13</f>
        <v>0</v>
      </c>
      <c r="M324" s="36">
        <f>SUMIFS(СВЦЭМ!$I$40:$I$783,СВЦЭМ!$A$40:$A$783,$A324,СВЦЭМ!$B$39:$B$782,M$296)+'СЕТ СН'!$F$13</f>
        <v>0</v>
      </c>
      <c r="N324" s="36">
        <f>SUMIFS(СВЦЭМ!$I$40:$I$783,СВЦЭМ!$A$40:$A$783,$A324,СВЦЭМ!$B$39:$B$782,N$296)+'СЕТ СН'!$F$13</f>
        <v>0</v>
      </c>
      <c r="O324" s="36">
        <f>SUMIFS(СВЦЭМ!$I$40:$I$783,СВЦЭМ!$A$40:$A$783,$A324,СВЦЭМ!$B$39:$B$782,O$296)+'СЕТ СН'!$F$13</f>
        <v>0</v>
      </c>
      <c r="P324" s="36">
        <f>SUMIFS(СВЦЭМ!$I$40:$I$783,СВЦЭМ!$A$40:$A$783,$A324,СВЦЭМ!$B$39:$B$782,P$296)+'СЕТ СН'!$F$13</f>
        <v>0</v>
      </c>
      <c r="Q324" s="36">
        <f>SUMIFS(СВЦЭМ!$I$40:$I$783,СВЦЭМ!$A$40:$A$783,$A324,СВЦЭМ!$B$39:$B$782,Q$296)+'СЕТ СН'!$F$13</f>
        <v>0</v>
      </c>
      <c r="R324" s="36">
        <f>SUMIFS(СВЦЭМ!$I$40:$I$783,СВЦЭМ!$A$40:$A$783,$A324,СВЦЭМ!$B$39:$B$782,R$296)+'СЕТ СН'!$F$13</f>
        <v>0</v>
      </c>
      <c r="S324" s="36">
        <f>SUMIFS(СВЦЭМ!$I$40:$I$783,СВЦЭМ!$A$40:$A$783,$A324,СВЦЭМ!$B$39:$B$782,S$296)+'СЕТ СН'!$F$13</f>
        <v>0</v>
      </c>
      <c r="T324" s="36">
        <f>SUMIFS(СВЦЭМ!$I$40:$I$783,СВЦЭМ!$A$40:$A$783,$A324,СВЦЭМ!$B$39:$B$782,T$296)+'СЕТ СН'!$F$13</f>
        <v>0</v>
      </c>
      <c r="U324" s="36">
        <f>SUMIFS(СВЦЭМ!$I$40:$I$783,СВЦЭМ!$A$40:$A$783,$A324,СВЦЭМ!$B$39:$B$782,U$296)+'СЕТ СН'!$F$13</f>
        <v>0</v>
      </c>
      <c r="V324" s="36">
        <f>SUMIFS(СВЦЭМ!$I$40:$I$783,СВЦЭМ!$A$40:$A$783,$A324,СВЦЭМ!$B$39:$B$782,V$296)+'СЕТ СН'!$F$13</f>
        <v>0</v>
      </c>
      <c r="W324" s="36">
        <f>SUMIFS(СВЦЭМ!$I$40:$I$783,СВЦЭМ!$A$40:$A$783,$A324,СВЦЭМ!$B$39:$B$782,W$296)+'СЕТ СН'!$F$13</f>
        <v>0</v>
      </c>
      <c r="X324" s="36">
        <f>SUMIFS(СВЦЭМ!$I$40:$I$783,СВЦЭМ!$A$40:$A$783,$A324,СВЦЭМ!$B$39:$B$782,X$296)+'СЕТ СН'!$F$13</f>
        <v>0</v>
      </c>
      <c r="Y324" s="36">
        <f>SUMIFS(СВЦЭМ!$I$40:$I$783,СВЦЭМ!$A$40:$A$783,$A324,СВЦЭМ!$B$39:$B$782,Y$296)+'СЕТ СН'!$F$13</f>
        <v>0</v>
      </c>
    </row>
    <row r="325" spans="1:27" ht="15.75" hidden="1" x14ac:dyDescent="0.2">
      <c r="A325" s="35">
        <f t="shared" si="8"/>
        <v>44406</v>
      </c>
      <c r="B325" s="36">
        <f>SUMIFS(СВЦЭМ!$I$40:$I$783,СВЦЭМ!$A$40:$A$783,$A325,СВЦЭМ!$B$39:$B$782,B$296)+'СЕТ СН'!$F$13</f>
        <v>0</v>
      </c>
      <c r="C325" s="36">
        <f>SUMIFS(СВЦЭМ!$I$40:$I$783,СВЦЭМ!$A$40:$A$783,$A325,СВЦЭМ!$B$39:$B$782,C$296)+'СЕТ СН'!$F$13</f>
        <v>0</v>
      </c>
      <c r="D325" s="36">
        <f>SUMIFS(СВЦЭМ!$I$40:$I$783,СВЦЭМ!$A$40:$A$783,$A325,СВЦЭМ!$B$39:$B$782,D$296)+'СЕТ СН'!$F$13</f>
        <v>0</v>
      </c>
      <c r="E325" s="36">
        <f>SUMIFS(СВЦЭМ!$I$40:$I$783,СВЦЭМ!$A$40:$A$783,$A325,СВЦЭМ!$B$39:$B$782,E$296)+'СЕТ СН'!$F$13</f>
        <v>0</v>
      </c>
      <c r="F325" s="36">
        <f>SUMIFS(СВЦЭМ!$I$40:$I$783,СВЦЭМ!$A$40:$A$783,$A325,СВЦЭМ!$B$39:$B$782,F$296)+'СЕТ СН'!$F$13</f>
        <v>0</v>
      </c>
      <c r="G325" s="36">
        <f>SUMIFS(СВЦЭМ!$I$40:$I$783,СВЦЭМ!$A$40:$A$783,$A325,СВЦЭМ!$B$39:$B$782,G$296)+'СЕТ СН'!$F$13</f>
        <v>0</v>
      </c>
      <c r="H325" s="36">
        <f>SUMIFS(СВЦЭМ!$I$40:$I$783,СВЦЭМ!$A$40:$A$783,$A325,СВЦЭМ!$B$39:$B$782,H$296)+'СЕТ СН'!$F$13</f>
        <v>0</v>
      </c>
      <c r="I325" s="36">
        <f>SUMIFS(СВЦЭМ!$I$40:$I$783,СВЦЭМ!$A$40:$A$783,$A325,СВЦЭМ!$B$39:$B$782,I$296)+'СЕТ СН'!$F$13</f>
        <v>0</v>
      </c>
      <c r="J325" s="36">
        <f>SUMIFS(СВЦЭМ!$I$40:$I$783,СВЦЭМ!$A$40:$A$783,$A325,СВЦЭМ!$B$39:$B$782,J$296)+'СЕТ СН'!$F$13</f>
        <v>0</v>
      </c>
      <c r="K325" s="36">
        <f>SUMIFS(СВЦЭМ!$I$40:$I$783,СВЦЭМ!$A$40:$A$783,$A325,СВЦЭМ!$B$39:$B$782,K$296)+'СЕТ СН'!$F$13</f>
        <v>0</v>
      </c>
      <c r="L325" s="36">
        <f>SUMIFS(СВЦЭМ!$I$40:$I$783,СВЦЭМ!$A$40:$A$783,$A325,СВЦЭМ!$B$39:$B$782,L$296)+'СЕТ СН'!$F$13</f>
        <v>0</v>
      </c>
      <c r="M325" s="36">
        <f>SUMIFS(СВЦЭМ!$I$40:$I$783,СВЦЭМ!$A$40:$A$783,$A325,СВЦЭМ!$B$39:$B$782,M$296)+'СЕТ СН'!$F$13</f>
        <v>0</v>
      </c>
      <c r="N325" s="36">
        <f>SUMIFS(СВЦЭМ!$I$40:$I$783,СВЦЭМ!$A$40:$A$783,$A325,СВЦЭМ!$B$39:$B$782,N$296)+'СЕТ СН'!$F$13</f>
        <v>0</v>
      </c>
      <c r="O325" s="36">
        <f>SUMIFS(СВЦЭМ!$I$40:$I$783,СВЦЭМ!$A$40:$A$783,$A325,СВЦЭМ!$B$39:$B$782,O$296)+'СЕТ СН'!$F$13</f>
        <v>0</v>
      </c>
      <c r="P325" s="36">
        <f>SUMIFS(СВЦЭМ!$I$40:$I$783,СВЦЭМ!$A$40:$A$783,$A325,СВЦЭМ!$B$39:$B$782,P$296)+'СЕТ СН'!$F$13</f>
        <v>0</v>
      </c>
      <c r="Q325" s="36">
        <f>SUMIFS(СВЦЭМ!$I$40:$I$783,СВЦЭМ!$A$40:$A$783,$A325,СВЦЭМ!$B$39:$B$782,Q$296)+'СЕТ СН'!$F$13</f>
        <v>0</v>
      </c>
      <c r="R325" s="36">
        <f>SUMIFS(СВЦЭМ!$I$40:$I$783,СВЦЭМ!$A$40:$A$783,$A325,СВЦЭМ!$B$39:$B$782,R$296)+'СЕТ СН'!$F$13</f>
        <v>0</v>
      </c>
      <c r="S325" s="36">
        <f>SUMIFS(СВЦЭМ!$I$40:$I$783,СВЦЭМ!$A$40:$A$783,$A325,СВЦЭМ!$B$39:$B$782,S$296)+'СЕТ СН'!$F$13</f>
        <v>0</v>
      </c>
      <c r="T325" s="36">
        <f>SUMIFS(СВЦЭМ!$I$40:$I$783,СВЦЭМ!$A$40:$A$783,$A325,СВЦЭМ!$B$39:$B$782,T$296)+'СЕТ СН'!$F$13</f>
        <v>0</v>
      </c>
      <c r="U325" s="36">
        <f>SUMIFS(СВЦЭМ!$I$40:$I$783,СВЦЭМ!$A$40:$A$783,$A325,СВЦЭМ!$B$39:$B$782,U$296)+'СЕТ СН'!$F$13</f>
        <v>0</v>
      </c>
      <c r="V325" s="36">
        <f>SUMIFS(СВЦЭМ!$I$40:$I$783,СВЦЭМ!$A$40:$A$783,$A325,СВЦЭМ!$B$39:$B$782,V$296)+'СЕТ СН'!$F$13</f>
        <v>0</v>
      </c>
      <c r="W325" s="36">
        <f>SUMIFS(СВЦЭМ!$I$40:$I$783,СВЦЭМ!$A$40:$A$783,$A325,СВЦЭМ!$B$39:$B$782,W$296)+'СЕТ СН'!$F$13</f>
        <v>0</v>
      </c>
      <c r="X325" s="36">
        <f>SUMIFS(СВЦЭМ!$I$40:$I$783,СВЦЭМ!$A$40:$A$783,$A325,СВЦЭМ!$B$39:$B$782,X$296)+'СЕТ СН'!$F$13</f>
        <v>0</v>
      </c>
      <c r="Y325" s="36">
        <f>SUMIFS(СВЦЭМ!$I$40:$I$783,СВЦЭМ!$A$40:$A$783,$A325,СВЦЭМ!$B$39:$B$782,Y$296)+'СЕТ СН'!$F$13</f>
        <v>0</v>
      </c>
    </row>
    <row r="326" spans="1:27" ht="15.75" hidden="1" x14ac:dyDescent="0.2">
      <c r="A326" s="35">
        <f t="shared" si="8"/>
        <v>44407</v>
      </c>
      <c r="B326" s="36">
        <f>SUMIFS(СВЦЭМ!$I$40:$I$783,СВЦЭМ!$A$40:$A$783,$A326,СВЦЭМ!$B$39:$B$782,B$296)+'СЕТ СН'!$F$13</f>
        <v>0</v>
      </c>
      <c r="C326" s="36">
        <f>SUMIFS(СВЦЭМ!$I$40:$I$783,СВЦЭМ!$A$40:$A$783,$A326,СВЦЭМ!$B$39:$B$782,C$296)+'СЕТ СН'!$F$13</f>
        <v>0</v>
      </c>
      <c r="D326" s="36">
        <f>SUMIFS(СВЦЭМ!$I$40:$I$783,СВЦЭМ!$A$40:$A$783,$A326,СВЦЭМ!$B$39:$B$782,D$296)+'СЕТ СН'!$F$13</f>
        <v>0</v>
      </c>
      <c r="E326" s="36">
        <f>SUMIFS(СВЦЭМ!$I$40:$I$783,СВЦЭМ!$A$40:$A$783,$A326,СВЦЭМ!$B$39:$B$782,E$296)+'СЕТ СН'!$F$13</f>
        <v>0</v>
      </c>
      <c r="F326" s="36">
        <f>SUMIFS(СВЦЭМ!$I$40:$I$783,СВЦЭМ!$A$40:$A$783,$A326,СВЦЭМ!$B$39:$B$782,F$296)+'СЕТ СН'!$F$13</f>
        <v>0</v>
      </c>
      <c r="G326" s="36">
        <f>SUMIFS(СВЦЭМ!$I$40:$I$783,СВЦЭМ!$A$40:$A$783,$A326,СВЦЭМ!$B$39:$B$782,G$296)+'СЕТ СН'!$F$13</f>
        <v>0</v>
      </c>
      <c r="H326" s="36">
        <f>SUMIFS(СВЦЭМ!$I$40:$I$783,СВЦЭМ!$A$40:$A$783,$A326,СВЦЭМ!$B$39:$B$782,H$296)+'СЕТ СН'!$F$13</f>
        <v>0</v>
      </c>
      <c r="I326" s="36">
        <f>SUMIFS(СВЦЭМ!$I$40:$I$783,СВЦЭМ!$A$40:$A$783,$A326,СВЦЭМ!$B$39:$B$782,I$296)+'СЕТ СН'!$F$13</f>
        <v>0</v>
      </c>
      <c r="J326" s="36">
        <f>SUMIFS(СВЦЭМ!$I$40:$I$783,СВЦЭМ!$A$40:$A$783,$A326,СВЦЭМ!$B$39:$B$782,J$296)+'СЕТ СН'!$F$13</f>
        <v>0</v>
      </c>
      <c r="K326" s="36">
        <f>SUMIFS(СВЦЭМ!$I$40:$I$783,СВЦЭМ!$A$40:$A$783,$A326,СВЦЭМ!$B$39:$B$782,K$296)+'СЕТ СН'!$F$13</f>
        <v>0</v>
      </c>
      <c r="L326" s="36">
        <f>SUMIFS(СВЦЭМ!$I$40:$I$783,СВЦЭМ!$A$40:$A$783,$A326,СВЦЭМ!$B$39:$B$782,L$296)+'СЕТ СН'!$F$13</f>
        <v>0</v>
      </c>
      <c r="M326" s="36">
        <f>SUMIFS(СВЦЭМ!$I$40:$I$783,СВЦЭМ!$A$40:$A$783,$A326,СВЦЭМ!$B$39:$B$782,M$296)+'СЕТ СН'!$F$13</f>
        <v>0</v>
      </c>
      <c r="N326" s="36">
        <f>SUMIFS(СВЦЭМ!$I$40:$I$783,СВЦЭМ!$A$40:$A$783,$A326,СВЦЭМ!$B$39:$B$782,N$296)+'СЕТ СН'!$F$13</f>
        <v>0</v>
      </c>
      <c r="O326" s="36">
        <f>SUMIFS(СВЦЭМ!$I$40:$I$783,СВЦЭМ!$A$40:$A$783,$A326,СВЦЭМ!$B$39:$B$782,O$296)+'СЕТ СН'!$F$13</f>
        <v>0</v>
      </c>
      <c r="P326" s="36">
        <f>SUMIFS(СВЦЭМ!$I$40:$I$783,СВЦЭМ!$A$40:$A$783,$A326,СВЦЭМ!$B$39:$B$782,P$296)+'СЕТ СН'!$F$13</f>
        <v>0</v>
      </c>
      <c r="Q326" s="36">
        <f>SUMIFS(СВЦЭМ!$I$40:$I$783,СВЦЭМ!$A$40:$A$783,$A326,СВЦЭМ!$B$39:$B$782,Q$296)+'СЕТ СН'!$F$13</f>
        <v>0</v>
      </c>
      <c r="R326" s="36">
        <f>SUMIFS(СВЦЭМ!$I$40:$I$783,СВЦЭМ!$A$40:$A$783,$A326,СВЦЭМ!$B$39:$B$782,R$296)+'СЕТ СН'!$F$13</f>
        <v>0</v>
      </c>
      <c r="S326" s="36">
        <f>SUMIFS(СВЦЭМ!$I$40:$I$783,СВЦЭМ!$A$40:$A$783,$A326,СВЦЭМ!$B$39:$B$782,S$296)+'СЕТ СН'!$F$13</f>
        <v>0</v>
      </c>
      <c r="T326" s="36">
        <f>SUMIFS(СВЦЭМ!$I$40:$I$783,СВЦЭМ!$A$40:$A$783,$A326,СВЦЭМ!$B$39:$B$782,T$296)+'СЕТ СН'!$F$13</f>
        <v>0</v>
      </c>
      <c r="U326" s="36">
        <f>SUMIFS(СВЦЭМ!$I$40:$I$783,СВЦЭМ!$A$40:$A$783,$A326,СВЦЭМ!$B$39:$B$782,U$296)+'СЕТ СН'!$F$13</f>
        <v>0</v>
      </c>
      <c r="V326" s="36">
        <f>SUMIFS(СВЦЭМ!$I$40:$I$783,СВЦЭМ!$A$40:$A$783,$A326,СВЦЭМ!$B$39:$B$782,V$296)+'СЕТ СН'!$F$13</f>
        <v>0</v>
      </c>
      <c r="W326" s="36">
        <f>SUMIFS(СВЦЭМ!$I$40:$I$783,СВЦЭМ!$A$40:$A$783,$A326,СВЦЭМ!$B$39:$B$782,W$296)+'СЕТ СН'!$F$13</f>
        <v>0</v>
      </c>
      <c r="X326" s="36">
        <f>SUMIFS(СВЦЭМ!$I$40:$I$783,СВЦЭМ!$A$40:$A$783,$A326,СВЦЭМ!$B$39:$B$782,X$296)+'СЕТ СН'!$F$13</f>
        <v>0</v>
      </c>
      <c r="Y326" s="36">
        <f>SUMIFS(СВЦЭМ!$I$40:$I$783,СВЦЭМ!$A$40:$A$783,$A326,СВЦЭМ!$B$39:$B$782,Y$296)+'СЕТ СН'!$F$13</f>
        <v>0</v>
      </c>
    </row>
    <row r="327" spans="1:27" ht="15.75" hidden="1" x14ac:dyDescent="0.2">
      <c r="A327" s="35">
        <f t="shared" si="8"/>
        <v>44408</v>
      </c>
      <c r="B327" s="36">
        <f>SUMIFS(СВЦЭМ!$I$40:$I$783,СВЦЭМ!$A$40:$A$783,$A327,СВЦЭМ!$B$39:$B$782,B$296)+'СЕТ СН'!$F$13</f>
        <v>0</v>
      </c>
      <c r="C327" s="36">
        <f>SUMIFS(СВЦЭМ!$I$40:$I$783,СВЦЭМ!$A$40:$A$783,$A327,СВЦЭМ!$B$39:$B$782,C$296)+'СЕТ СН'!$F$13</f>
        <v>0</v>
      </c>
      <c r="D327" s="36">
        <f>SUMIFS(СВЦЭМ!$I$40:$I$783,СВЦЭМ!$A$40:$A$783,$A327,СВЦЭМ!$B$39:$B$782,D$296)+'СЕТ СН'!$F$13</f>
        <v>0</v>
      </c>
      <c r="E327" s="36">
        <f>SUMIFS(СВЦЭМ!$I$40:$I$783,СВЦЭМ!$A$40:$A$783,$A327,СВЦЭМ!$B$39:$B$782,E$296)+'СЕТ СН'!$F$13</f>
        <v>0</v>
      </c>
      <c r="F327" s="36">
        <f>SUMIFS(СВЦЭМ!$I$40:$I$783,СВЦЭМ!$A$40:$A$783,$A327,СВЦЭМ!$B$39:$B$782,F$296)+'СЕТ СН'!$F$13</f>
        <v>0</v>
      </c>
      <c r="G327" s="36">
        <f>SUMIFS(СВЦЭМ!$I$40:$I$783,СВЦЭМ!$A$40:$A$783,$A327,СВЦЭМ!$B$39:$B$782,G$296)+'СЕТ СН'!$F$13</f>
        <v>0</v>
      </c>
      <c r="H327" s="36">
        <f>SUMIFS(СВЦЭМ!$I$40:$I$783,СВЦЭМ!$A$40:$A$783,$A327,СВЦЭМ!$B$39:$B$782,H$296)+'СЕТ СН'!$F$13</f>
        <v>0</v>
      </c>
      <c r="I327" s="36">
        <f>SUMIFS(СВЦЭМ!$I$40:$I$783,СВЦЭМ!$A$40:$A$783,$A327,СВЦЭМ!$B$39:$B$782,I$296)+'СЕТ СН'!$F$13</f>
        <v>0</v>
      </c>
      <c r="J327" s="36">
        <f>SUMIFS(СВЦЭМ!$I$40:$I$783,СВЦЭМ!$A$40:$A$783,$A327,СВЦЭМ!$B$39:$B$782,J$296)+'СЕТ СН'!$F$13</f>
        <v>0</v>
      </c>
      <c r="K327" s="36">
        <f>SUMIFS(СВЦЭМ!$I$40:$I$783,СВЦЭМ!$A$40:$A$783,$A327,СВЦЭМ!$B$39:$B$782,K$296)+'СЕТ СН'!$F$13</f>
        <v>0</v>
      </c>
      <c r="L327" s="36">
        <f>SUMIFS(СВЦЭМ!$I$40:$I$783,СВЦЭМ!$A$40:$A$783,$A327,СВЦЭМ!$B$39:$B$782,L$296)+'СЕТ СН'!$F$13</f>
        <v>0</v>
      </c>
      <c r="M327" s="36">
        <f>SUMIFS(СВЦЭМ!$I$40:$I$783,СВЦЭМ!$A$40:$A$783,$A327,СВЦЭМ!$B$39:$B$782,M$296)+'СЕТ СН'!$F$13</f>
        <v>0</v>
      </c>
      <c r="N327" s="36">
        <f>SUMIFS(СВЦЭМ!$I$40:$I$783,СВЦЭМ!$A$40:$A$783,$A327,СВЦЭМ!$B$39:$B$782,N$296)+'СЕТ СН'!$F$13</f>
        <v>0</v>
      </c>
      <c r="O327" s="36">
        <f>SUMIFS(СВЦЭМ!$I$40:$I$783,СВЦЭМ!$A$40:$A$783,$A327,СВЦЭМ!$B$39:$B$782,O$296)+'СЕТ СН'!$F$13</f>
        <v>0</v>
      </c>
      <c r="P327" s="36">
        <f>SUMIFS(СВЦЭМ!$I$40:$I$783,СВЦЭМ!$A$40:$A$783,$A327,СВЦЭМ!$B$39:$B$782,P$296)+'СЕТ СН'!$F$13</f>
        <v>0</v>
      </c>
      <c r="Q327" s="36">
        <f>SUMIFS(СВЦЭМ!$I$40:$I$783,СВЦЭМ!$A$40:$A$783,$A327,СВЦЭМ!$B$39:$B$782,Q$296)+'СЕТ СН'!$F$13</f>
        <v>0</v>
      </c>
      <c r="R327" s="36">
        <f>SUMIFS(СВЦЭМ!$I$40:$I$783,СВЦЭМ!$A$40:$A$783,$A327,СВЦЭМ!$B$39:$B$782,R$296)+'СЕТ СН'!$F$13</f>
        <v>0</v>
      </c>
      <c r="S327" s="36">
        <f>SUMIFS(СВЦЭМ!$I$40:$I$783,СВЦЭМ!$A$40:$A$783,$A327,СВЦЭМ!$B$39:$B$782,S$296)+'СЕТ СН'!$F$13</f>
        <v>0</v>
      </c>
      <c r="T327" s="36">
        <f>SUMIFS(СВЦЭМ!$I$40:$I$783,СВЦЭМ!$A$40:$A$783,$A327,СВЦЭМ!$B$39:$B$782,T$296)+'СЕТ СН'!$F$13</f>
        <v>0</v>
      </c>
      <c r="U327" s="36">
        <f>SUMIFS(СВЦЭМ!$I$40:$I$783,СВЦЭМ!$A$40:$A$783,$A327,СВЦЭМ!$B$39:$B$782,U$296)+'СЕТ СН'!$F$13</f>
        <v>0</v>
      </c>
      <c r="V327" s="36">
        <f>SUMIFS(СВЦЭМ!$I$40:$I$783,СВЦЭМ!$A$40:$A$783,$A327,СВЦЭМ!$B$39:$B$782,V$296)+'СЕТ СН'!$F$13</f>
        <v>0</v>
      </c>
      <c r="W327" s="36">
        <f>SUMIFS(СВЦЭМ!$I$40:$I$783,СВЦЭМ!$A$40:$A$783,$A327,СВЦЭМ!$B$39:$B$782,W$296)+'СЕТ СН'!$F$13</f>
        <v>0</v>
      </c>
      <c r="X327" s="36">
        <f>SUMIFS(СВЦЭМ!$I$40:$I$783,СВЦЭМ!$A$40:$A$783,$A327,СВЦЭМ!$B$39:$B$782,X$296)+'СЕТ СН'!$F$13</f>
        <v>0</v>
      </c>
      <c r="Y327" s="36">
        <f>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3"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34"/>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3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01.07.2021</v>
      </c>
      <c r="B332" s="36">
        <f>SUMIFS(СВЦЭМ!$J$40:$J$783,СВЦЭМ!$A$40:$A$783,$A332,СВЦЭМ!$B$39:$B$782,B$331)+'СЕТ СН'!$F$13</f>
        <v>0</v>
      </c>
      <c r="C332" s="36">
        <f>SUMIFS(СВЦЭМ!$J$40:$J$783,СВЦЭМ!$A$40:$A$783,$A332,СВЦЭМ!$B$39:$B$782,C$331)+'СЕТ СН'!$F$13</f>
        <v>0</v>
      </c>
      <c r="D332" s="36">
        <f>SUMIFS(СВЦЭМ!$J$40:$J$783,СВЦЭМ!$A$40:$A$783,$A332,СВЦЭМ!$B$39:$B$782,D$331)+'СЕТ СН'!$F$13</f>
        <v>0</v>
      </c>
      <c r="E332" s="36">
        <f>SUMIFS(СВЦЭМ!$J$40:$J$783,СВЦЭМ!$A$40:$A$783,$A332,СВЦЭМ!$B$39:$B$782,E$331)+'СЕТ СН'!$F$13</f>
        <v>0</v>
      </c>
      <c r="F332" s="36">
        <f>SUMIFS(СВЦЭМ!$J$40:$J$783,СВЦЭМ!$A$40:$A$783,$A332,СВЦЭМ!$B$39:$B$782,F$331)+'СЕТ СН'!$F$13</f>
        <v>0</v>
      </c>
      <c r="G332" s="36">
        <f>SUMIFS(СВЦЭМ!$J$40:$J$783,СВЦЭМ!$A$40:$A$783,$A332,СВЦЭМ!$B$39:$B$782,G$331)+'СЕТ СН'!$F$13</f>
        <v>0</v>
      </c>
      <c r="H332" s="36">
        <f>SUMIFS(СВЦЭМ!$J$40:$J$783,СВЦЭМ!$A$40:$A$783,$A332,СВЦЭМ!$B$39:$B$782,H$331)+'СЕТ СН'!$F$13</f>
        <v>0</v>
      </c>
      <c r="I332" s="36">
        <f>SUMIFS(СВЦЭМ!$J$40:$J$783,СВЦЭМ!$A$40:$A$783,$A332,СВЦЭМ!$B$39:$B$782,I$331)+'СЕТ СН'!$F$13</f>
        <v>0</v>
      </c>
      <c r="J332" s="36">
        <f>SUMIFS(СВЦЭМ!$J$40:$J$783,СВЦЭМ!$A$40:$A$783,$A332,СВЦЭМ!$B$39:$B$782,J$331)+'СЕТ СН'!$F$13</f>
        <v>0</v>
      </c>
      <c r="K332" s="36">
        <f>SUMIFS(СВЦЭМ!$J$40:$J$783,СВЦЭМ!$A$40:$A$783,$A332,СВЦЭМ!$B$39:$B$782,K$331)+'СЕТ СН'!$F$13</f>
        <v>0</v>
      </c>
      <c r="L332" s="36">
        <f>SUMIFS(СВЦЭМ!$J$40:$J$783,СВЦЭМ!$A$40:$A$783,$A332,СВЦЭМ!$B$39:$B$782,L$331)+'СЕТ СН'!$F$13</f>
        <v>0</v>
      </c>
      <c r="M332" s="36">
        <f>SUMIFS(СВЦЭМ!$J$40:$J$783,СВЦЭМ!$A$40:$A$783,$A332,СВЦЭМ!$B$39:$B$782,M$331)+'СЕТ СН'!$F$13</f>
        <v>0</v>
      </c>
      <c r="N332" s="36">
        <f>SUMIFS(СВЦЭМ!$J$40:$J$783,СВЦЭМ!$A$40:$A$783,$A332,СВЦЭМ!$B$39:$B$782,N$331)+'СЕТ СН'!$F$13</f>
        <v>0</v>
      </c>
      <c r="O332" s="36">
        <f>SUMIFS(СВЦЭМ!$J$40:$J$783,СВЦЭМ!$A$40:$A$783,$A332,СВЦЭМ!$B$39:$B$782,O$331)+'СЕТ СН'!$F$13</f>
        <v>0</v>
      </c>
      <c r="P332" s="36">
        <f>SUMIFS(СВЦЭМ!$J$40:$J$783,СВЦЭМ!$A$40:$A$783,$A332,СВЦЭМ!$B$39:$B$782,P$331)+'СЕТ СН'!$F$13</f>
        <v>0</v>
      </c>
      <c r="Q332" s="36">
        <f>SUMIFS(СВЦЭМ!$J$40:$J$783,СВЦЭМ!$A$40:$A$783,$A332,СВЦЭМ!$B$39:$B$782,Q$331)+'СЕТ СН'!$F$13</f>
        <v>0</v>
      </c>
      <c r="R332" s="36">
        <f>SUMIFS(СВЦЭМ!$J$40:$J$783,СВЦЭМ!$A$40:$A$783,$A332,СВЦЭМ!$B$39:$B$782,R$331)+'СЕТ СН'!$F$13</f>
        <v>0</v>
      </c>
      <c r="S332" s="36">
        <f>SUMIFS(СВЦЭМ!$J$40:$J$783,СВЦЭМ!$A$40:$A$783,$A332,СВЦЭМ!$B$39:$B$782,S$331)+'СЕТ СН'!$F$13</f>
        <v>0</v>
      </c>
      <c r="T332" s="36">
        <f>SUMIFS(СВЦЭМ!$J$40:$J$783,СВЦЭМ!$A$40:$A$783,$A332,СВЦЭМ!$B$39:$B$782,T$331)+'СЕТ СН'!$F$13</f>
        <v>0</v>
      </c>
      <c r="U332" s="36">
        <f>SUMIFS(СВЦЭМ!$J$40:$J$783,СВЦЭМ!$A$40:$A$783,$A332,СВЦЭМ!$B$39:$B$782,U$331)+'СЕТ СН'!$F$13</f>
        <v>0</v>
      </c>
      <c r="V332" s="36">
        <f>SUMIFS(СВЦЭМ!$J$40:$J$783,СВЦЭМ!$A$40:$A$783,$A332,СВЦЭМ!$B$39:$B$782,V$331)+'СЕТ СН'!$F$13</f>
        <v>0</v>
      </c>
      <c r="W332" s="36">
        <f>SUMIFS(СВЦЭМ!$J$40:$J$783,СВЦЭМ!$A$40:$A$783,$A332,СВЦЭМ!$B$39:$B$782,W$331)+'СЕТ СН'!$F$13</f>
        <v>0</v>
      </c>
      <c r="X332" s="36">
        <f>SUMIFS(СВЦЭМ!$J$40:$J$783,СВЦЭМ!$A$40:$A$783,$A332,СВЦЭМ!$B$39:$B$782,X$331)+'СЕТ СН'!$F$13</f>
        <v>0</v>
      </c>
      <c r="Y332" s="36">
        <f>SUMIFS(СВЦЭМ!$J$40:$J$783,СВЦЭМ!$A$40:$A$783,$A332,СВЦЭМ!$B$39:$B$782,Y$331)+'СЕТ СН'!$F$13</f>
        <v>0</v>
      </c>
      <c r="AA332" s="45"/>
    </row>
    <row r="333" spans="1:27" ht="15.75" hidden="1" x14ac:dyDescent="0.2">
      <c r="A333" s="35">
        <f>A332+1</f>
        <v>44379</v>
      </c>
      <c r="B333" s="36">
        <f>SUMIFS(СВЦЭМ!$J$40:$J$783,СВЦЭМ!$A$40:$A$783,$A333,СВЦЭМ!$B$39:$B$782,B$331)+'СЕТ СН'!$F$13</f>
        <v>0</v>
      </c>
      <c r="C333" s="36">
        <f>SUMIFS(СВЦЭМ!$J$40:$J$783,СВЦЭМ!$A$40:$A$783,$A333,СВЦЭМ!$B$39:$B$782,C$331)+'СЕТ СН'!$F$13</f>
        <v>0</v>
      </c>
      <c r="D333" s="36">
        <f>SUMIFS(СВЦЭМ!$J$40:$J$783,СВЦЭМ!$A$40:$A$783,$A333,СВЦЭМ!$B$39:$B$782,D$331)+'СЕТ СН'!$F$13</f>
        <v>0</v>
      </c>
      <c r="E333" s="36">
        <f>SUMIFS(СВЦЭМ!$J$40:$J$783,СВЦЭМ!$A$40:$A$783,$A333,СВЦЭМ!$B$39:$B$782,E$331)+'СЕТ СН'!$F$13</f>
        <v>0</v>
      </c>
      <c r="F333" s="36">
        <f>SUMIFS(СВЦЭМ!$J$40:$J$783,СВЦЭМ!$A$40:$A$783,$A333,СВЦЭМ!$B$39:$B$782,F$331)+'СЕТ СН'!$F$13</f>
        <v>0</v>
      </c>
      <c r="G333" s="36">
        <f>SUMIFS(СВЦЭМ!$J$40:$J$783,СВЦЭМ!$A$40:$A$783,$A333,СВЦЭМ!$B$39:$B$782,G$331)+'СЕТ СН'!$F$13</f>
        <v>0</v>
      </c>
      <c r="H333" s="36">
        <f>SUMIFS(СВЦЭМ!$J$40:$J$783,СВЦЭМ!$A$40:$A$783,$A333,СВЦЭМ!$B$39:$B$782,H$331)+'СЕТ СН'!$F$13</f>
        <v>0</v>
      </c>
      <c r="I333" s="36">
        <f>SUMIFS(СВЦЭМ!$J$40:$J$783,СВЦЭМ!$A$40:$A$783,$A333,СВЦЭМ!$B$39:$B$782,I$331)+'СЕТ СН'!$F$13</f>
        <v>0</v>
      </c>
      <c r="J333" s="36">
        <f>SUMIFS(СВЦЭМ!$J$40:$J$783,СВЦЭМ!$A$40:$A$783,$A333,СВЦЭМ!$B$39:$B$782,J$331)+'СЕТ СН'!$F$13</f>
        <v>0</v>
      </c>
      <c r="K333" s="36">
        <f>SUMIFS(СВЦЭМ!$J$40:$J$783,СВЦЭМ!$A$40:$A$783,$A333,СВЦЭМ!$B$39:$B$782,K$331)+'СЕТ СН'!$F$13</f>
        <v>0</v>
      </c>
      <c r="L333" s="36">
        <f>SUMIFS(СВЦЭМ!$J$40:$J$783,СВЦЭМ!$A$40:$A$783,$A333,СВЦЭМ!$B$39:$B$782,L$331)+'СЕТ СН'!$F$13</f>
        <v>0</v>
      </c>
      <c r="M333" s="36">
        <f>SUMIFS(СВЦЭМ!$J$40:$J$783,СВЦЭМ!$A$40:$A$783,$A333,СВЦЭМ!$B$39:$B$782,M$331)+'СЕТ СН'!$F$13</f>
        <v>0</v>
      </c>
      <c r="N333" s="36">
        <f>SUMIFS(СВЦЭМ!$J$40:$J$783,СВЦЭМ!$A$40:$A$783,$A333,СВЦЭМ!$B$39:$B$782,N$331)+'СЕТ СН'!$F$13</f>
        <v>0</v>
      </c>
      <c r="O333" s="36">
        <f>SUMIFS(СВЦЭМ!$J$40:$J$783,СВЦЭМ!$A$40:$A$783,$A333,СВЦЭМ!$B$39:$B$782,O$331)+'СЕТ СН'!$F$13</f>
        <v>0</v>
      </c>
      <c r="P333" s="36">
        <f>SUMIFS(СВЦЭМ!$J$40:$J$783,СВЦЭМ!$A$40:$A$783,$A333,СВЦЭМ!$B$39:$B$782,P$331)+'СЕТ СН'!$F$13</f>
        <v>0</v>
      </c>
      <c r="Q333" s="36">
        <f>SUMIFS(СВЦЭМ!$J$40:$J$783,СВЦЭМ!$A$40:$A$783,$A333,СВЦЭМ!$B$39:$B$782,Q$331)+'СЕТ СН'!$F$13</f>
        <v>0</v>
      </c>
      <c r="R333" s="36">
        <f>SUMIFS(СВЦЭМ!$J$40:$J$783,СВЦЭМ!$A$40:$A$783,$A333,СВЦЭМ!$B$39:$B$782,R$331)+'СЕТ СН'!$F$13</f>
        <v>0</v>
      </c>
      <c r="S333" s="36">
        <f>SUMIFS(СВЦЭМ!$J$40:$J$783,СВЦЭМ!$A$40:$A$783,$A333,СВЦЭМ!$B$39:$B$782,S$331)+'СЕТ СН'!$F$13</f>
        <v>0</v>
      </c>
      <c r="T333" s="36">
        <f>SUMIFS(СВЦЭМ!$J$40:$J$783,СВЦЭМ!$A$40:$A$783,$A333,СВЦЭМ!$B$39:$B$782,T$331)+'СЕТ СН'!$F$13</f>
        <v>0</v>
      </c>
      <c r="U333" s="36">
        <f>SUMIFS(СВЦЭМ!$J$40:$J$783,СВЦЭМ!$A$40:$A$783,$A333,СВЦЭМ!$B$39:$B$782,U$331)+'СЕТ СН'!$F$13</f>
        <v>0</v>
      </c>
      <c r="V333" s="36">
        <f>SUMIFS(СВЦЭМ!$J$40:$J$783,СВЦЭМ!$A$40:$A$783,$A333,СВЦЭМ!$B$39:$B$782,V$331)+'СЕТ СН'!$F$13</f>
        <v>0</v>
      </c>
      <c r="W333" s="36">
        <f>SUMIFS(СВЦЭМ!$J$40:$J$783,СВЦЭМ!$A$40:$A$783,$A333,СВЦЭМ!$B$39:$B$782,W$331)+'СЕТ СН'!$F$13</f>
        <v>0</v>
      </c>
      <c r="X333" s="36">
        <f>SUMIFS(СВЦЭМ!$J$40:$J$783,СВЦЭМ!$A$40:$A$783,$A333,СВЦЭМ!$B$39:$B$782,X$331)+'СЕТ СН'!$F$13</f>
        <v>0</v>
      </c>
      <c r="Y333" s="36">
        <f>SUMIFS(СВЦЭМ!$J$40:$J$783,СВЦЭМ!$A$40:$A$783,$A333,СВЦЭМ!$B$39:$B$782,Y$331)+'СЕТ СН'!$F$13</f>
        <v>0</v>
      </c>
    </row>
    <row r="334" spans="1:27" ht="15.75" hidden="1" x14ac:dyDescent="0.2">
      <c r="A334" s="35">
        <f t="shared" ref="A334:A362" si="9">A333+1</f>
        <v>44380</v>
      </c>
      <c r="B334" s="36">
        <f>SUMIFS(СВЦЭМ!$J$40:$J$783,СВЦЭМ!$A$40:$A$783,$A334,СВЦЭМ!$B$39:$B$782,B$331)+'СЕТ СН'!$F$13</f>
        <v>0</v>
      </c>
      <c r="C334" s="36">
        <f>SUMIFS(СВЦЭМ!$J$40:$J$783,СВЦЭМ!$A$40:$A$783,$A334,СВЦЭМ!$B$39:$B$782,C$331)+'СЕТ СН'!$F$13</f>
        <v>0</v>
      </c>
      <c r="D334" s="36">
        <f>SUMIFS(СВЦЭМ!$J$40:$J$783,СВЦЭМ!$A$40:$A$783,$A334,СВЦЭМ!$B$39:$B$782,D$331)+'СЕТ СН'!$F$13</f>
        <v>0</v>
      </c>
      <c r="E334" s="36">
        <f>SUMIFS(СВЦЭМ!$J$40:$J$783,СВЦЭМ!$A$40:$A$783,$A334,СВЦЭМ!$B$39:$B$782,E$331)+'СЕТ СН'!$F$13</f>
        <v>0</v>
      </c>
      <c r="F334" s="36">
        <f>SUMIFS(СВЦЭМ!$J$40:$J$783,СВЦЭМ!$A$40:$A$783,$A334,СВЦЭМ!$B$39:$B$782,F$331)+'СЕТ СН'!$F$13</f>
        <v>0</v>
      </c>
      <c r="G334" s="36">
        <f>SUMIFS(СВЦЭМ!$J$40:$J$783,СВЦЭМ!$A$40:$A$783,$A334,СВЦЭМ!$B$39:$B$782,G$331)+'СЕТ СН'!$F$13</f>
        <v>0</v>
      </c>
      <c r="H334" s="36">
        <f>SUMIFS(СВЦЭМ!$J$40:$J$783,СВЦЭМ!$A$40:$A$783,$A334,СВЦЭМ!$B$39:$B$782,H$331)+'СЕТ СН'!$F$13</f>
        <v>0</v>
      </c>
      <c r="I334" s="36">
        <f>SUMIFS(СВЦЭМ!$J$40:$J$783,СВЦЭМ!$A$40:$A$783,$A334,СВЦЭМ!$B$39:$B$782,I$331)+'СЕТ СН'!$F$13</f>
        <v>0</v>
      </c>
      <c r="J334" s="36">
        <f>SUMIFS(СВЦЭМ!$J$40:$J$783,СВЦЭМ!$A$40:$A$783,$A334,СВЦЭМ!$B$39:$B$782,J$331)+'СЕТ СН'!$F$13</f>
        <v>0</v>
      </c>
      <c r="K334" s="36">
        <f>SUMIFS(СВЦЭМ!$J$40:$J$783,СВЦЭМ!$A$40:$A$783,$A334,СВЦЭМ!$B$39:$B$782,K$331)+'СЕТ СН'!$F$13</f>
        <v>0</v>
      </c>
      <c r="L334" s="36">
        <f>SUMIFS(СВЦЭМ!$J$40:$J$783,СВЦЭМ!$A$40:$A$783,$A334,СВЦЭМ!$B$39:$B$782,L$331)+'СЕТ СН'!$F$13</f>
        <v>0</v>
      </c>
      <c r="M334" s="36">
        <f>SUMIFS(СВЦЭМ!$J$40:$J$783,СВЦЭМ!$A$40:$A$783,$A334,СВЦЭМ!$B$39:$B$782,M$331)+'СЕТ СН'!$F$13</f>
        <v>0</v>
      </c>
      <c r="N334" s="36">
        <f>SUMIFS(СВЦЭМ!$J$40:$J$783,СВЦЭМ!$A$40:$A$783,$A334,СВЦЭМ!$B$39:$B$782,N$331)+'СЕТ СН'!$F$13</f>
        <v>0</v>
      </c>
      <c r="O334" s="36">
        <f>SUMIFS(СВЦЭМ!$J$40:$J$783,СВЦЭМ!$A$40:$A$783,$A334,СВЦЭМ!$B$39:$B$782,O$331)+'СЕТ СН'!$F$13</f>
        <v>0</v>
      </c>
      <c r="P334" s="36">
        <f>SUMIFS(СВЦЭМ!$J$40:$J$783,СВЦЭМ!$A$40:$A$783,$A334,СВЦЭМ!$B$39:$B$782,P$331)+'СЕТ СН'!$F$13</f>
        <v>0</v>
      </c>
      <c r="Q334" s="36">
        <f>SUMIFS(СВЦЭМ!$J$40:$J$783,СВЦЭМ!$A$40:$A$783,$A334,СВЦЭМ!$B$39:$B$782,Q$331)+'СЕТ СН'!$F$13</f>
        <v>0</v>
      </c>
      <c r="R334" s="36">
        <f>SUMIFS(СВЦЭМ!$J$40:$J$783,СВЦЭМ!$A$40:$A$783,$A334,СВЦЭМ!$B$39:$B$782,R$331)+'СЕТ СН'!$F$13</f>
        <v>0</v>
      </c>
      <c r="S334" s="36">
        <f>SUMIFS(СВЦЭМ!$J$40:$J$783,СВЦЭМ!$A$40:$A$783,$A334,СВЦЭМ!$B$39:$B$782,S$331)+'СЕТ СН'!$F$13</f>
        <v>0</v>
      </c>
      <c r="T334" s="36">
        <f>SUMIFS(СВЦЭМ!$J$40:$J$783,СВЦЭМ!$A$40:$A$783,$A334,СВЦЭМ!$B$39:$B$782,T$331)+'СЕТ СН'!$F$13</f>
        <v>0</v>
      </c>
      <c r="U334" s="36">
        <f>SUMIFS(СВЦЭМ!$J$40:$J$783,СВЦЭМ!$A$40:$A$783,$A334,СВЦЭМ!$B$39:$B$782,U$331)+'СЕТ СН'!$F$13</f>
        <v>0</v>
      </c>
      <c r="V334" s="36">
        <f>SUMIFS(СВЦЭМ!$J$40:$J$783,СВЦЭМ!$A$40:$A$783,$A334,СВЦЭМ!$B$39:$B$782,V$331)+'СЕТ СН'!$F$13</f>
        <v>0</v>
      </c>
      <c r="W334" s="36">
        <f>SUMIFS(СВЦЭМ!$J$40:$J$783,СВЦЭМ!$A$40:$A$783,$A334,СВЦЭМ!$B$39:$B$782,W$331)+'СЕТ СН'!$F$13</f>
        <v>0</v>
      </c>
      <c r="X334" s="36">
        <f>SUMIFS(СВЦЭМ!$J$40:$J$783,СВЦЭМ!$A$40:$A$783,$A334,СВЦЭМ!$B$39:$B$782,X$331)+'СЕТ СН'!$F$13</f>
        <v>0</v>
      </c>
      <c r="Y334" s="36">
        <f>SUMIFS(СВЦЭМ!$J$40:$J$783,СВЦЭМ!$A$40:$A$783,$A334,СВЦЭМ!$B$39:$B$782,Y$331)+'СЕТ СН'!$F$13</f>
        <v>0</v>
      </c>
    </row>
    <row r="335" spans="1:27" ht="15.75" hidden="1" x14ac:dyDescent="0.2">
      <c r="A335" s="35">
        <f t="shared" si="9"/>
        <v>44381</v>
      </c>
      <c r="B335" s="36">
        <f>SUMIFS(СВЦЭМ!$J$40:$J$783,СВЦЭМ!$A$40:$A$783,$A335,СВЦЭМ!$B$39:$B$782,B$331)+'СЕТ СН'!$F$13</f>
        <v>0</v>
      </c>
      <c r="C335" s="36">
        <f>SUMIFS(СВЦЭМ!$J$40:$J$783,СВЦЭМ!$A$40:$A$783,$A335,СВЦЭМ!$B$39:$B$782,C$331)+'СЕТ СН'!$F$13</f>
        <v>0</v>
      </c>
      <c r="D335" s="36">
        <f>SUMIFS(СВЦЭМ!$J$40:$J$783,СВЦЭМ!$A$40:$A$783,$A335,СВЦЭМ!$B$39:$B$782,D$331)+'СЕТ СН'!$F$13</f>
        <v>0</v>
      </c>
      <c r="E335" s="36">
        <f>SUMIFS(СВЦЭМ!$J$40:$J$783,СВЦЭМ!$A$40:$A$783,$A335,СВЦЭМ!$B$39:$B$782,E$331)+'СЕТ СН'!$F$13</f>
        <v>0</v>
      </c>
      <c r="F335" s="36">
        <f>SUMIFS(СВЦЭМ!$J$40:$J$783,СВЦЭМ!$A$40:$A$783,$A335,СВЦЭМ!$B$39:$B$782,F$331)+'СЕТ СН'!$F$13</f>
        <v>0</v>
      </c>
      <c r="G335" s="36">
        <f>SUMIFS(СВЦЭМ!$J$40:$J$783,СВЦЭМ!$A$40:$A$783,$A335,СВЦЭМ!$B$39:$B$782,G$331)+'СЕТ СН'!$F$13</f>
        <v>0</v>
      </c>
      <c r="H335" s="36">
        <f>SUMIFS(СВЦЭМ!$J$40:$J$783,СВЦЭМ!$A$40:$A$783,$A335,СВЦЭМ!$B$39:$B$782,H$331)+'СЕТ СН'!$F$13</f>
        <v>0</v>
      </c>
      <c r="I335" s="36">
        <f>SUMIFS(СВЦЭМ!$J$40:$J$783,СВЦЭМ!$A$40:$A$783,$A335,СВЦЭМ!$B$39:$B$782,I$331)+'СЕТ СН'!$F$13</f>
        <v>0</v>
      </c>
      <c r="J335" s="36">
        <f>SUMIFS(СВЦЭМ!$J$40:$J$783,СВЦЭМ!$A$40:$A$783,$A335,СВЦЭМ!$B$39:$B$782,J$331)+'СЕТ СН'!$F$13</f>
        <v>0</v>
      </c>
      <c r="K335" s="36">
        <f>SUMIFS(СВЦЭМ!$J$40:$J$783,СВЦЭМ!$A$40:$A$783,$A335,СВЦЭМ!$B$39:$B$782,K$331)+'СЕТ СН'!$F$13</f>
        <v>0</v>
      </c>
      <c r="L335" s="36">
        <f>SUMIFS(СВЦЭМ!$J$40:$J$783,СВЦЭМ!$A$40:$A$783,$A335,СВЦЭМ!$B$39:$B$782,L$331)+'СЕТ СН'!$F$13</f>
        <v>0</v>
      </c>
      <c r="M335" s="36">
        <f>SUMIFS(СВЦЭМ!$J$40:$J$783,СВЦЭМ!$A$40:$A$783,$A335,СВЦЭМ!$B$39:$B$782,M$331)+'СЕТ СН'!$F$13</f>
        <v>0</v>
      </c>
      <c r="N335" s="36">
        <f>SUMIFS(СВЦЭМ!$J$40:$J$783,СВЦЭМ!$A$40:$A$783,$A335,СВЦЭМ!$B$39:$B$782,N$331)+'СЕТ СН'!$F$13</f>
        <v>0</v>
      </c>
      <c r="O335" s="36">
        <f>SUMIFS(СВЦЭМ!$J$40:$J$783,СВЦЭМ!$A$40:$A$783,$A335,СВЦЭМ!$B$39:$B$782,O$331)+'СЕТ СН'!$F$13</f>
        <v>0</v>
      </c>
      <c r="P335" s="36">
        <f>SUMIFS(СВЦЭМ!$J$40:$J$783,СВЦЭМ!$A$40:$A$783,$A335,СВЦЭМ!$B$39:$B$782,P$331)+'СЕТ СН'!$F$13</f>
        <v>0</v>
      </c>
      <c r="Q335" s="36">
        <f>SUMIFS(СВЦЭМ!$J$40:$J$783,СВЦЭМ!$A$40:$A$783,$A335,СВЦЭМ!$B$39:$B$782,Q$331)+'СЕТ СН'!$F$13</f>
        <v>0</v>
      </c>
      <c r="R335" s="36">
        <f>SUMIFS(СВЦЭМ!$J$40:$J$783,СВЦЭМ!$A$40:$A$783,$A335,СВЦЭМ!$B$39:$B$782,R$331)+'СЕТ СН'!$F$13</f>
        <v>0</v>
      </c>
      <c r="S335" s="36">
        <f>SUMIFS(СВЦЭМ!$J$40:$J$783,СВЦЭМ!$A$40:$A$783,$A335,СВЦЭМ!$B$39:$B$782,S$331)+'СЕТ СН'!$F$13</f>
        <v>0</v>
      </c>
      <c r="T335" s="36">
        <f>SUMIFS(СВЦЭМ!$J$40:$J$783,СВЦЭМ!$A$40:$A$783,$A335,СВЦЭМ!$B$39:$B$782,T$331)+'СЕТ СН'!$F$13</f>
        <v>0</v>
      </c>
      <c r="U335" s="36">
        <f>SUMIFS(СВЦЭМ!$J$40:$J$783,СВЦЭМ!$A$40:$A$783,$A335,СВЦЭМ!$B$39:$B$782,U$331)+'СЕТ СН'!$F$13</f>
        <v>0</v>
      </c>
      <c r="V335" s="36">
        <f>SUMIFS(СВЦЭМ!$J$40:$J$783,СВЦЭМ!$A$40:$A$783,$A335,СВЦЭМ!$B$39:$B$782,V$331)+'СЕТ СН'!$F$13</f>
        <v>0</v>
      </c>
      <c r="W335" s="36">
        <f>SUMIFS(СВЦЭМ!$J$40:$J$783,СВЦЭМ!$A$40:$A$783,$A335,СВЦЭМ!$B$39:$B$782,W$331)+'СЕТ СН'!$F$13</f>
        <v>0</v>
      </c>
      <c r="X335" s="36">
        <f>SUMIFS(СВЦЭМ!$J$40:$J$783,СВЦЭМ!$A$40:$A$783,$A335,СВЦЭМ!$B$39:$B$782,X$331)+'СЕТ СН'!$F$13</f>
        <v>0</v>
      </c>
      <c r="Y335" s="36">
        <f>SUMIFS(СВЦЭМ!$J$40:$J$783,СВЦЭМ!$A$40:$A$783,$A335,СВЦЭМ!$B$39:$B$782,Y$331)+'СЕТ СН'!$F$13</f>
        <v>0</v>
      </c>
    </row>
    <row r="336" spans="1:27" ht="15.75" hidden="1" x14ac:dyDescent="0.2">
      <c r="A336" s="35">
        <f t="shared" si="9"/>
        <v>44382</v>
      </c>
      <c r="B336" s="36">
        <f>SUMIFS(СВЦЭМ!$J$40:$J$783,СВЦЭМ!$A$40:$A$783,$A336,СВЦЭМ!$B$39:$B$782,B$331)+'СЕТ СН'!$F$13</f>
        <v>0</v>
      </c>
      <c r="C336" s="36">
        <f>SUMIFS(СВЦЭМ!$J$40:$J$783,СВЦЭМ!$A$40:$A$783,$A336,СВЦЭМ!$B$39:$B$782,C$331)+'СЕТ СН'!$F$13</f>
        <v>0</v>
      </c>
      <c r="D336" s="36">
        <f>SUMIFS(СВЦЭМ!$J$40:$J$783,СВЦЭМ!$A$40:$A$783,$A336,СВЦЭМ!$B$39:$B$782,D$331)+'СЕТ СН'!$F$13</f>
        <v>0</v>
      </c>
      <c r="E336" s="36">
        <f>SUMIFS(СВЦЭМ!$J$40:$J$783,СВЦЭМ!$A$40:$A$783,$A336,СВЦЭМ!$B$39:$B$782,E$331)+'СЕТ СН'!$F$13</f>
        <v>0</v>
      </c>
      <c r="F336" s="36">
        <f>SUMIFS(СВЦЭМ!$J$40:$J$783,СВЦЭМ!$A$40:$A$783,$A336,СВЦЭМ!$B$39:$B$782,F$331)+'СЕТ СН'!$F$13</f>
        <v>0</v>
      </c>
      <c r="G336" s="36">
        <f>SUMIFS(СВЦЭМ!$J$40:$J$783,СВЦЭМ!$A$40:$A$783,$A336,СВЦЭМ!$B$39:$B$782,G$331)+'СЕТ СН'!$F$13</f>
        <v>0</v>
      </c>
      <c r="H336" s="36">
        <f>SUMIFS(СВЦЭМ!$J$40:$J$783,СВЦЭМ!$A$40:$A$783,$A336,СВЦЭМ!$B$39:$B$782,H$331)+'СЕТ СН'!$F$13</f>
        <v>0</v>
      </c>
      <c r="I336" s="36">
        <f>SUMIFS(СВЦЭМ!$J$40:$J$783,СВЦЭМ!$A$40:$A$783,$A336,СВЦЭМ!$B$39:$B$782,I$331)+'СЕТ СН'!$F$13</f>
        <v>0</v>
      </c>
      <c r="J336" s="36">
        <f>SUMIFS(СВЦЭМ!$J$40:$J$783,СВЦЭМ!$A$40:$A$783,$A336,СВЦЭМ!$B$39:$B$782,J$331)+'СЕТ СН'!$F$13</f>
        <v>0</v>
      </c>
      <c r="K336" s="36">
        <f>SUMIFS(СВЦЭМ!$J$40:$J$783,СВЦЭМ!$A$40:$A$783,$A336,СВЦЭМ!$B$39:$B$782,K$331)+'СЕТ СН'!$F$13</f>
        <v>0</v>
      </c>
      <c r="L336" s="36">
        <f>SUMIFS(СВЦЭМ!$J$40:$J$783,СВЦЭМ!$A$40:$A$783,$A336,СВЦЭМ!$B$39:$B$782,L$331)+'СЕТ СН'!$F$13</f>
        <v>0</v>
      </c>
      <c r="M336" s="36">
        <f>SUMIFS(СВЦЭМ!$J$40:$J$783,СВЦЭМ!$A$40:$A$783,$A336,СВЦЭМ!$B$39:$B$782,M$331)+'СЕТ СН'!$F$13</f>
        <v>0</v>
      </c>
      <c r="N336" s="36">
        <f>SUMIFS(СВЦЭМ!$J$40:$J$783,СВЦЭМ!$A$40:$A$783,$A336,СВЦЭМ!$B$39:$B$782,N$331)+'СЕТ СН'!$F$13</f>
        <v>0</v>
      </c>
      <c r="O336" s="36">
        <f>SUMIFS(СВЦЭМ!$J$40:$J$783,СВЦЭМ!$A$40:$A$783,$A336,СВЦЭМ!$B$39:$B$782,O$331)+'СЕТ СН'!$F$13</f>
        <v>0</v>
      </c>
      <c r="P336" s="36">
        <f>SUMIFS(СВЦЭМ!$J$40:$J$783,СВЦЭМ!$A$40:$A$783,$A336,СВЦЭМ!$B$39:$B$782,P$331)+'СЕТ СН'!$F$13</f>
        <v>0</v>
      </c>
      <c r="Q336" s="36">
        <f>SUMIFS(СВЦЭМ!$J$40:$J$783,СВЦЭМ!$A$40:$A$783,$A336,СВЦЭМ!$B$39:$B$782,Q$331)+'СЕТ СН'!$F$13</f>
        <v>0</v>
      </c>
      <c r="R336" s="36">
        <f>SUMIFS(СВЦЭМ!$J$40:$J$783,СВЦЭМ!$A$40:$A$783,$A336,СВЦЭМ!$B$39:$B$782,R$331)+'СЕТ СН'!$F$13</f>
        <v>0</v>
      </c>
      <c r="S336" s="36">
        <f>SUMIFS(СВЦЭМ!$J$40:$J$783,СВЦЭМ!$A$40:$A$783,$A336,СВЦЭМ!$B$39:$B$782,S$331)+'СЕТ СН'!$F$13</f>
        <v>0</v>
      </c>
      <c r="T336" s="36">
        <f>SUMIFS(СВЦЭМ!$J$40:$J$783,СВЦЭМ!$A$40:$A$783,$A336,СВЦЭМ!$B$39:$B$782,T$331)+'СЕТ СН'!$F$13</f>
        <v>0</v>
      </c>
      <c r="U336" s="36">
        <f>SUMIFS(СВЦЭМ!$J$40:$J$783,СВЦЭМ!$A$40:$A$783,$A336,СВЦЭМ!$B$39:$B$782,U$331)+'СЕТ СН'!$F$13</f>
        <v>0</v>
      </c>
      <c r="V336" s="36">
        <f>SUMIFS(СВЦЭМ!$J$40:$J$783,СВЦЭМ!$A$40:$A$783,$A336,СВЦЭМ!$B$39:$B$782,V$331)+'СЕТ СН'!$F$13</f>
        <v>0</v>
      </c>
      <c r="W336" s="36">
        <f>SUMIFS(СВЦЭМ!$J$40:$J$783,СВЦЭМ!$A$40:$A$783,$A336,СВЦЭМ!$B$39:$B$782,W$331)+'СЕТ СН'!$F$13</f>
        <v>0</v>
      </c>
      <c r="X336" s="36">
        <f>SUMIFS(СВЦЭМ!$J$40:$J$783,СВЦЭМ!$A$40:$A$783,$A336,СВЦЭМ!$B$39:$B$782,X$331)+'СЕТ СН'!$F$13</f>
        <v>0</v>
      </c>
      <c r="Y336" s="36">
        <f>SUMIFS(СВЦЭМ!$J$40:$J$783,СВЦЭМ!$A$40:$A$783,$A336,СВЦЭМ!$B$39:$B$782,Y$331)+'СЕТ СН'!$F$13</f>
        <v>0</v>
      </c>
    </row>
    <row r="337" spans="1:25" ht="15.75" hidden="1" x14ac:dyDescent="0.2">
      <c r="A337" s="35">
        <f t="shared" si="9"/>
        <v>44383</v>
      </c>
      <c r="B337" s="36">
        <f>SUMIFS(СВЦЭМ!$J$40:$J$783,СВЦЭМ!$A$40:$A$783,$A337,СВЦЭМ!$B$39:$B$782,B$331)+'СЕТ СН'!$F$13</f>
        <v>0</v>
      </c>
      <c r="C337" s="36">
        <f>SUMIFS(СВЦЭМ!$J$40:$J$783,СВЦЭМ!$A$40:$A$783,$A337,СВЦЭМ!$B$39:$B$782,C$331)+'СЕТ СН'!$F$13</f>
        <v>0</v>
      </c>
      <c r="D337" s="36">
        <f>SUMIFS(СВЦЭМ!$J$40:$J$783,СВЦЭМ!$A$40:$A$783,$A337,СВЦЭМ!$B$39:$B$782,D$331)+'СЕТ СН'!$F$13</f>
        <v>0</v>
      </c>
      <c r="E337" s="36">
        <f>SUMIFS(СВЦЭМ!$J$40:$J$783,СВЦЭМ!$A$40:$A$783,$A337,СВЦЭМ!$B$39:$B$782,E$331)+'СЕТ СН'!$F$13</f>
        <v>0</v>
      </c>
      <c r="F337" s="36">
        <f>SUMIFS(СВЦЭМ!$J$40:$J$783,СВЦЭМ!$A$40:$A$783,$A337,СВЦЭМ!$B$39:$B$782,F$331)+'СЕТ СН'!$F$13</f>
        <v>0</v>
      </c>
      <c r="G337" s="36">
        <f>SUMIFS(СВЦЭМ!$J$40:$J$783,СВЦЭМ!$A$40:$A$783,$A337,СВЦЭМ!$B$39:$B$782,G$331)+'СЕТ СН'!$F$13</f>
        <v>0</v>
      </c>
      <c r="H337" s="36">
        <f>SUMIFS(СВЦЭМ!$J$40:$J$783,СВЦЭМ!$A$40:$A$783,$A337,СВЦЭМ!$B$39:$B$782,H$331)+'СЕТ СН'!$F$13</f>
        <v>0</v>
      </c>
      <c r="I337" s="36">
        <f>SUMIFS(СВЦЭМ!$J$40:$J$783,СВЦЭМ!$A$40:$A$783,$A337,СВЦЭМ!$B$39:$B$782,I$331)+'СЕТ СН'!$F$13</f>
        <v>0</v>
      </c>
      <c r="J337" s="36">
        <f>SUMIFS(СВЦЭМ!$J$40:$J$783,СВЦЭМ!$A$40:$A$783,$A337,СВЦЭМ!$B$39:$B$782,J$331)+'СЕТ СН'!$F$13</f>
        <v>0</v>
      </c>
      <c r="K337" s="36">
        <f>SUMIFS(СВЦЭМ!$J$40:$J$783,СВЦЭМ!$A$40:$A$783,$A337,СВЦЭМ!$B$39:$B$782,K$331)+'СЕТ СН'!$F$13</f>
        <v>0</v>
      </c>
      <c r="L337" s="36">
        <f>SUMIFS(СВЦЭМ!$J$40:$J$783,СВЦЭМ!$A$40:$A$783,$A337,СВЦЭМ!$B$39:$B$782,L$331)+'СЕТ СН'!$F$13</f>
        <v>0</v>
      </c>
      <c r="M337" s="36">
        <f>SUMIFS(СВЦЭМ!$J$40:$J$783,СВЦЭМ!$A$40:$A$783,$A337,СВЦЭМ!$B$39:$B$782,M$331)+'СЕТ СН'!$F$13</f>
        <v>0</v>
      </c>
      <c r="N337" s="36">
        <f>SUMIFS(СВЦЭМ!$J$40:$J$783,СВЦЭМ!$A$40:$A$783,$A337,СВЦЭМ!$B$39:$B$782,N$331)+'СЕТ СН'!$F$13</f>
        <v>0</v>
      </c>
      <c r="O337" s="36">
        <f>SUMIFS(СВЦЭМ!$J$40:$J$783,СВЦЭМ!$A$40:$A$783,$A337,СВЦЭМ!$B$39:$B$782,O$331)+'СЕТ СН'!$F$13</f>
        <v>0</v>
      </c>
      <c r="P337" s="36">
        <f>SUMIFS(СВЦЭМ!$J$40:$J$783,СВЦЭМ!$A$40:$A$783,$A337,СВЦЭМ!$B$39:$B$782,P$331)+'СЕТ СН'!$F$13</f>
        <v>0</v>
      </c>
      <c r="Q337" s="36">
        <f>SUMIFS(СВЦЭМ!$J$40:$J$783,СВЦЭМ!$A$40:$A$783,$A337,СВЦЭМ!$B$39:$B$782,Q$331)+'СЕТ СН'!$F$13</f>
        <v>0</v>
      </c>
      <c r="R337" s="36">
        <f>SUMIFS(СВЦЭМ!$J$40:$J$783,СВЦЭМ!$A$40:$A$783,$A337,СВЦЭМ!$B$39:$B$782,R$331)+'СЕТ СН'!$F$13</f>
        <v>0</v>
      </c>
      <c r="S337" s="36">
        <f>SUMIFS(СВЦЭМ!$J$40:$J$783,СВЦЭМ!$A$40:$A$783,$A337,СВЦЭМ!$B$39:$B$782,S$331)+'СЕТ СН'!$F$13</f>
        <v>0</v>
      </c>
      <c r="T337" s="36">
        <f>SUMIFS(СВЦЭМ!$J$40:$J$783,СВЦЭМ!$A$40:$A$783,$A337,СВЦЭМ!$B$39:$B$782,T$331)+'СЕТ СН'!$F$13</f>
        <v>0</v>
      </c>
      <c r="U337" s="36">
        <f>SUMIFS(СВЦЭМ!$J$40:$J$783,СВЦЭМ!$A$40:$A$783,$A337,СВЦЭМ!$B$39:$B$782,U$331)+'СЕТ СН'!$F$13</f>
        <v>0</v>
      </c>
      <c r="V337" s="36">
        <f>SUMIFS(СВЦЭМ!$J$40:$J$783,СВЦЭМ!$A$40:$A$783,$A337,СВЦЭМ!$B$39:$B$782,V$331)+'СЕТ СН'!$F$13</f>
        <v>0</v>
      </c>
      <c r="W337" s="36">
        <f>SUMIFS(СВЦЭМ!$J$40:$J$783,СВЦЭМ!$A$40:$A$783,$A337,СВЦЭМ!$B$39:$B$782,W$331)+'СЕТ СН'!$F$13</f>
        <v>0</v>
      </c>
      <c r="X337" s="36">
        <f>SUMIFS(СВЦЭМ!$J$40:$J$783,СВЦЭМ!$A$40:$A$783,$A337,СВЦЭМ!$B$39:$B$782,X$331)+'СЕТ СН'!$F$13</f>
        <v>0</v>
      </c>
      <c r="Y337" s="36">
        <f>SUMIFS(СВЦЭМ!$J$40:$J$783,СВЦЭМ!$A$40:$A$783,$A337,СВЦЭМ!$B$39:$B$782,Y$331)+'СЕТ СН'!$F$13</f>
        <v>0</v>
      </c>
    </row>
    <row r="338" spans="1:25" ht="15.75" hidden="1" x14ac:dyDescent="0.2">
      <c r="A338" s="35">
        <f t="shared" si="9"/>
        <v>44384</v>
      </c>
      <c r="B338" s="36">
        <f>SUMIFS(СВЦЭМ!$J$40:$J$783,СВЦЭМ!$A$40:$A$783,$A338,СВЦЭМ!$B$39:$B$782,B$331)+'СЕТ СН'!$F$13</f>
        <v>0</v>
      </c>
      <c r="C338" s="36">
        <f>SUMIFS(СВЦЭМ!$J$40:$J$783,СВЦЭМ!$A$40:$A$783,$A338,СВЦЭМ!$B$39:$B$782,C$331)+'СЕТ СН'!$F$13</f>
        <v>0</v>
      </c>
      <c r="D338" s="36">
        <f>SUMIFS(СВЦЭМ!$J$40:$J$783,СВЦЭМ!$A$40:$A$783,$A338,СВЦЭМ!$B$39:$B$782,D$331)+'СЕТ СН'!$F$13</f>
        <v>0</v>
      </c>
      <c r="E338" s="36">
        <f>SUMIFS(СВЦЭМ!$J$40:$J$783,СВЦЭМ!$A$40:$A$783,$A338,СВЦЭМ!$B$39:$B$782,E$331)+'СЕТ СН'!$F$13</f>
        <v>0</v>
      </c>
      <c r="F338" s="36">
        <f>SUMIFS(СВЦЭМ!$J$40:$J$783,СВЦЭМ!$A$40:$A$783,$A338,СВЦЭМ!$B$39:$B$782,F$331)+'СЕТ СН'!$F$13</f>
        <v>0</v>
      </c>
      <c r="G338" s="36">
        <f>SUMIFS(СВЦЭМ!$J$40:$J$783,СВЦЭМ!$A$40:$A$783,$A338,СВЦЭМ!$B$39:$B$782,G$331)+'СЕТ СН'!$F$13</f>
        <v>0</v>
      </c>
      <c r="H338" s="36">
        <f>SUMIFS(СВЦЭМ!$J$40:$J$783,СВЦЭМ!$A$40:$A$783,$A338,СВЦЭМ!$B$39:$B$782,H$331)+'СЕТ СН'!$F$13</f>
        <v>0</v>
      </c>
      <c r="I338" s="36">
        <f>SUMIFS(СВЦЭМ!$J$40:$J$783,СВЦЭМ!$A$40:$A$783,$A338,СВЦЭМ!$B$39:$B$782,I$331)+'СЕТ СН'!$F$13</f>
        <v>0</v>
      </c>
      <c r="J338" s="36">
        <f>SUMIFS(СВЦЭМ!$J$40:$J$783,СВЦЭМ!$A$40:$A$783,$A338,СВЦЭМ!$B$39:$B$782,J$331)+'СЕТ СН'!$F$13</f>
        <v>0</v>
      </c>
      <c r="K338" s="36">
        <f>SUMIFS(СВЦЭМ!$J$40:$J$783,СВЦЭМ!$A$40:$A$783,$A338,СВЦЭМ!$B$39:$B$782,K$331)+'СЕТ СН'!$F$13</f>
        <v>0</v>
      </c>
      <c r="L338" s="36">
        <f>SUMIFS(СВЦЭМ!$J$40:$J$783,СВЦЭМ!$A$40:$A$783,$A338,СВЦЭМ!$B$39:$B$782,L$331)+'СЕТ СН'!$F$13</f>
        <v>0</v>
      </c>
      <c r="M338" s="36">
        <f>SUMIFS(СВЦЭМ!$J$40:$J$783,СВЦЭМ!$A$40:$A$783,$A338,СВЦЭМ!$B$39:$B$782,M$331)+'СЕТ СН'!$F$13</f>
        <v>0</v>
      </c>
      <c r="N338" s="36">
        <f>SUMIFS(СВЦЭМ!$J$40:$J$783,СВЦЭМ!$A$40:$A$783,$A338,СВЦЭМ!$B$39:$B$782,N$331)+'СЕТ СН'!$F$13</f>
        <v>0</v>
      </c>
      <c r="O338" s="36">
        <f>SUMIFS(СВЦЭМ!$J$40:$J$783,СВЦЭМ!$A$40:$A$783,$A338,СВЦЭМ!$B$39:$B$782,O$331)+'СЕТ СН'!$F$13</f>
        <v>0</v>
      </c>
      <c r="P338" s="36">
        <f>SUMIFS(СВЦЭМ!$J$40:$J$783,СВЦЭМ!$A$40:$A$783,$A338,СВЦЭМ!$B$39:$B$782,P$331)+'СЕТ СН'!$F$13</f>
        <v>0</v>
      </c>
      <c r="Q338" s="36">
        <f>SUMIFS(СВЦЭМ!$J$40:$J$783,СВЦЭМ!$A$40:$A$783,$A338,СВЦЭМ!$B$39:$B$782,Q$331)+'СЕТ СН'!$F$13</f>
        <v>0</v>
      </c>
      <c r="R338" s="36">
        <f>SUMIFS(СВЦЭМ!$J$40:$J$783,СВЦЭМ!$A$40:$A$783,$A338,СВЦЭМ!$B$39:$B$782,R$331)+'СЕТ СН'!$F$13</f>
        <v>0</v>
      </c>
      <c r="S338" s="36">
        <f>SUMIFS(СВЦЭМ!$J$40:$J$783,СВЦЭМ!$A$40:$A$783,$A338,СВЦЭМ!$B$39:$B$782,S$331)+'СЕТ СН'!$F$13</f>
        <v>0</v>
      </c>
      <c r="T338" s="36">
        <f>SUMIFS(СВЦЭМ!$J$40:$J$783,СВЦЭМ!$A$40:$A$783,$A338,СВЦЭМ!$B$39:$B$782,T$331)+'СЕТ СН'!$F$13</f>
        <v>0</v>
      </c>
      <c r="U338" s="36">
        <f>SUMIFS(СВЦЭМ!$J$40:$J$783,СВЦЭМ!$A$40:$A$783,$A338,СВЦЭМ!$B$39:$B$782,U$331)+'СЕТ СН'!$F$13</f>
        <v>0</v>
      </c>
      <c r="V338" s="36">
        <f>SUMIFS(СВЦЭМ!$J$40:$J$783,СВЦЭМ!$A$40:$A$783,$A338,СВЦЭМ!$B$39:$B$782,V$331)+'СЕТ СН'!$F$13</f>
        <v>0</v>
      </c>
      <c r="W338" s="36">
        <f>SUMIFS(СВЦЭМ!$J$40:$J$783,СВЦЭМ!$A$40:$A$783,$A338,СВЦЭМ!$B$39:$B$782,W$331)+'СЕТ СН'!$F$13</f>
        <v>0</v>
      </c>
      <c r="X338" s="36">
        <f>SUMIFS(СВЦЭМ!$J$40:$J$783,СВЦЭМ!$A$40:$A$783,$A338,СВЦЭМ!$B$39:$B$782,X$331)+'СЕТ СН'!$F$13</f>
        <v>0</v>
      </c>
      <c r="Y338" s="36">
        <f>SUMIFS(СВЦЭМ!$J$40:$J$783,СВЦЭМ!$A$40:$A$783,$A338,СВЦЭМ!$B$39:$B$782,Y$331)+'СЕТ СН'!$F$13</f>
        <v>0</v>
      </c>
    </row>
    <row r="339" spans="1:25" ht="15.75" hidden="1" x14ac:dyDescent="0.2">
      <c r="A339" s="35">
        <f t="shared" si="9"/>
        <v>44385</v>
      </c>
      <c r="B339" s="36">
        <f>SUMIFS(СВЦЭМ!$J$40:$J$783,СВЦЭМ!$A$40:$A$783,$A339,СВЦЭМ!$B$39:$B$782,B$331)+'СЕТ СН'!$F$13</f>
        <v>0</v>
      </c>
      <c r="C339" s="36">
        <f>SUMIFS(СВЦЭМ!$J$40:$J$783,СВЦЭМ!$A$40:$A$783,$A339,СВЦЭМ!$B$39:$B$782,C$331)+'СЕТ СН'!$F$13</f>
        <v>0</v>
      </c>
      <c r="D339" s="36">
        <f>SUMIFS(СВЦЭМ!$J$40:$J$783,СВЦЭМ!$A$40:$A$783,$A339,СВЦЭМ!$B$39:$B$782,D$331)+'СЕТ СН'!$F$13</f>
        <v>0</v>
      </c>
      <c r="E339" s="36">
        <f>SUMIFS(СВЦЭМ!$J$40:$J$783,СВЦЭМ!$A$40:$A$783,$A339,СВЦЭМ!$B$39:$B$782,E$331)+'СЕТ СН'!$F$13</f>
        <v>0</v>
      </c>
      <c r="F339" s="36">
        <f>SUMIFS(СВЦЭМ!$J$40:$J$783,СВЦЭМ!$A$40:$A$783,$A339,СВЦЭМ!$B$39:$B$782,F$331)+'СЕТ СН'!$F$13</f>
        <v>0</v>
      </c>
      <c r="G339" s="36">
        <f>SUMIFS(СВЦЭМ!$J$40:$J$783,СВЦЭМ!$A$40:$A$783,$A339,СВЦЭМ!$B$39:$B$782,G$331)+'СЕТ СН'!$F$13</f>
        <v>0</v>
      </c>
      <c r="H339" s="36">
        <f>SUMIFS(СВЦЭМ!$J$40:$J$783,СВЦЭМ!$A$40:$A$783,$A339,СВЦЭМ!$B$39:$B$782,H$331)+'СЕТ СН'!$F$13</f>
        <v>0</v>
      </c>
      <c r="I339" s="36">
        <f>SUMIFS(СВЦЭМ!$J$40:$J$783,СВЦЭМ!$A$40:$A$783,$A339,СВЦЭМ!$B$39:$B$782,I$331)+'СЕТ СН'!$F$13</f>
        <v>0</v>
      </c>
      <c r="J339" s="36">
        <f>SUMIFS(СВЦЭМ!$J$40:$J$783,СВЦЭМ!$A$40:$A$783,$A339,СВЦЭМ!$B$39:$B$782,J$331)+'СЕТ СН'!$F$13</f>
        <v>0</v>
      </c>
      <c r="K339" s="36">
        <f>SUMIFS(СВЦЭМ!$J$40:$J$783,СВЦЭМ!$A$40:$A$783,$A339,СВЦЭМ!$B$39:$B$782,K$331)+'СЕТ СН'!$F$13</f>
        <v>0</v>
      </c>
      <c r="L339" s="36">
        <f>SUMIFS(СВЦЭМ!$J$40:$J$783,СВЦЭМ!$A$40:$A$783,$A339,СВЦЭМ!$B$39:$B$782,L$331)+'СЕТ СН'!$F$13</f>
        <v>0</v>
      </c>
      <c r="M339" s="36">
        <f>SUMIFS(СВЦЭМ!$J$40:$J$783,СВЦЭМ!$A$40:$A$783,$A339,СВЦЭМ!$B$39:$B$782,M$331)+'СЕТ СН'!$F$13</f>
        <v>0</v>
      </c>
      <c r="N339" s="36">
        <f>SUMIFS(СВЦЭМ!$J$40:$J$783,СВЦЭМ!$A$40:$A$783,$A339,СВЦЭМ!$B$39:$B$782,N$331)+'СЕТ СН'!$F$13</f>
        <v>0</v>
      </c>
      <c r="O339" s="36">
        <f>SUMIFS(СВЦЭМ!$J$40:$J$783,СВЦЭМ!$A$40:$A$783,$A339,СВЦЭМ!$B$39:$B$782,O$331)+'СЕТ СН'!$F$13</f>
        <v>0</v>
      </c>
      <c r="P339" s="36">
        <f>SUMIFS(СВЦЭМ!$J$40:$J$783,СВЦЭМ!$A$40:$A$783,$A339,СВЦЭМ!$B$39:$B$782,P$331)+'СЕТ СН'!$F$13</f>
        <v>0</v>
      </c>
      <c r="Q339" s="36">
        <f>SUMIFS(СВЦЭМ!$J$40:$J$783,СВЦЭМ!$A$40:$A$783,$A339,СВЦЭМ!$B$39:$B$782,Q$331)+'СЕТ СН'!$F$13</f>
        <v>0</v>
      </c>
      <c r="R339" s="36">
        <f>SUMIFS(СВЦЭМ!$J$40:$J$783,СВЦЭМ!$A$40:$A$783,$A339,СВЦЭМ!$B$39:$B$782,R$331)+'СЕТ СН'!$F$13</f>
        <v>0</v>
      </c>
      <c r="S339" s="36">
        <f>SUMIFS(СВЦЭМ!$J$40:$J$783,СВЦЭМ!$A$40:$A$783,$A339,СВЦЭМ!$B$39:$B$782,S$331)+'СЕТ СН'!$F$13</f>
        <v>0</v>
      </c>
      <c r="T339" s="36">
        <f>SUMIFS(СВЦЭМ!$J$40:$J$783,СВЦЭМ!$A$40:$A$783,$A339,СВЦЭМ!$B$39:$B$782,T$331)+'СЕТ СН'!$F$13</f>
        <v>0</v>
      </c>
      <c r="U339" s="36">
        <f>SUMIFS(СВЦЭМ!$J$40:$J$783,СВЦЭМ!$A$40:$A$783,$A339,СВЦЭМ!$B$39:$B$782,U$331)+'СЕТ СН'!$F$13</f>
        <v>0</v>
      </c>
      <c r="V339" s="36">
        <f>SUMIFS(СВЦЭМ!$J$40:$J$783,СВЦЭМ!$A$40:$A$783,$A339,СВЦЭМ!$B$39:$B$782,V$331)+'СЕТ СН'!$F$13</f>
        <v>0</v>
      </c>
      <c r="W339" s="36">
        <f>SUMIFS(СВЦЭМ!$J$40:$J$783,СВЦЭМ!$A$40:$A$783,$A339,СВЦЭМ!$B$39:$B$782,W$331)+'СЕТ СН'!$F$13</f>
        <v>0</v>
      </c>
      <c r="X339" s="36">
        <f>SUMIFS(СВЦЭМ!$J$40:$J$783,СВЦЭМ!$A$40:$A$783,$A339,СВЦЭМ!$B$39:$B$782,X$331)+'СЕТ СН'!$F$13</f>
        <v>0</v>
      </c>
      <c r="Y339" s="36">
        <f>SUMIFS(СВЦЭМ!$J$40:$J$783,СВЦЭМ!$A$40:$A$783,$A339,СВЦЭМ!$B$39:$B$782,Y$331)+'СЕТ СН'!$F$13</f>
        <v>0</v>
      </c>
    </row>
    <row r="340" spans="1:25" ht="15.75" hidden="1" x14ac:dyDescent="0.2">
      <c r="A340" s="35">
        <f t="shared" si="9"/>
        <v>44386</v>
      </c>
      <c r="B340" s="36">
        <f>SUMIFS(СВЦЭМ!$J$40:$J$783,СВЦЭМ!$A$40:$A$783,$A340,СВЦЭМ!$B$39:$B$782,B$331)+'СЕТ СН'!$F$13</f>
        <v>0</v>
      </c>
      <c r="C340" s="36">
        <f>SUMIFS(СВЦЭМ!$J$40:$J$783,СВЦЭМ!$A$40:$A$783,$A340,СВЦЭМ!$B$39:$B$782,C$331)+'СЕТ СН'!$F$13</f>
        <v>0</v>
      </c>
      <c r="D340" s="36">
        <f>SUMIFS(СВЦЭМ!$J$40:$J$783,СВЦЭМ!$A$40:$A$783,$A340,СВЦЭМ!$B$39:$B$782,D$331)+'СЕТ СН'!$F$13</f>
        <v>0</v>
      </c>
      <c r="E340" s="36">
        <f>SUMIFS(СВЦЭМ!$J$40:$J$783,СВЦЭМ!$A$40:$A$783,$A340,СВЦЭМ!$B$39:$B$782,E$331)+'СЕТ СН'!$F$13</f>
        <v>0</v>
      </c>
      <c r="F340" s="36">
        <f>SUMIFS(СВЦЭМ!$J$40:$J$783,СВЦЭМ!$A$40:$A$783,$A340,СВЦЭМ!$B$39:$B$782,F$331)+'СЕТ СН'!$F$13</f>
        <v>0</v>
      </c>
      <c r="G340" s="36">
        <f>SUMIFS(СВЦЭМ!$J$40:$J$783,СВЦЭМ!$A$40:$A$783,$A340,СВЦЭМ!$B$39:$B$782,G$331)+'СЕТ СН'!$F$13</f>
        <v>0</v>
      </c>
      <c r="H340" s="36">
        <f>SUMIFS(СВЦЭМ!$J$40:$J$783,СВЦЭМ!$A$40:$A$783,$A340,СВЦЭМ!$B$39:$B$782,H$331)+'СЕТ СН'!$F$13</f>
        <v>0</v>
      </c>
      <c r="I340" s="36">
        <f>SUMIFS(СВЦЭМ!$J$40:$J$783,СВЦЭМ!$A$40:$A$783,$A340,СВЦЭМ!$B$39:$B$782,I$331)+'СЕТ СН'!$F$13</f>
        <v>0</v>
      </c>
      <c r="J340" s="36">
        <f>SUMIFS(СВЦЭМ!$J$40:$J$783,СВЦЭМ!$A$40:$A$783,$A340,СВЦЭМ!$B$39:$B$782,J$331)+'СЕТ СН'!$F$13</f>
        <v>0</v>
      </c>
      <c r="K340" s="36">
        <f>SUMIFS(СВЦЭМ!$J$40:$J$783,СВЦЭМ!$A$40:$A$783,$A340,СВЦЭМ!$B$39:$B$782,K$331)+'СЕТ СН'!$F$13</f>
        <v>0</v>
      </c>
      <c r="L340" s="36">
        <f>SUMIFS(СВЦЭМ!$J$40:$J$783,СВЦЭМ!$A$40:$A$783,$A340,СВЦЭМ!$B$39:$B$782,L$331)+'СЕТ СН'!$F$13</f>
        <v>0</v>
      </c>
      <c r="M340" s="36">
        <f>SUMIFS(СВЦЭМ!$J$40:$J$783,СВЦЭМ!$A$40:$A$783,$A340,СВЦЭМ!$B$39:$B$782,M$331)+'СЕТ СН'!$F$13</f>
        <v>0</v>
      </c>
      <c r="N340" s="36">
        <f>SUMIFS(СВЦЭМ!$J$40:$J$783,СВЦЭМ!$A$40:$A$783,$A340,СВЦЭМ!$B$39:$B$782,N$331)+'СЕТ СН'!$F$13</f>
        <v>0</v>
      </c>
      <c r="O340" s="36">
        <f>SUMIFS(СВЦЭМ!$J$40:$J$783,СВЦЭМ!$A$40:$A$783,$A340,СВЦЭМ!$B$39:$B$782,O$331)+'СЕТ СН'!$F$13</f>
        <v>0</v>
      </c>
      <c r="P340" s="36">
        <f>SUMIFS(СВЦЭМ!$J$40:$J$783,СВЦЭМ!$A$40:$A$783,$A340,СВЦЭМ!$B$39:$B$782,P$331)+'СЕТ СН'!$F$13</f>
        <v>0</v>
      </c>
      <c r="Q340" s="36">
        <f>SUMIFS(СВЦЭМ!$J$40:$J$783,СВЦЭМ!$A$40:$A$783,$A340,СВЦЭМ!$B$39:$B$782,Q$331)+'СЕТ СН'!$F$13</f>
        <v>0</v>
      </c>
      <c r="R340" s="36">
        <f>SUMIFS(СВЦЭМ!$J$40:$J$783,СВЦЭМ!$A$40:$A$783,$A340,СВЦЭМ!$B$39:$B$782,R$331)+'СЕТ СН'!$F$13</f>
        <v>0</v>
      </c>
      <c r="S340" s="36">
        <f>SUMIFS(СВЦЭМ!$J$40:$J$783,СВЦЭМ!$A$40:$A$783,$A340,СВЦЭМ!$B$39:$B$782,S$331)+'СЕТ СН'!$F$13</f>
        <v>0</v>
      </c>
      <c r="T340" s="36">
        <f>SUMIFS(СВЦЭМ!$J$40:$J$783,СВЦЭМ!$A$40:$A$783,$A340,СВЦЭМ!$B$39:$B$782,T$331)+'СЕТ СН'!$F$13</f>
        <v>0</v>
      </c>
      <c r="U340" s="36">
        <f>SUMIFS(СВЦЭМ!$J$40:$J$783,СВЦЭМ!$A$40:$A$783,$A340,СВЦЭМ!$B$39:$B$782,U$331)+'СЕТ СН'!$F$13</f>
        <v>0</v>
      </c>
      <c r="V340" s="36">
        <f>SUMIFS(СВЦЭМ!$J$40:$J$783,СВЦЭМ!$A$40:$A$783,$A340,СВЦЭМ!$B$39:$B$782,V$331)+'СЕТ СН'!$F$13</f>
        <v>0</v>
      </c>
      <c r="W340" s="36">
        <f>SUMIFS(СВЦЭМ!$J$40:$J$783,СВЦЭМ!$A$40:$A$783,$A340,СВЦЭМ!$B$39:$B$782,W$331)+'СЕТ СН'!$F$13</f>
        <v>0</v>
      </c>
      <c r="X340" s="36">
        <f>SUMIFS(СВЦЭМ!$J$40:$J$783,СВЦЭМ!$A$40:$A$783,$A340,СВЦЭМ!$B$39:$B$782,X$331)+'СЕТ СН'!$F$13</f>
        <v>0</v>
      </c>
      <c r="Y340" s="36">
        <f>SUMIFS(СВЦЭМ!$J$40:$J$783,СВЦЭМ!$A$40:$A$783,$A340,СВЦЭМ!$B$39:$B$782,Y$331)+'СЕТ СН'!$F$13</f>
        <v>0</v>
      </c>
    </row>
    <row r="341" spans="1:25" ht="15.75" hidden="1" x14ac:dyDescent="0.2">
      <c r="A341" s="35">
        <f t="shared" si="9"/>
        <v>44387</v>
      </c>
      <c r="B341" s="36">
        <f>SUMIFS(СВЦЭМ!$J$40:$J$783,СВЦЭМ!$A$40:$A$783,$A341,СВЦЭМ!$B$39:$B$782,B$331)+'СЕТ СН'!$F$13</f>
        <v>0</v>
      </c>
      <c r="C341" s="36">
        <f>SUMIFS(СВЦЭМ!$J$40:$J$783,СВЦЭМ!$A$40:$A$783,$A341,СВЦЭМ!$B$39:$B$782,C$331)+'СЕТ СН'!$F$13</f>
        <v>0</v>
      </c>
      <c r="D341" s="36">
        <f>SUMIFS(СВЦЭМ!$J$40:$J$783,СВЦЭМ!$A$40:$A$783,$A341,СВЦЭМ!$B$39:$B$782,D$331)+'СЕТ СН'!$F$13</f>
        <v>0</v>
      </c>
      <c r="E341" s="36">
        <f>SUMIFS(СВЦЭМ!$J$40:$J$783,СВЦЭМ!$A$40:$A$783,$A341,СВЦЭМ!$B$39:$B$782,E$331)+'СЕТ СН'!$F$13</f>
        <v>0</v>
      </c>
      <c r="F341" s="36">
        <f>SUMIFS(СВЦЭМ!$J$40:$J$783,СВЦЭМ!$A$40:$A$783,$A341,СВЦЭМ!$B$39:$B$782,F$331)+'СЕТ СН'!$F$13</f>
        <v>0</v>
      </c>
      <c r="G341" s="36">
        <f>SUMIFS(СВЦЭМ!$J$40:$J$783,СВЦЭМ!$A$40:$A$783,$A341,СВЦЭМ!$B$39:$B$782,G$331)+'СЕТ СН'!$F$13</f>
        <v>0</v>
      </c>
      <c r="H341" s="36">
        <f>SUMIFS(СВЦЭМ!$J$40:$J$783,СВЦЭМ!$A$40:$A$783,$A341,СВЦЭМ!$B$39:$B$782,H$331)+'СЕТ СН'!$F$13</f>
        <v>0</v>
      </c>
      <c r="I341" s="36">
        <f>SUMIFS(СВЦЭМ!$J$40:$J$783,СВЦЭМ!$A$40:$A$783,$A341,СВЦЭМ!$B$39:$B$782,I$331)+'СЕТ СН'!$F$13</f>
        <v>0</v>
      </c>
      <c r="J341" s="36">
        <f>SUMIFS(СВЦЭМ!$J$40:$J$783,СВЦЭМ!$A$40:$A$783,$A341,СВЦЭМ!$B$39:$B$782,J$331)+'СЕТ СН'!$F$13</f>
        <v>0</v>
      </c>
      <c r="K341" s="36">
        <f>SUMIFS(СВЦЭМ!$J$40:$J$783,СВЦЭМ!$A$40:$A$783,$A341,СВЦЭМ!$B$39:$B$782,K$331)+'СЕТ СН'!$F$13</f>
        <v>0</v>
      </c>
      <c r="L341" s="36">
        <f>SUMIFS(СВЦЭМ!$J$40:$J$783,СВЦЭМ!$A$40:$A$783,$A341,СВЦЭМ!$B$39:$B$782,L$331)+'СЕТ СН'!$F$13</f>
        <v>0</v>
      </c>
      <c r="M341" s="36">
        <f>SUMIFS(СВЦЭМ!$J$40:$J$783,СВЦЭМ!$A$40:$A$783,$A341,СВЦЭМ!$B$39:$B$782,M$331)+'СЕТ СН'!$F$13</f>
        <v>0</v>
      </c>
      <c r="N341" s="36">
        <f>SUMIFS(СВЦЭМ!$J$40:$J$783,СВЦЭМ!$A$40:$A$783,$A341,СВЦЭМ!$B$39:$B$782,N$331)+'СЕТ СН'!$F$13</f>
        <v>0</v>
      </c>
      <c r="O341" s="36">
        <f>SUMIFS(СВЦЭМ!$J$40:$J$783,СВЦЭМ!$A$40:$A$783,$A341,СВЦЭМ!$B$39:$B$782,O$331)+'СЕТ СН'!$F$13</f>
        <v>0</v>
      </c>
      <c r="P341" s="36">
        <f>SUMIFS(СВЦЭМ!$J$40:$J$783,СВЦЭМ!$A$40:$A$783,$A341,СВЦЭМ!$B$39:$B$782,P$331)+'СЕТ СН'!$F$13</f>
        <v>0</v>
      </c>
      <c r="Q341" s="36">
        <f>SUMIFS(СВЦЭМ!$J$40:$J$783,СВЦЭМ!$A$40:$A$783,$A341,СВЦЭМ!$B$39:$B$782,Q$331)+'СЕТ СН'!$F$13</f>
        <v>0</v>
      </c>
      <c r="R341" s="36">
        <f>SUMIFS(СВЦЭМ!$J$40:$J$783,СВЦЭМ!$A$40:$A$783,$A341,СВЦЭМ!$B$39:$B$782,R$331)+'СЕТ СН'!$F$13</f>
        <v>0</v>
      </c>
      <c r="S341" s="36">
        <f>SUMIFS(СВЦЭМ!$J$40:$J$783,СВЦЭМ!$A$40:$A$783,$A341,СВЦЭМ!$B$39:$B$782,S$331)+'СЕТ СН'!$F$13</f>
        <v>0</v>
      </c>
      <c r="T341" s="36">
        <f>SUMIFS(СВЦЭМ!$J$40:$J$783,СВЦЭМ!$A$40:$A$783,$A341,СВЦЭМ!$B$39:$B$782,T$331)+'СЕТ СН'!$F$13</f>
        <v>0</v>
      </c>
      <c r="U341" s="36">
        <f>SUMIFS(СВЦЭМ!$J$40:$J$783,СВЦЭМ!$A$40:$A$783,$A341,СВЦЭМ!$B$39:$B$782,U$331)+'СЕТ СН'!$F$13</f>
        <v>0</v>
      </c>
      <c r="V341" s="36">
        <f>SUMIFS(СВЦЭМ!$J$40:$J$783,СВЦЭМ!$A$40:$A$783,$A341,СВЦЭМ!$B$39:$B$782,V$331)+'СЕТ СН'!$F$13</f>
        <v>0</v>
      </c>
      <c r="W341" s="36">
        <f>SUMIFS(СВЦЭМ!$J$40:$J$783,СВЦЭМ!$A$40:$A$783,$A341,СВЦЭМ!$B$39:$B$782,W$331)+'СЕТ СН'!$F$13</f>
        <v>0</v>
      </c>
      <c r="X341" s="36">
        <f>SUMIFS(СВЦЭМ!$J$40:$J$783,СВЦЭМ!$A$40:$A$783,$A341,СВЦЭМ!$B$39:$B$782,X$331)+'СЕТ СН'!$F$13</f>
        <v>0</v>
      </c>
      <c r="Y341" s="36">
        <f>SUMIFS(СВЦЭМ!$J$40:$J$783,СВЦЭМ!$A$40:$A$783,$A341,СВЦЭМ!$B$39:$B$782,Y$331)+'СЕТ СН'!$F$13</f>
        <v>0</v>
      </c>
    </row>
    <row r="342" spans="1:25" ht="15.75" hidden="1" x14ac:dyDescent="0.2">
      <c r="A342" s="35">
        <f t="shared" si="9"/>
        <v>44388</v>
      </c>
      <c r="B342" s="36">
        <f>SUMIFS(СВЦЭМ!$J$40:$J$783,СВЦЭМ!$A$40:$A$783,$A342,СВЦЭМ!$B$39:$B$782,B$331)+'СЕТ СН'!$F$13</f>
        <v>0</v>
      </c>
      <c r="C342" s="36">
        <f>SUMIFS(СВЦЭМ!$J$40:$J$783,СВЦЭМ!$A$40:$A$783,$A342,СВЦЭМ!$B$39:$B$782,C$331)+'СЕТ СН'!$F$13</f>
        <v>0</v>
      </c>
      <c r="D342" s="36">
        <f>SUMIFS(СВЦЭМ!$J$40:$J$783,СВЦЭМ!$A$40:$A$783,$A342,СВЦЭМ!$B$39:$B$782,D$331)+'СЕТ СН'!$F$13</f>
        <v>0</v>
      </c>
      <c r="E342" s="36">
        <f>SUMIFS(СВЦЭМ!$J$40:$J$783,СВЦЭМ!$A$40:$A$783,$A342,СВЦЭМ!$B$39:$B$782,E$331)+'СЕТ СН'!$F$13</f>
        <v>0</v>
      </c>
      <c r="F342" s="36">
        <f>SUMIFS(СВЦЭМ!$J$40:$J$783,СВЦЭМ!$A$40:$A$783,$A342,СВЦЭМ!$B$39:$B$782,F$331)+'СЕТ СН'!$F$13</f>
        <v>0</v>
      </c>
      <c r="G342" s="36">
        <f>SUMIFS(СВЦЭМ!$J$40:$J$783,СВЦЭМ!$A$40:$A$783,$A342,СВЦЭМ!$B$39:$B$782,G$331)+'СЕТ СН'!$F$13</f>
        <v>0</v>
      </c>
      <c r="H342" s="36">
        <f>SUMIFS(СВЦЭМ!$J$40:$J$783,СВЦЭМ!$A$40:$A$783,$A342,СВЦЭМ!$B$39:$B$782,H$331)+'СЕТ СН'!$F$13</f>
        <v>0</v>
      </c>
      <c r="I342" s="36">
        <f>SUMIFS(СВЦЭМ!$J$40:$J$783,СВЦЭМ!$A$40:$A$783,$A342,СВЦЭМ!$B$39:$B$782,I$331)+'СЕТ СН'!$F$13</f>
        <v>0</v>
      </c>
      <c r="J342" s="36">
        <f>SUMIFS(СВЦЭМ!$J$40:$J$783,СВЦЭМ!$A$40:$A$783,$A342,СВЦЭМ!$B$39:$B$782,J$331)+'СЕТ СН'!$F$13</f>
        <v>0</v>
      </c>
      <c r="K342" s="36">
        <f>SUMIFS(СВЦЭМ!$J$40:$J$783,СВЦЭМ!$A$40:$A$783,$A342,СВЦЭМ!$B$39:$B$782,K$331)+'СЕТ СН'!$F$13</f>
        <v>0</v>
      </c>
      <c r="L342" s="36">
        <f>SUMIFS(СВЦЭМ!$J$40:$J$783,СВЦЭМ!$A$40:$A$783,$A342,СВЦЭМ!$B$39:$B$782,L$331)+'СЕТ СН'!$F$13</f>
        <v>0</v>
      </c>
      <c r="M342" s="36">
        <f>SUMIFS(СВЦЭМ!$J$40:$J$783,СВЦЭМ!$A$40:$A$783,$A342,СВЦЭМ!$B$39:$B$782,M$331)+'СЕТ СН'!$F$13</f>
        <v>0</v>
      </c>
      <c r="N342" s="36">
        <f>SUMIFS(СВЦЭМ!$J$40:$J$783,СВЦЭМ!$A$40:$A$783,$A342,СВЦЭМ!$B$39:$B$782,N$331)+'СЕТ СН'!$F$13</f>
        <v>0</v>
      </c>
      <c r="O342" s="36">
        <f>SUMIFS(СВЦЭМ!$J$40:$J$783,СВЦЭМ!$A$40:$A$783,$A342,СВЦЭМ!$B$39:$B$782,O$331)+'СЕТ СН'!$F$13</f>
        <v>0</v>
      </c>
      <c r="P342" s="36">
        <f>SUMIFS(СВЦЭМ!$J$40:$J$783,СВЦЭМ!$A$40:$A$783,$A342,СВЦЭМ!$B$39:$B$782,P$331)+'СЕТ СН'!$F$13</f>
        <v>0</v>
      </c>
      <c r="Q342" s="36">
        <f>SUMIFS(СВЦЭМ!$J$40:$J$783,СВЦЭМ!$A$40:$A$783,$A342,СВЦЭМ!$B$39:$B$782,Q$331)+'СЕТ СН'!$F$13</f>
        <v>0</v>
      </c>
      <c r="R342" s="36">
        <f>SUMIFS(СВЦЭМ!$J$40:$J$783,СВЦЭМ!$A$40:$A$783,$A342,СВЦЭМ!$B$39:$B$782,R$331)+'СЕТ СН'!$F$13</f>
        <v>0</v>
      </c>
      <c r="S342" s="36">
        <f>SUMIFS(СВЦЭМ!$J$40:$J$783,СВЦЭМ!$A$40:$A$783,$A342,СВЦЭМ!$B$39:$B$782,S$331)+'СЕТ СН'!$F$13</f>
        <v>0</v>
      </c>
      <c r="T342" s="36">
        <f>SUMIFS(СВЦЭМ!$J$40:$J$783,СВЦЭМ!$A$40:$A$783,$A342,СВЦЭМ!$B$39:$B$782,T$331)+'СЕТ СН'!$F$13</f>
        <v>0</v>
      </c>
      <c r="U342" s="36">
        <f>SUMIFS(СВЦЭМ!$J$40:$J$783,СВЦЭМ!$A$40:$A$783,$A342,СВЦЭМ!$B$39:$B$782,U$331)+'СЕТ СН'!$F$13</f>
        <v>0</v>
      </c>
      <c r="V342" s="36">
        <f>SUMIFS(СВЦЭМ!$J$40:$J$783,СВЦЭМ!$A$40:$A$783,$A342,СВЦЭМ!$B$39:$B$782,V$331)+'СЕТ СН'!$F$13</f>
        <v>0</v>
      </c>
      <c r="W342" s="36">
        <f>SUMIFS(СВЦЭМ!$J$40:$J$783,СВЦЭМ!$A$40:$A$783,$A342,СВЦЭМ!$B$39:$B$782,W$331)+'СЕТ СН'!$F$13</f>
        <v>0</v>
      </c>
      <c r="X342" s="36">
        <f>SUMIFS(СВЦЭМ!$J$40:$J$783,СВЦЭМ!$A$40:$A$783,$A342,СВЦЭМ!$B$39:$B$782,X$331)+'СЕТ СН'!$F$13</f>
        <v>0</v>
      </c>
      <c r="Y342" s="36">
        <f>SUMIFS(СВЦЭМ!$J$40:$J$783,СВЦЭМ!$A$40:$A$783,$A342,СВЦЭМ!$B$39:$B$782,Y$331)+'СЕТ СН'!$F$13</f>
        <v>0</v>
      </c>
    </row>
    <row r="343" spans="1:25" ht="15.75" hidden="1" x14ac:dyDescent="0.2">
      <c r="A343" s="35">
        <f t="shared" si="9"/>
        <v>44389</v>
      </c>
      <c r="B343" s="36">
        <f>SUMIFS(СВЦЭМ!$J$40:$J$783,СВЦЭМ!$A$40:$A$783,$A343,СВЦЭМ!$B$39:$B$782,B$331)+'СЕТ СН'!$F$13</f>
        <v>0</v>
      </c>
      <c r="C343" s="36">
        <f>SUMIFS(СВЦЭМ!$J$40:$J$783,СВЦЭМ!$A$40:$A$783,$A343,СВЦЭМ!$B$39:$B$782,C$331)+'СЕТ СН'!$F$13</f>
        <v>0</v>
      </c>
      <c r="D343" s="36">
        <f>SUMIFS(СВЦЭМ!$J$40:$J$783,СВЦЭМ!$A$40:$A$783,$A343,СВЦЭМ!$B$39:$B$782,D$331)+'СЕТ СН'!$F$13</f>
        <v>0</v>
      </c>
      <c r="E343" s="36">
        <f>SUMIFS(СВЦЭМ!$J$40:$J$783,СВЦЭМ!$A$40:$A$783,$A343,СВЦЭМ!$B$39:$B$782,E$331)+'СЕТ СН'!$F$13</f>
        <v>0</v>
      </c>
      <c r="F343" s="36">
        <f>SUMIFS(СВЦЭМ!$J$40:$J$783,СВЦЭМ!$A$40:$A$783,$A343,СВЦЭМ!$B$39:$B$782,F$331)+'СЕТ СН'!$F$13</f>
        <v>0</v>
      </c>
      <c r="G343" s="36">
        <f>SUMIFS(СВЦЭМ!$J$40:$J$783,СВЦЭМ!$A$40:$A$783,$A343,СВЦЭМ!$B$39:$B$782,G$331)+'СЕТ СН'!$F$13</f>
        <v>0</v>
      </c>
      <c r="H343" s="36">
        <f>SUMIFS(СВЦЭМ!$J$40:$J$783,СВЦЭМ!$A$40:$A$783,$A343,СВЦЭМ!$B$39:$B$782,H$331)+'СЕТ СН'!$F$13</f>
        <v>0</v>
      </c>
      <c r="I343" s="36">
        <f>SUMIFS(СВЦЭМ!$J$40:$J$783,СВЦЭМ!$A$40:$A$783,$A343,СВЦЭМ!$B$39:$B$782,I$331)+'СЕТ СН'!$F$13</f>
        <v>0</v>
      </c>
      <c r="J343" s="36">
        <f>SUMIFS(СВЦЭМ!$J$40:$J$783,СВЦЭМ!$A$40:$A$783,$A343,СВЦЭМ!$B$39:$B$782,J$331)+'СЕТ СН'!$F$13</f>
        <v>0</v>
      </c>
      <c r="K343" s="36">
        <f>SUMIFS(СВЦЭМ!$J$40:$J$783,СВЦЭМ!$A$40:$A$783,$A343,СВЦЭМ!$B$39:$B$782,K$331)+'СЕТ СН'!$F$13</f>
        <v>0</v>
      </c>
      <c r="L343" s="36">
        <f>SUMIFS(СВЦЭМ!$J$40:$J$783,СВЦЭМ!$A$40:$A$783,$A343,СВЦЭМ!$B$39:$B$782,L$331)+'СЕТ СН'!$F$13</f>
        <v>0</v>
      </c>
      <c r="M343" s="36">
        <f>SUMIFS(СВЦЭМ!$J$40:$J$783,СВЦЭМ!$A$40:$A$783,$A343,СВЦЭМ!$B$39:$B$782,M$331)+'СЕТ СН'!$F$13</f>
        <v>0</v>
      </c>
      <c r="N343" s="36">
        <f>SUMIFS(СВЦЭМ!$J$40:$J$783,СВЦЭМ!$A$40:$A$783,$A343,СВЦЭМ!$B$39:$B$782,N$331)+'СЕТ СН'!$F$13</f>
        <v>0</v>
      </c>
      <c r="O343" s="36">
        <f>SUMIFS(СВЦЭМ!$J$40:$J$783,СВЦЭМ!$A$40:$A$783,$A343,СВЦЭМ!$B$39:$B$782,O$331)+'СЕТ СН'!$F$13</f>
        <v>0</v>
      </c>
      <c r="P343" s="36">
        <f>SUMIFS(СВЦЭМ!$J$40:$J$783,СВЦЭМ!$A$40:$A$783,$A343,СВЦЭМ!$B$39:$B$782,P$331)+'СЕТ СН'!$F$13</f>
        <v>0</v>
      </c>
      <c r="Q343" s="36">
        <f>SUMIFS(СВЦЭМ!$J$40:$J$783,СВЦЭМ!$A$40:$A$783,$A343,СВЦЭМ!$B$39:$B$782,Q$331)+'СЕТ СН'!$F$13</f>
        <v>0</v>
      </c>
      <c r="R343" s="36">
        <f>SUMIFS(СВЦЭМ!$J$40:$J$783,СВЦЭМ!$A$40:$A$783,$A343,СВЦЭМ!$B$39:$B$782,R$331)+'СЕТ СН'!$F$13</f>
        <v>0</v>
      </c>
      <c r="S343" s="36">
        <f>SUMIFS(СВЦЭМ!$J$40:$J$783,СВЦЭМ!$A$40:$A$783,$A343,СВЦЭМ!$B$39:$B$782,S$331)+'СЕТ СН'!$F$13</f>
        <v>0</v>
      </c>
      <c r="T343" s="36">
        <f>SUMIFS(СВЦЭМ!$J$40:$J$783,СВЦЭМ!$A$40:$A$783,$A343,СВЦЭМ!$B$39:$B$782,T$331)+'СЕТ СН'!$F$13</f>
        <v>0</v>
      </c>
      <c r="U343" s="36">
        <f>SUMIFS(СВЦЭМ!$J$40:$J$783,СВЦЭМ!$A$40:$A$783,$A343,СВЦЭМ!$B$39:$B$782,U$331)+'СЕТ СН'!$F$13</f>
        <v>0</v>
      </c>
      <c r="V343" s="36">
        <f>SUMIFS(СВЦЭМ!$J$40:$J$783,СВЦЭМ!$A$40:$A$783,$A343,СВЦЭМ!$B$39:$B$782,V$331)+'СЕТ СН'!$F$13</f>
        <v>0</v>
      </c>
      <c r="W343" s="36">
        <f>SUMIFS(СВЦЭМ!$J$40:$J$783,СВЦЭМ!$A$40:$A$783,$A343,СВЦЭМ!$B$39:$B$782,W$331)+'СЕТ СН'!$F$13</f>
        <v>0</v>
      </c>
      <c r="X343" s="36">
        <f>SUMIFS(СВЦЭМ!$J$40:$J$783,СВЦЭМ!$A$40:$A$783,$A343,СВЦЭМ!$B$39:$B$782,X$331)+'СЕТ СН'!$F$13</f>
        <v>0</v>
      </c>
      <c r="Y343" s="36">
        <f>SUMIFS(СВЦЭМ!$J$40:$J$783,СВЦЭМ!$A$40:$A$783,$A343,СВЦЭМ!$B$39:$B$782,Y$331)+'СЕТ СН'!$F$13</f>
        <v>0</v>
      </c>
    </row>
    <row r="344" spans="1:25" ht="15.75" hidden="1" x14ac:dyDescent="0.2">
      <c r="A344" s="35">
        <f t="shared" si="9"/>
        <v>44390</v>
      </c>
      <c r="B344" s="36">
        <f>SUMIFS(СВЦЭМ!$J$40:$J$783,СВЦЭМ!$A$40:$A$783,$A344,СВЦЭМ!$B$39:$B$782,B$331)+'СЕТ СН'!$F$13</f>
        <v>0</v>
      </c>
      <c r="C344" s="36">
        <f>SUMIFS(СВЦЭМ!$J$40:$J$783,СВЦЭМ!$A$40:$A$783,$A344,СВЦЭМ!$B$39:$B$782,C$331)+'СЕТ СН'!$F$13</f>
        <v>0</v>
      </c>
      <c r="D344" s="36">
        <f>SUMIFS(СВЦЭМ!$J$40:$J$783,СВЦЭМ!$A$40:$A$783,$A344,СВЦЭМ!$B$39:$B$782,D$331)+'СЕТ СН'!$F$13</f>
        <v>0</v>
      </c>
      <c r="E344" s="36">
        <f>SUMIFS(СВЦЭМ!$J$40:$J$783,СВЦЭМ!$A$40:$A$783,$A344,СВЦЭМ!$B$39:$B$782,E$331)+'СЕТ СН'!$F$13</f>
        <v>0</v>
      </c>
      <c r="F344" s="36">
        <f>SUMIFS(СВЦЭМ!$J$40:$J$783,СВЦЭМ!$A$40:$A$783,$A344,СВЦЭМ!$B$39:$B$782,F$331)+'СЕТ СН'!$F$13</f>
        <v>0</v>
      </c>
      <c r="G344" s="36">
        <f>SUMIFS(СВЦЭМ!$J$40:$J$783,СВЦЭМ!$A$40:$A$783,$A344,СВЦЭМ!$B$39:$B$782,G$331)+'СЕТ СН'!$F$13</f>
        <v>0</v>
      </c>
      <c r="H344" s="36">
        <f>SUMIFS(СВЦЭМ!$J$40:$J$783,СВЦЭМ!$A$40:$A$783,$A344,СВЦЭМ!$B$39:$B$782,H$331)+'СЕТ СН'!$F$13</f>
        <v>0</v>
      </c>
      <c r="I344" s="36">
        <f>SUMIFS(СВЦЭМ!$J$40:$J$783,СВЦЭМ!$A$40:$A$783,$A344,СВЦЭМ!$B$39:$B$782,I$331)+'СЕТ СН'!$F$13</f>
        <v>0</v>
      </c>
      <c r="J344" s="36">
        <f>SUMIFS(СВЦЭМ!$J$40:$J$783,СВЦЭМ!$A$40:$A$783,$A344,СВЦЭМ!$B$39:$B$782,J$331)+'СЕТ СН'!$F$13</f>
        <v>0</v>
      </c>
      <c r="K344" s="36">
        <f>SUMIFS(СВЦЭМ!$J$40:$J$783,СВЦЭМ!$A$40:$A$783,$A344,СВЦЭМ!$B$39:$B$782,K$331)+'СЕТ СН'!$F$13</f>
        <v>0</v>
      </c>
      <c r="L344" s="36">
        <f>SUMIFS(СВЦЭМ!$J$40:$J$783,СВЦЭМ!$A$40:$A$783,$A344,СВЦЭМ!$B$39:$B$782,L$331)+'СЕТ СН'!$F$13</f>
        <v>0</v>
      </c>
      <c r="M344" s="36">
        <f>SUMIFS(СВЦЭМ!$J$40:$J$783,СВЦЭМ!$A$40:$A$783,$A344,СВЦЭМ!$B$39:$B$782,M$331)+'СЕТ СН'!$F$13</f>
        <v>0</v>
      </c>
      <c r="N344" s="36">
        <f>SUMIFS(СВЦЭМ!$J$40:$J$783,СВЦЭМ!$A$40:$A$783,$A344,СВЦЭМ!$B$39:$B$782,N$331)+'СЕТ СН'!$F$13</f>
        <v>0</v>
      </c>
      <c r="O344" s="36">
        <f>SUMIFS(СВЦЭМ!$J$40:$J$783,СВЦЭМ!$A$40:$A$783,$A344,СВЦЭМ!$B$39:$B$782,O$331)+'СЕТ СН'!$F$13</f>
        <v>0</v>
      </c>
      <c r="P344" s="36">
        <f>SUMIFS(СВЦЭМ!$J$40:$J$783,СВЦЭМ!$A$40:$A$783,$A344,СВЦЭМ!$B$39:$B$782,P$331)+'СЕТ СН'!$F$13</f>
        <v>0</v>
      </c>
      <c r="Q344" s="36">
        <f>SUMIFS(СВЦЭМ!$J$40:$J$783,СВЦЭМ!$A$40:$A$783,$A344,СВЦЭМ!$B$39:$B$782,Q$331)+'СЕТ СН'!$F$13</f>
        <v>0</v>
      </c>
      <c r="R344" s="36">
        <f>SUMIFS(СВЦЭМ!$J$40:$J$783,СВЦЭМ!$A$40:$A$783,$A344,СВЦЭМ!$B$39:$B$782,R$331)+'СЕТ СН'!$F$13</f>
        <v>0</v>
      </c>
      <c r="S344" s="36">
        <f>SUMIFS(СВЦЭМ!$J$40:$J$783,СВЦЭМ!$A$40:$A$783,$A344,СВЦЭМ!$B$39:$B$782,S$331)+'СЕТ СН'!$F$13</f>
        <v>0</v>
      </c>
      <c r="T344" s="36">
        <f>SUMIFS(СВЦЭМ!$J$40:$J$783,СВЦЭМ!$A$40:$A$783,$A344,СВЦЭМ!$B$39:$B$782,T$331)+'СЕТ СН'!$F$13</f>
        <v>0</v>
      </c>
      <c r="U344" s="36">
        <f>SUMIFS(СВЦЭМ!$J$40:$J$783,СВЦЭМ!$A$40:$A$783,$A344,СВЦЭМ!$B$39:$B$782,U$331)+'СЕТ СН'!$F$13</f>
        <v>0</v>
      </c>
      <c r="V344" s="36">
        <f>SUMIFS(СВЦЭМ!$J$40:$J$783,СВЦЭМ!$A$40:$A$783,$A344,СВЦЭМ!$B$39:$B$782,V$331)+'СЕТ СН'!$F$13</f>
        <v>0</v>
      </c>
      <c r="W344" s="36">
        <f>SUMIFS(СВЦЭМ!$J$40:$J$783,СВЦЭМ!$A$40:$A$783,$A344,СВЦЭМ!$B$39:$B$782,W$331)+'СЕТ СН'!$F$13</f>
        <v>0</v>
      </c>
      <c r="X344" s="36">
        <f>SUMIFS(СВЦЭМ!$J$40:$J$783,СВЦЭМ!$A$40:$A$783,$A344,СВЦЭМ!$B$39:$B$782,X$331)+'СЕТ СН'!$F$13</f>
        <v>0</v>
      </c>
      <c r="Y344" s="36">
        <f>SUMIFS(СВЦЭМ!$J$40:$J$783,СВЦЭМ!$A$40:$A$783,$A344,СВЦЭМ!$B$39:$B$782,Y$331)+'СЕТ СН'!$F$13</f>
        <v>0</v>
      </c>
    </row>
    <row r="345" spans="1:25" ht="15.75" hidden="1" x14ac:dyDescent="0.2">
      <c r="A345" s="35">
        <f t="shared" si="9"/>
        <v>44391</v>
      </c>
      <c r="B345" s="36">
        <f>SUMIFS(СВЦЭМ!$J$40:$J$783,СВЦЭМ!$A$40:$A$783,$A345,СВЦЭМ!$B$39:$B$782,B$331)+'СЕТ СН'!$F$13</f>
        <v>0</v>
      </c>
      <c r="C345" s="36">
        <f>SUMIFS(СВЦЭМ!$J$40:$J$783,СВЦЭМ!$A$40:$A$783,$A345,СВЦЭМ!$B$39:$B$782,C$331)+'СЕТ СН'!$F$13</f>
        <v>0</v>
      </c>
      <c r="D345" s="36">
        <f>SUMIFS(СВЦЭМ!$J$40:$J$783,СВЦЭМ!$A$40:$A$783,$A345,СВЦЭМ!$B$39:$B$782,D$331)+'СЕТ СН'!$F$13</f>
        <v>0</v>
      </c>
      <c r="E345" s="36">
        <f>SUMIFS(СВЦЭМ!$J$40:$J$783,СВЦЭМ!$A$40:$A$783,$A345,СВЦЭМ!$B$39:$B$782,E$331)+'СЕТ СН'!$F$13</f>
        <v>0</v>
      </c>
      <c r="F345" s="36">
        <f>SUMIFS(СВЦЭМ!$J$40:$J$783,СВЦЭМ!$A$40:$A$783,$A345,СВЦЭМ!$B$39:$B$782,F$331)+'СЕТ СН'!$F$13</f>
        <v>0</v>
      </c>
      <c r="G345" s="36">
        <f>SUMIFS(СВЦЭМ!$J$40:$J$783,СВЦЭМ!$A$40:$A$783,$A345,СВЦЭМ!$B$39:$B$782,G$331)+'СЕТ СН'!$F$13</f>
        <v>0</v>
      </c>
      <c r="H345" s="36">
        <f>SUMIFS(СВЦЭМ!$J$40:$J$783,СВЦЭМ!$A$40:$A$783,$A345,СВЦЭМ!$B$39:$B$782,H$331)+'СЕТ СН'!$F$13</f>
        <v>0</v>
      </c>
      <c r="I345" s="36">
        <f>SUMIFS(СВЦЭМ!$J$40:$J$783,СВЦЭМ!$A$40:$A$783,$A345,СВЦЭМ!$B$39:$B$782,I$331)+'СЕТ СН'!$F$13</f>
        <v>0</v>
      </c>
      <c r="J345" s="36">
        <f>SUMIFS(СВЦЭМ!$J$40:$J$783,СВЦЭМ!$A$40:$A$783,$A345,СВЦЭМ!$B$39:$B$782,J$331)+'СЕТ СН'!$F$13</f>
        <v>0</v>
      </c>
      <c r="K345" s="36">
        <f>SUMIFS(СВЦЭМ!$J$40:$J$783,СВЦЭМ!$A$40:$A$783,$A345,СВЦЭМ!$B$39:$B$782,K$331)+'СЕТ СН'!$F$13</f>
        <v>0</v>
      </c>
      <c r="L345" s="36">
        <f>SUMIFS(СВЦЭМ!$J$40:$J$783,СВЦЭМ!$A$40:$A$783,$A345,СВЦЭМ!$B$39:$B$782,L$331)+'СЕТ СН'!$F$13</f>
        <v>0</v>
      </c>
      <c r="M345" s="36">
        <f>SUMIFS(СВЦЭМ!$J$40:$J$783,СВЦЭМ!$A$40:$A$783,$A345,СВЦЭМ!$B$39:$B$782,M$331)+'СЕТ СН'!$F$13</f>
        <v>0</v>
      </c>
      <c r="N345" s="36">
        <f>SUMIFS(СВЦЭМ!$J$40:$J$783,СВЦЭМ!$A$40:$A$783,$A345,СВЦЭМ!$B$39:$B$782,N$331)+'СЕТ СН'!$F$13</f>
        <v>0</v>
      </c>
      <c r="O345" s="36">
        <f>SUMIFS(СВЦЭМ!$J$40:$J$783,СВЦЭМ!$A$40:$A$783,$A345,СВЦЭМ!$B$39:$B$782,O$331)+'СЕТ СН'!$F$13</f>
        <v>0</v>
      </c>
      <c r="P345" s="36">
        <f>SUMIFS(СВЦЭМ!$J$40:$J$783,СВЦЭМ!$A$40:$A$783,$A345,СВЦЭМ!$B$39:$B$782,P$331)+'СЕТ СН'!$F$13</f>
        <v>0</v>
      </c>
      <c r="Q345" s="36">
        <f>SUMIFS(СВЦЭМ!$J$40:$J$783,СВЦЭМ!$A$40:$A$783,$A345,СВЦЭМ!$B$39:$B$782,Q$331)+'СЕТ СН'!$F$13</f>
        <v>0</v>
      </c>
      <c r="R345" s="36">
        <f>SUMIFS(СВЦЭМ!$J$40:$J$783,СВЦЭМ!$A$40:$A$783,$A345,СВЦЭМ!$B$39:$B$782,R$331)+'СЕТ СН'!$F$13</f>
        <v>0</v>
      </c>
      <c r="S345" s="36">
        <f>SUMIFS(СВЦЭМ!$J$40:$J$783,СВЦЭМ!$A$40:$A$783,$A345,СВЦЭМ!$B$39:$B$782,S$331)+'СЕТ СН'!$F$13</f>
        <v>0</v>
      </c>
      <c r="T345" s="36">
        <f>SUMIFS(СВЦЭМ!$J$40:$J$783,СВЦЭМ!$A$40:$A$783,$A345,СВЦЭМ!$B$39:$B$782,T$331)+'СЕТ СН'!$F$13</f>
        <v>0</v>
      </c>
      <c r="U345" s="36">
        <f>SUMIFS(СВЦЭМ!$J$40:$J$783,СВЦЭМ!$A$40:$A$783,$A345,СВЦЭМ!$B$39:$B$782,U$331)+'СЕТ СН'!$F$13</f>
        <v>0</v>
      </c>
      <c r="V345" s="36">
        <f>SUMIFS(СВЦЭМ!$J$40:$J$783,СВЦЭМ!$A$40:$A$783,$A345,СВЦЭМ!$B$39:$B$782,V$331)+'СЕТ СН'!$F$13</f>
        <v>0</v>
      </c>
      <c r="W345" s="36">
        <f>SUMIFS(СВЦЭМ!$J$40:$J$783,СВЦЭМ!$A$40:$A$783,$A345,СВЦЭМ!$B$39:$B$782,W$331)+'СЕТ СН'!$F$13</f>
        <v>0</v>
      </c>
      <c r="X345" s="36">
        <f>SUMIFS(СВЦЭМ!$J$40:$J$783,СВЦЭМ!$A$40:$A$783,$A345,СВЦЭМ!$B$39:$B$782,X$331)+'СЕТ СН'!$F$13</f>
        <v>0</v>
      </c>
      <c r="Y345" s="36">
        <f>SUMIFS(СВЦЭМ!$J$40:$J$783,СВЦЭМ!$A$40:$A$783,$A345,СВЦЭМ!$B$39:$B$782,Y$331)+'СЕТ СН'!$F$13</f>
        <v>0</v>
      </c>
    </row>
    <row r="346" spans="1:25" ht="15.75" hidden="1" x14ac:dyDescent="0.2">
      <c r="A346" s="35">
        <f t="shared" si="9"/>
        <v>44392</v>
      </c>
      <c r="B346" s="36">
        <f>SUMIFS(СВЦЭМ!$J$40:$J$783,СВЦЭМ!$A$40:$A$783,$A346,СВЦЭМ!$B$39:$B$782,B$331)+'СЕТ СН'!$F$13</f>
        <v>0</v>
      </c>
      <c r="C346" s="36">
        <f>SUMIFS(СВЦЭМ!$J$40:$J$783,СВЦЭМ!$A$40:$A$783,$A346,СВЦЭМ!$B$39:$B$782,C$331)+'СЕТ СН'!$F$13</f>
        <v>0</v>
      </c>
      <c r="D346" s="36">
        <f>SUMIFS(СВЦЭМ!$J$40:$J$783,СВЦЭМ!$A$40:$A$783,$A346,СВЦЭМ!$B$39:$B$782,D$331)+'СЕТ СН'!$F$13</f>
        <v>0</v>
      </c>
      <c r="E346" s="36">
        <f>SUMIFS(СВЦЭМ!$J$40:$J$783,СВЦЭМ!$A$40:$A$783,$A346,СВЦЭМ!$B$39:$B$782,E$331)+'СЕТ СН'!$F$13</f>
        <v>0</v>
      </c>
      <c r="F346" s="36">
        <f>SUMIFS(СВЦЭМ!$J$40:$J$783,СВЦЭМ!$A$40:$A$783,$A346,СВЦЭМ!$B$39:$B$782,F$331)+'СЕТ СН'!$F$13</f>
        <v>0</v>
      </c>
      <c r="G346" s="36">
        <f>SUMIFS(СВЦЭМ!$J$40:$J$783,СВЦЭМ!$A$40:$A$783,$A346,СВЦЭМ!$B$39:$B$782,G$331)+'СЕТ СН'!$F$13</f>
        <v>0</v>
      </c>
      <c r="H346" s="36">
        <f>SUMIFS(СВЦЭМ!$J$40:$J$783,СВЦЭМ!$A$40:$A$783,$A346,СВЦЭМ!$B$39:$B$782,H$331)+'СЕТ СН'!$F$13</f>
        <v>0</v>
      </c>
      <c r="I346" s="36">
        <f>SUMIFS(СВЦЭМ!$J$40:$J$783,СВЦЭМ!$A$40:$A$783,$A346,СВЦЭМ!$B$39:$B$782,I$331)+'СЕТ СН'!$F$13</f>
        <v>0</v>
      </c>
      <c r="J346" s="36">
        <f>SUMIFS(СВЦЭМ!$J$40:$J$783,СВЦЭМ!$A$40:$A$783,$A346,СВЦЭМ!$B$39:$B$782,J$331)+'СЕТ СН'!$F$13</f>
        <v>0</v>
      </c>
      <c r="K346" s="36">
        <f>SUMIFS(СВЦЭМ!$J$40:$J$783,СВЦЭМ!$A$40:$A$783,$A346,СВЦЭМ!$B$39:$B$782,K$331)+'СЕТ СН'!$F$13</f>
        <v>0</v>
      </c>
      <c r="L346" s="36">
        <f>SUMIFS(СВЦЭМ!$J$40:$J$783,СВЦЭМ!$A$40:$A$783,$A346,СВЦЭМ!$B$39:$B$782,L$331)+'СЕТ СН'!$F$13</f>
        <v>0</v>
      </c>
      <c r="M346" s="36">
        <f>SUMIFS(СВЦЭМ!$J$40:$J$783,СВЦЭМ!$A$40:$A$783,$A346,СВЦЭМ!$B$39:$B$782,M$331)+'СЕТ СН'!$F$13</f>
        <v>0</v>
      </c>
      <c r="N346" s="36">
        <f>SUMIFS(СВЦЭМ!$J$40:$J$783,СВЦЭМ!$A$40:$A$783,$A346,СВЦЭМ!$B$39:$B$782,N$331)+'СЕТ СН'!$F$13</f>
        <v>0</v>
      </c>
      <c r="O346" s="36">
        <f>SUMIFS(СВЦЭМ!$J$40:$J$783,СВЦЭМ!$A$40:$A$783,$A346,СВЦЭМ!$B$39:$B$782,O$331)+'СЕТ СН'!$F$13</f>
        <v>0</v>
      </c>
      <c r="P346" s="36">
        <f>SUMIFS(СВЦЭМ!$J$40:$J$783,СВЦЭМ!$A$40:$A$783,$A346,СВЦЭМ!$B$39:$B$782,P$331)+'СЕТ СН'!$F$13</f>
        <v>0</v>
      </c>
      <c r="Q346" s="36">
        <f>SUMIFS(СВЦЭМ!$J$40:$J$783,СВЦЭМ!$A$40:$A$783,$A346,СВЦЭМ!$B$39:$B$782,Q$331)+'СЕТ СН'!$F$13</f>
        <v>0</v>
      </c>
      <c r="R346" s="36">
        <f>SUMIFS(СВЦЭМ!$J$40:$J$783,СВЦЭМ!$A$40:$A$783,$A346,СВЦЭМ!$B$39:$B$782,R$331)+'СЕТ СН'!$F$13</f>
        <v>0</v>
      </c>
      <c r="S346" s="36">
        <f>SUMIFS(СВЦЭМ!$J$40:$J$783,СВЦЭМ!$A$40:$A$783,$A346,СВЦЭМ!$B$39:$B$782,S$331)+'СЕТ СН'!$F$13</f>
        <v>0</v>
      </c>
      <c r="T346" s="36">
        <f>SUMIFS(СВЦЭМ!$J$40:$J$783,СВЦЭМ!$A$40:$A$783,$A346,СВЦЭМ!$B$39:$B$782,T$331)+'СЕТ СН'!$F$13</f>
        <v>0</v>
      </c>
      <c r="U346" s="36">
        <f>SUMIFS(СВЦЭМ!$J$40:$J$783,СВЦЭМ!$A$40:$A$783,$A346,СВЦЭМ!$B$39:$B$782,U$331)+'СЕТ СН'!$F$13</f>
        <v>0</v>
      </c>
      <c r="V346" s="36">
        <f>SUMIFS(СВЦЭМ!$J$40:$J$783,СВЦЭМ!$A$40:$A$783,$A346,СВЦЭМ!$B$39:$B$782,V$331)+'СЕТ СН'!$F$13</f>
        <v>0</v>
      </c>
      <c r="W346" s="36">
        <f>SUMIFS(СВЦЭМ!$J$40:$J$783,СВЦЭМ!$A$40:$A$783,$A346,СВЦЭМ!$B$39:$B$782,W$331)+'СЕТ СН'!$F$13</f>
        <v>0</v>
      </c>
      <c r="X346" s="36">
        <f>SUMIFS(СВЦЭМ!$J$40:$J$783,СВЦЭМ!$A$40:$A$783,$A346,СВЦЭМ!$B$39:$B$782,X$331)+'СЕТ СН'!$F$13</f>
        <v>0</v>
      </c>
      <c r="Y346" s="36">
        <f>SUMIFS(СВЦЭМ!$J$40:$J$783,СВЦЭМ!$A$40:$A$783,$A346,СВЦЭМ!$B$39:$B$782,Y$331)+'СЕТ СН'!$F$13</f>
        <v>0</v>
      </c>
    </row>
    <row r="347" spans="1:25" ht="15.75" hidden="1" x14ac:dyDescent="0.2">
      <c r="A347" s="35">
        <f t="shared" si="9"/>
        <v>44393</v>
      </c>
      <c r="B347" s="36">
        <f>SUMIFS(СВЦЭМ!$J$40:$J$783,СВЦЭМ!$A$40:$A$783,$A347,СВЦЭМ!$B$39:$B$782,B$331)+'СЕТ СН'!$F$13</f>
        <v>0</v>
      </c>
      <c r="C347" s="36">
        <f>SUMIFS(СВЦЭМ!$J$40:$J$783,СВЦЭМ!$A$40:$A$783,$A347,СВЦЭМ!$B$39:$B$782,C$331)+'СЕТ СН'!$F$13</f>
        <v>0</v>
      </c>
      <c r="D347" s="36">
        <f>SUMIFS(СВЦЭМ!$J$40:$J$783,СВЦЭМ!$A$40:$A$783,$A347,СВЦЭМ!$B$39:$B$782,D$331)+'СЕТ СН'!$F$13</f>
        <v>0</v>
      </c>
      <c r="E347" s="36">
        <f>SUMIFS(СВЦЭМ!$J$40:$J$783,СВЦЭМ!$A$40:$A$783,$A347,СВЦЭМ!$B$39:$B$782,E$331)+'СЕТ СН'!$F$13</f>
        <v>0</v>
      </c>
      <c r="F347" s="36">
        <f>SUMIFS(СВЦЭМ!$J$40:$J$783,СВЦЭМ!$A$40:$A$783,$A347,СВЦЭМ!$B$39:$B$782,F$331)+'СЕТ СН'!$F$13</f>
        <v>0</v>
      </c>
      <c r="G347" s="36">
        <f>SUMIFS(СВЦЭМ!$J$40:$J$783,СВЦЭМ!$A$40:$A$783,$A347,СВЦЭМ!$B$39:$B$782,G$331)+'СЕТ СН'!$F$13</f>
        <v>0</v>
      </c>
      <c r="H347" s="36">
        <f>SUMIFS(СВЦЭМ!$J$40:$J$783,СВЦЭМ!$A$40:$A$783,$A347,СВЦЭМ!$B$39:$B$782,H$331)+'СЕТ СН'!$F$13</f>
        <v>0</v>
      </c>
      <c r="I347" s="36">
        <f>SUMIFS(СВЦЭМ!$J$40:$J$783,СВЦЭМ!$A$40:$A$783,$A347,СВЦЭМ!$B$39:$B$782,I$331)+'СЕТ СН'!$F$13</f>
        <v>0</v>
      </c>
      <c r="J347" s="36">
        <f>SUMIFS(СВЦЭМ!$J$40:$J$783,СВЦЭМ!$A$40:$A$783,$A347,СВЦЭМ!$B$39:$B$782,J$331)+'СЕТ СН'!$F$13</f>
        <v>0</v>
      </c>
      <c r="K347" s="36">
        <f>SUMIFS(СВЦЭМ!$J$40:$J$783,СВЦЭМ!$A$40:$A$783,$A347,СВЦЭМ!$B$39:$B$782,K$331)+'СЕТ СН'!$F$13</f>
        <v>0</v>
      </c>
      <c r="L347" s="36">
        <f>SUMIFS(СВЦЭМ!$J$40:$J$783,СВЦЭМ!$A$40:$A$783,$A347,СВЦЭМ!$B$39:$B$782,L$331)+'СЕТ СН'!$F$13</f>
        <v>0</v>
      </c>
      <c r="M347" s="36">
        <f>SUMIFS(СВЦЭМ!$J$40:$J$783,СВЦЭМ!$A$40:$A$783,$A347,СВЦЭМ!$B$39:$B$782,M$331)+'СЕТ СН'!$F$13</f>
        <v>0</v>
      </c>
      <c r="N347" s="36">
        <f>SUMIFS(СВЦЭМ!$J$40:$J$783,СВЦЭМ!$A$40:$A$783,$A347,СВЦЭМ!$B$39:$B$782,N$331)+'СЕТ СН'!$F$13</f>
        <v>0</v>
      </c>
      <c r="O347" s="36">
        <f>SUMIFS(СВЦЭМ!$J$40:$J$783,СВЦЭМ!$A$40:$A$783,$A347,СВЦЭМ!$B$39:$B$782,O$331)+'СЕТ СН'!$F$13</f>
        <v>0</v>
      </c>
      <c r="P347" s="36">
        <f>SUMIFS(СВЦЭМ!$J$40:$J$783,СВЦЭМ!$A$40:$A$783,$A347,СВЦЭМ!$B$39:$B$782,P$331)+'СЕТ СН'!$F$13</f>
        <v>0</v>
      </c>
      <c r="Q347" s="36">
        <f>SUMIFS(СВЦЭМ!$J$40:$J$783,СВЦЭМ!$A$40:$A$783,$A347,СВЦЭМ!$B$39:$B$782,Q$331)+'СЕТ СН'!$F$13</f>
        <v>0</v>
      </c>
      <c r="R347" s="36">
        <f>SUMIFS(СВЦЭМ!$J$40:$J$783,СВЦЭМ!$A$40:$A$783,$A347,СВЦЭМ!$B$39:$B$782,R$331)+'СЕТ СН'!$F$13</f>
        <v>0</v>
      </c>
      <c r="S347" s="36">
        <f>SUMIFS(СВЦЭМ!$J$40:$J$783,СВЦЭМ!$A$40:$A$783,$A347,СВЦЭМ!$B$39:$B$782,S$331)+'СЕТ СН'!$F$13</f>
        <v>0</v>
      </c>
      <c r="T347" s="36">
        <f>SUMIFS(СВЦЭМ!$J$40:$J$783,СВЦЭМ!$A$40:$A$783,$A347,СВЦЭМ!$B$39:$B$782,T$331)+'СЕТ СН'!$F$13</f>
        <v>0</v>
      </c>
      <c r="U347" s="36">
        <f>SUMIFS(СВЦЭМ!$J$40:$J$783,СВЦЭМ!$A$40:$A$783,$A347,СВЦЭМ!$B$39:$B$782,U$331)+'СЕТ СН'!$F$13</f>
        <v>0</v>
      </c>
      <c r="V347" s="36">
        <f>SUMIFS(СВЦЭМ!$J$40:$J$783,СВЦЭМ!$A$40:$A$783,$A347,СВЦЭМ!$B$39:$B$782,V$331)+'СЕТ СН'!$F$13</f>
        <v>0</v>
      </c>
      <c r="W347" s="36">
        <f>SUMIFS(СВЦЭМ!$J$40:$J$783,СВЦЭМ!$A$40:$A$783,$A347,СВЦЭМ!$B$39:$B$782,W$331)+'СЕТ СН'!$F$13</f>
        <v>0</v>
      </c>
      <c r="X347" s="36">
        <f>SUMIFS(СВЦЭМ!$J$40:$J$783,СВЦЭМ!$A$40:$A$783,$A347,СВЦЭМ!$B$39:$B$782,X$331)+'СЕТ СН'!$F$13</f>
        <v>0</v>
      </c>
      <c r="Y347" s="36">
        <f>SUMIFS(СВЦЭМ!$J$40:$J$783,СВЦЭМ!$A$40:$A$783,$A347,СВЦЭМ!$B$39:$B$782,Y$331)+'СЕТ СН'!$F$13</f>
        <v>0</v>
      </c>
    </row>
    <row r="348" spans="1:25" ht="15.75" hidden="1" x14ac:dyDescent="0.2">
      <c r="A348" s="35">
        <f t="shared" si="9"/>
        <v>44394</v>
      </c>
      <c r="B348" s="36">
        <f>SUMIFS(СВЦЭМ!$J$40:$J$783,СВЦЭМ!$A$40:$A$783,$A348,СВЦЭМ!$B$39:$B$782,B$331)+'СЕТ СН'!$F$13</f>
        <v>0</v>
      </c>
      <c r="C348" s="36">
        <f>SUMIFS(СВЦЭМ!$J$40:$J$783,СВЦЭМ!$A$40:$A$783,$A348,СВЦЭМ!$B$39:$B$782,C$331)+'СЕТ СН'!$F$13</f>
        <v>0</v>
      </c>
      <c r="D348" s="36">
        <f>SUMIFS(СВЦЭМ!$J$40:$J$783,СВЦЭМ!$A$40:$A$783,$A348,СВЦЭМ!$B$39:$B$782,D$331)+'СЕТ СН'!$F$13</f>
        <v>0</v>
      </c>
      <c r="E348" s="36">
        <f>SUMIFS(СВЦЭМ!$J$40:$J$783,СВЦЭМ!$A$40:$A$783,$A348,СВЦЭМ!$B$39:$B$782,E$331)+'СЕТ СН'!$F$13</f>
        <v>0</v>
      </c>
      <c r="F348" s="36">
        <f>SUMIFS(СВЦЭМ!$J$40:$J$783,СВЦЭМ!$A$40:$A$783,$A348,СВЦЭМ!$B$39:$B$782,F$331)+'СЕТ СН'!$F$13</f>
        <v>0</v>
      </c>
      <c r="G348" s="36">
        <f>SUMIFS(СВЦЭМ!$J$40:$J$783,СВЦЭМ!$A$40:$A$783,$A348,СВЦЭМ!$B$39:$B$782,G$331)+'СЕТ СН'!$F$13</f>
        <v>0</v>
      </c>
      <c r="H348" s="36">
        <f>SUMIFS(СВЦЭМ!$J$40:$J$783,СВЦЭМ!$A$40:$A$783,$A348,СВЦЭМ!$B$39:$B$782,H$331)+'СЕТ СН'!$F$13</f>
        <v>0</v>
      </c>
      <c r="I348" s="36">
        <f>SUMIFS(СВЦЭМ!$J$40:$J$783,СВЦЭМ!$A$40:$A$783,$A348,СВЦЭМ!$B$39:$B$782,I$331)+'СЕТ СН'!$F$13</f>
        <v>0</v>
      </c>
      <c r="J348" s="36">
        <f>SUMIFS(СВЦЭМ!$J$40:$J$783,СВЦЭМ!$A$40:$A$783,$A348,СВЦЭМ!$B$39:$B$782,J$331)+'СЕТ СН'!$F$13</f>
        <v>0</v>
      </c>
      <c r="K348" s="36">
        <f>SUMIFS(СВЦЭМ!$J$40:$J$783,СВЦЭМ!$A$40:$A$783,$A348,СВЦЭМ!$B$39:$B$782,K$331)+'СЕТ СН'!$F$13</f>
        <v>0</v>
      </c>
      <c r="L348" s="36">
        <f>SUMIFS(СВЦЭМ!$J$40:$J$783,СВЦЭМ!$A$40:$A$783,$A348,СВЦЭМ!$B$39:$B$782,L$331)+'СЕТ СН'!$F$13</f>
        <v>0</v>
      </c>
      <c r="M348" s="36">
        <f>SUMIFS(СВЦЭМ!$J$40:$J$783,СВЦЭМ!$A$40:$A$783,$A348,СВЦЭМ!$B$39:$B$782,M$331)+'СЕТ СН'!$F$13</f>
        <v>0</v>
      </c>
      <c r="N348" s="36">
        <f>SUMIFS(СВЦЭМ!$J$40:$J$783,СВЦЭМ!$A$40:$A$783,$A348,СВЦЭМ!$B$39:$B$782,N$331)+'СЕТ СН'!$F$13</f>
        <v>0</v>
      </c>
      <c r="O348" s="36">
        <f>SUMIFS(СВЦЭМ!$J$40:$J$783,СВЦЭМ!$A$40:$A$783,$A348,СВЦЭМ!$B$39:$B$782,O$331)+'СЕТ СН'!$F$13</f>
        <v>0</v>
      </c>
      <c r="P348" s="36">
        <f>SUMIFS(СВЦЭМ!$J$40:$J$783,СВЦЭМ!$A$40:$A$783,$A348,СВЦЭМ!$B$39:$B$782,P$331)+'СЕТ СН'!$F$13</f>
        <v>0</v>
      </c>
      <c r="Q348" s="36">
        <f>SUMIFS(СВЦЭМ!$J$40:$J$783,СВЦЭМ!$A$40:$A$783,$A348,СВЦЭМ!$B$39:$B$782,Q$331)+'СЕТ СН'!$F$13</f>
        <v>0</v>
      </c>
      <c r="R348" s="36">
        <f>SUMIFS(СВЦЭМ!$J$40:$J$783,СВЦЭМ!$A$40:$A$783,$A348,СВЦЭМ!$B$39:$B$782,R$331)+'СЕТ СН'!$F$13</f>
        <v>0</v>
      </c>
      <c r="S348" s="36">
        <f>SUMIFS(СВЦЭМ!$J$40:$J$783,СВЦЭМ!$A$40:$A$783,$A348,СВЦЭМ!$B$39:$B$782,S$331)+'СЕТ СН'!$F$13</f>
        <v>0</v>
      </c>
      <c r="T348" s="36">
        <f>SUMIFS(СВЦЭМ!$J$40:$J$783,СВЦЭМ!$A$40:$A$783,$A348,СВЦЭМ!$B$39:$B$782,T$331)+'СЕТ СН'!$F$13</f>
        <v>0</v>
      </c>
      <c r="U348" s="36">
        <f>SUMIFS(СВЦЭМ!$J$40:$J$783,СВЦЭМ!$A$40:$A$783,$A348,СВЦЭМ!$B$39:$B$782,U$331)+'СЕТ СН'!$F$13</f>
        <v>0</v>
      </c>
      <c r="V348" s="36">
        <f>SUMIFS(СВЦЭМ!$J$40:$J$783,СВЦЭМ!$A$40:$A$783,$A348,СВЦЭМ!$B$39:$B$782,V$331)+'СЕТ СН'!$F$13</f>
        <v>0</v>
      </c>
      <c r="W348" s="36">
        <f>SUMIFS(СВЦЭМ!$J$40:$J$783,СВЦЭМ!$A$40:$A$783,$A348,СВЦЭМ!$B$39:$B$782,W$331)+'СЕТ СН'!$F$13</f>
        <v>0</v>
      </c>
      <c r="X348" s="36">
        <f>SUMIFS(СВЦЭМ!$J$40:$J$783,СВЦЭМ!$A$40:$A$783,$A348,СВЦЭМ!$B$39:$B$782,X$331)+'СЕТ СН'!$F$13</f>
        <v>0</v>
      </c>
      <c r="Y348" s="36">
        <f>SUMIFS(СВЦЭМ!$J$40:$J$783,СВЦЭМ!$A$40:$A$783,$A348,СВЦЭМ!$B$39:$B$782,Y$331)+'СЕТ СН'!$F$13</f>
        <v>0</v>
      </c>
    </row>
    <row r="349" spans="1:25" ht="15.75" hidden="1" x14ac:dyDescent="0.2">
      <c r="A349" s="35">
        <f t="shared" si="9"/>
        <v>44395</v>
      </c>
      <c r="B349" s="36">
        <f>SUMIFS(СВЦЭМ!$J$40:$J$783,СВЦЭМ!$A$40:$A$783,$A349,СВЦЭМ!$B$39:$B$782,B$331)+'СЕТ СН'!$F$13</f>
        <v>0</v>
      </c>
      <c r="C349" s="36">
        <f>SUMIFS(СВЦЭМ!$J$40:$J$783,СВЦЭМ!$A$40:$A$783,$A349,СВЦЭМ!$B$39:$B$782,C$331)+'СЕТ СН'!$F$13</f>
        <v>0</v>
      </c>
      <c r="D349" s="36">
        <f>SUMIFS(СВЦЭМ!$J$40:$J$783,СВЦЭМ!$A$40:$A$783,$A349,СВЦЭМ!$B$39:$B$782,D$331)+'СЕТ СН'!$F$13</f>
        <v>0</v>
      </c>
      <c r="E349" s="36">
        <f>SUMIFS(СВЦЭМ!$J$40:$J$783,СВЦЭМ!$A$40:$A$783,$A349,СВЦЭМ!$B$39:$B$782,E$331)+'СЕТ СН'!$F$13</f>
        <v>0</v>
      </c>
      <c r="F349" s="36">
        <f>SUMIFS(СВЦЭМ!$J$40:$J$783,СВЦЭМ!$A$40:$A$783,$A349,СВЦЭМ!$B$39:$B$782,F$331)+'СЕТ СН'!$F$13</f>
        <v>0</v>
      </c>
      <c r="G349" s="36">
        <f>SUMIFS(СВЦЭМ!$J$40:$J$783,СВЦЭМ!$A$40:$A$783,$A349,СВЦЭМ!$B$39:$B$782,G$331)+'СЕТ СН'!$F$13</f>
        <v>0</v>
      </c>
      <c r="H349" s="36">
        <f>SUMIFS(СВЦЭМ!$J$40:$J$783,СВЦЭМ!$A$40:$A$783,$A349,СВЦЭМ!$B$39:$B$782,H$331)+'СЕТ СН'!$F$13</f>
        <v>0</v>
      </c>
      <c r="I349" s="36">
        <f>SUMIFS(СВЦЭМ!$J$40:$J$783,СВЦЭМ!$A$40:$A$783,$A349,СВЦЭМ!$B$39:$B$782,I$331)+'СЕТ СН'!$F$13</f>
        <v>0</v>
      </c>
      <c r="J349" s="36">
        <f>SUMIFS(СВЦЭМ!$J$40:$J$783,СВЦЭМ!$A$40:$A$783,$A349,СВЦЭМ!$B$39:$B$782,J$331)+'СЕТ СН'!$F$13</f>
        <v>0</v>
      </c>
      <c r="K349" s="36">
        <f>SUMIFS(СВЦЭМ!$J$40:$J$783,СВЦЭМ!$A$40:$A$783,$A349,СВЦЭМ!$B$39:$B$782,K$331)+'СЕТ СН'!$F$13</f>
        <v>0</v>
      </c>
      <c r="L349" s="36">
        <f>SUMIFS(СВЦЭМ!$J$40:$J$783,СВЦЭМ!$A$40:$A$783,$A349,СВЦЭМ!$B$39:$B$782,L$331)+'СЕТ СН'!$F$13</f>
        <v>0</v>
      </c>
      <c r="M349" s="36">
        <f>SUMIFS(СВЦЭМ!$J$40:$J$783,СВЦЭМ!$A$40:$A$783,$A349,СВЦЭМ!$B$39:$B$782,M$331)+'СЕТ СН'!$F$13</f>
        <v>0</v>
      </c>
      <c r="N349" s="36">
        <f>SUMIFS(СВЦЭМ!$J$40:$J$783,СВЦЭМ!$A$40:$A$783,$A349,СВЦЭМ!$B$39:$B$782,N$331)+'СЕТ СН'!$F$13</f>
        <v>0</v>
      </c>
      <c r="O349" s="36">
        <f>SUMIFS(СВЦЭМ!$J$40:$J$783,СВЦЭМ!$A$40:$A$783,$A349,СВЦЭМ!$B$39:$B$782,O$331)+'СЕТ СН'!$F$13</f>
        <v>0</v>
      </c>
      <c r="P349" s="36">
        <f>SUMIFS(СВЦЭМ!$J$40:$J$783,СВЦЭМ!$A$40:$A$783,$A349,СВЦЭМ!$B$39:$B$782,P$331)+'СЕТ СН'!$F$13</f>
        <v>0</v>
      </c>
      <c r="Q349" s="36">
        <f>SUMIFS(СВЦЭМ!$J$40:$J$783,СВЦЭМ!$A$40:$A$783,$A349,СВЦЭМ!$B$39:$B$782,Q$331)+'СЕТ СН'!$F$13</f>
        <v>0</v>
      </c>
      <c r="R349" s="36">
        <f>SUMIFS(СВЦЭМ!$J$40:$J$783,СВЦЭМ!$A$40:$A$783,$A349,СВЦЭМ!$B$39:$B$782,R$331)+'СЕТ СН'!$F$13</f>
        <v>0</v>
      </c>
      <c r="S349" s="36">
        <f>SUMIFS(СВЦЭМ!$J$40:$J$783,СВЦЭМ!$A$40:$A$783,$A349,СВЦЭМ!$B$39:$B$782,S$331)+'СЕТ СН'!$F$13</f>
        <v>0</v>
      </c>
      <c r="T349" s="36">
        <f>SUMIFS(СВЦЭМ!$J$40:$J$783,СВЦЭМ!$A$40:$A$783,$A349,СВЦЭМ!$B$39:$B$782,T$331)+'СЕТ СН'!$F$13</f>
        <v>0</v>
      </c>
      <c r="U349" s="36">
        <f>SUMIFS(СВЦЭМ!$J$40:$J$783,СВЦЭМ!$A$40:$A$783,$A349,СВЦЭМ!$B$39:$B$782,U$331)+'СЕТ СН'!$F$13</f>
        <v>0</v>
      </c>
      <c r="V349" s="36">
        <f>SUMIFS(СВЦЭМ!$J$40:$J$783,СВЦЭМ!$A$40:$A$783,$A349,СВЦЭМ!$B$39:$B$782,V$331)+'СЕТ СН'!$F$13</f>
        <v>0</v>
      </c>
      <c r="W349" s="36">
        <f>SUMIFS(СВЦЭМ!$J$40:$J$783,СВЦЭМ!$A$40:$A$783,$A349,СВЦЭМ!$B$39:$B$782,W$331)+'СЕТ СН'!$F$13</f>
        <v>0</v>
      </c>
      <c r="X349" s="36">
        <f>SUMIFS(СВЦЭМ!$J$40:$J$783,СВЦЭМ!$A$40:$A$783,$A349,СВЦЭМ!$B$39:$B$782,X$331)+'СЕТ СН'!$F$13</f>
        <v>0</v>
      </c>
      <c r="Y349" s="36">
        <f>SUMIFS(СВЦЭМ!$J$40:$J$783,СВЦЭМ!$A$40:$A$783,$A349,СВЦЭМ!$B$39:$B$782,Y$331)+'СЕТ СН'!$F$13</f>
        <v>0</v>
      </c>
    </row>
    <row r="350" spans="1:25" ht="15.75" hidden="1" x14ac:dyDescent="0.2">
      <c r="A350" s="35">
        <f t="shared" si="9"/>
        <v>44396</v>
      </c>
      <c r="B350" s="36">
        <f>SUMIFS(СВЦЭМ!$J$40:$J$783,СВЦЭМ!$A$40:$A$783,$A350,СВЦЭМ!$B$39:$B$782,B$331)+'СЕТ СН'!$F$13</f>
        <v>0</v>
      </c>
      <c r="C350" s="36">
        <f>SUMIFS(СВЦЭМ!$J$40:$J$783,СВЦЭМ!$A$40:$A$783,$A350,СВЦЭМ!$B$39:$B$782,C$331)+'СЕТ СН'!$F$13</f>
        <v>0</v>
      </c>
      <c r="D350" s="36">
        <f>SUMIFS(СВЦЭМ!$J$40:$J$783,СВЦЭМ!$A$40:$A$783,$A350,СВЦЭМ!$B$39:$B$782,D$331)+'СЕТ СН'!$F$13</f>
        <v>0</v>
      </c>
      <c r="E350" s="36">
        <f>SUMIFS(СВЦЭМ!$J$40:$J$783,СВЦЭМ!$A$40:$A$783,$A350,СВЦЭМ!$B$39:$B$782,E$331)+'СЕТ СН'!$F$13</f>
        <v>0</v>
      </c>
      <c r="F350" s="36">
        <f>SUMIFS(СВЦЭМ!$J$40:$J$783,СВЦЭМ!$A$40:$A$783,$A350,СВЦЭМ!$B$39:$B$782,F$331)+'СЕТ СН'!$F$13</f>
        <v>0</v>
      </c>
      <c r="G350" s="36">
        <f>SUMIFS(СВЦЭМ!$J$40:$J$783,СВЦЭМ!$A$40:$A$783,$A350,СВЦЭМ!$B$39:$B$782,G$331)+'СЕТ СН'!$F$13</f>
        <v>0</v>
      </c>
      <c r="H350" s="36">
        <f>SUMIFS(СВЦЭМ!$J$40:$J$783,СВЦЭМ!$A$40:$A$783,$A350,СВЦЭМ!$B$39:$B$782,H$331)+'СЕТ СН'!$F$13</f>
        <v>0</v>
      </c>
      <c r="I350" s="36">
        <f>SUMIFS(СВЦЭМ!$J$40:$J$783,СВЦЭМ!$A$40:$A$783,$A350,СВЦЭМ!$B$39:$B$782,I$331)+'СЕТ СН'!$F$13</f>
        <v>0</v>
      </c>
      <c r="J350" s="36">
        <f>SUMIFS(СВЦЭМ!$J$40:$J$783,СВЦЭМ!$A$40:$A$783,$A350,СВЦЭМ!$B$39:$B$782,J$331)+'СЕТ СН'!$F$13</f>
        <v>0</v>
      </c>
      <c r="K350" s="36">
        <f>SUMIFS(СВЦЭМ!$J$40:$J$783,СВЦЭМ!$A$40:$A$783,$A350,СВЦЭМ!$B$39:$B$782,K$331)+'СЕТ СН'!$F$13</f>
        <v>0</v>
      </c>
      <c r="L350" s="36">
        <f>SUMIFS(СВЦЭМ!$J$40:$J$783,СВЦЭМ!$A$40:$A$783,$A350,СВЦЭМ!$B$39:$B$782,L$331)+'СЕТ СН'!$F$13</f>
        <v>0</v>
      </c>
      <c r="M350" s="36">
        <f>SUMIFS(СВЦЭМ!$J$40:$J$783,СВЦЭМ!$A$40:$A$783,$A350,СВЦЭМ!$B$39:$B$782,M$331)+'СЕТ СН'!$F$13</f>
        <v>0</v>
      </c>
      <c r="N350" s="36">
        <f>SUMIFS(СВЦЭМ!$J$40:$J$783,СВЦЭМ!$A$40:$A$783,$A350,СВЦЭМ!$B$39:$B$782,N$331)+'СЕТ СН'!$F$13</f>
        <v>0</v>
      </c>
      <c r="O350" s="36">
        <f>SUMIFS(СВЦЭМ!$J$40:$J$783,СВЦЭМ!$A$40:$A$783,$A350,СВЦЭМ!$B$39:$B$782,O$331)+'СЕТ СН'!$F$13</f>
        <v>0</v>
      </c>
      <c r="P350" s="36">
        <f>SUMIFS(СВЦЭМ!$J$40:$J$783,СВЦЭМ!$A$40:$A$783,$A350,СВЦЭМ!$B$39:$B$782,P$331)+'СЕТ СН'!$F$13</f>
        <v>0</v>
      </c>
      <c r="Q350" s="36">
        <f>SUMIFS(СВЦЭМ!$J$40:$J$783,СВЦЭМ!$A$40:$A$783,$A350,СВЦЭМ!$B$39:$B$782,Q$331)+'СЕТ СН'!$F$13</f>
        <v>0</v>
      </c>
      <c r="R350" s="36">
        <f>SUMIFS(СВЦЭМ!$J$40:$J$783,СВЦЭМ!$A$40:$A$783,$A350,СВЦЭМ!$B$39:$B$782,R$331)+'СЕТ СН'!$F$13</f>
        <v>0</v>
      </c>
      <c r="S350" s="36">
        <f>SUMIFS(СВЦЭМ!$J$40:$J$783,СВЦЭМ!$A$40:$A$783,$A350,СВЦЭМ!$B$39:$B$782,S$331)+'СЕТ СН'!$F$13</f>
        <v>0</v>
      </c>
      <c r="T350" s="36">
        <f>SUMIFS(СВЦЭМ!$J$40:$J$783,СВЦЭМ!$A$40:$A$783,$A350,СВЦЭМ!$B$39:$B$782,T$331)+'СЕТ СН'!$F$13</f>
        <v>0</v>
      </c>
      <c r="U350" s="36">
        <f>SUMIFS(СВЦЭМ!$J$40:$J$783,СВЦЭМ!$A$40:$A$783,$A350,СВЦЭМ!$B$39:$B$782,U$331)+'СЕТ СН'!$F$13</f>
        <v>0</v>
      </c>
      <c r="V350" s="36">
        <f>SUMIFS(СВЦЭМ!$J$40:$J$783,СВЦЭМ!$A$40:$A$783,$A350,СВЦЭМ!$B$39:$B$782,V$331)+'СЕТ СН'!$F$13</f>
        <v>0</v>
      </c>
      <c r="W350" s="36">
        <f>SUMIFS(СВЦЭМ!$J$40:$J$783,СВЦЭМ!$A$40:$A$783,$A350,СВЦЭМ!$B$39:$B$782,W$331)+'СЕТ СН'!$F$13</f>
        <v>0</v>
      </c>
      <c r="X350" s="36">
        <f>SUMIFS(СВЦЭМ!$J$40:$J$783,СВЦЭМ!$A$40:$A$783,$A350,СВЦЭМ!$B$39:$B$782,X$331)+'СЕТ СН'!$F$13</f>
        <v>0</v>
      </c>
      <c r="Y350" s="36">
        <f>SUMIFS(СВЦЭМ!$J$40:$J$783,СВЦЭМ!$A$40:$A$783,$A350,СВЦЭМ!$B$39:$B$782,Y$331)+'СЕТ СН'!$F$13</f>
        <v>0</v>
      </c>
    </row>
    <row r="351" spans="1:25" ht="15.75" hidden="1" x14ac:dyDescent="0.2">
      <c r="A351" s="35">
        <f t="shared" si="9"/>
        <v>44397</v>
      </c>
      <c r="B351" s="36">
        <f>SUMIFS(СВЦЭМ!$J$40:$J$783,СВЦЭМ!$A$40:$A$783,$A351,СВЦЭМ!$B$39:$B$782,B$331)+'СЕТ СН'!$F$13</f>
        <v>0</v>
      </c>
      <c r="C351" s="36">
        <f>SUMIFS(СВЦЭМ!$J$40:$J$783,СВЦЭМ!$A$40:$A$783,$A351,СВЦЭМ!$B$39:$B$782,C$331)+'СЕТ СН'!$F$13</f>
        <v>0</v>
      </c>
      <c r="D351" s="36">
        <f>SUMIFS(СВЦЭМ!$J$40:$J$783,СВЦЭМ!$A$40:$A$783,$A351,СВЦЭМ!$B$39:$B$782,D$331)+'СЕТ СН'!$F$13</f>
        <v>0</v>
      </c>
      <c r="E351" s="36">
        <f>SUMIFS(СВЦЭМ!$J$40:$J$783,СВЦЭМ!$A$40:$A$783,$A351,СВЦЭМ!$B$39:$B$782,E$331)+'СЕТ СН'!$F$13</f>
        <v>0</v>
      </c>
      <c r="F351" s="36">
        <f>SUMIFS(СВЦЭМ!$J$40:$J$783,СВЦЭМ!$A$40:$A$783,$A351,СВЦЭМ!$B$39:$B$782,F$331)+'СЕТ СН'!$F$13</f>
        <v>0</v>
      </c>
      <c r="G351" s="36">
        <f>SUMIFS(СВЦЭМ!$J$40:$J$783,СВЦЭМ!$A$40:$A$783,$A351,СВЦЭМ!$B$39:$B$782,G$331)+'СЕТ СН'!$F$13</f>
        <v>0</v>
      </c>
      <c r="H351" s="36">
        <f>SUMIFS(СВЦЭМ!$J$40:$J$783,СВЦЭМ!$A$40:$A$783,$A351,СВЦЭМ!$B$39:$B$782,H$331)+'СЕТ СН'!$F$13</f>
        <v>0</v>
      </c>
      <c r="I351" s="36">
        <f>SUMIFS(СВЦЭМ!$J$40:$J$783,СВЦЭМ!$A$40:$A$783,$A351,СВЦЭМ!$B$39:$B$782,I$331)+'СЕТ СН'!$F$13</f>
        <v>0</v>
      </c>
      <c r="J351" s="36">
        <f>SUMIFS(СВЦЭМ!$J$40:$J$783,СВЦЭМ!$A$40:$A$783,$A351,СВЦЭМ!$B$39:$B$782,J$331)+'СЕТ СН'!$F$13</f>
        <v>0</v>
      </c>
      <c r="K351" s="36">
        <f>SUMIFS(СВЦЭМ!$J$40:$J$783,СВЦЭМ!$A$40:$A$783,$A351,СВЦЭМ!$B$39:$B$782,K$331)+'СЕТ СН'!$F$13</f>
        <v>0</v>
      </c>
      <c r="L351" s="36">
        <f>SUMIFS(СВЦЭМ!$J$40:$J$783,СВЦЭМ!$A$40:$A$783,$A351,СВЦЭМ!$B$39:$B$782,L$331)+'СЕТ СН'!$F$13</f>
        <v>0</v>
      </c>
      <c r="M351" s="36">
        <f>SUMIFS(СВЦЭМ!$J$40:$J$783,СВЦЭМ!$A$40:$A$783,$A351,СВЦЭМ!$B$39:$B$782,M$331)+'СЕТ СН'!$F$13</f>
        <v>0</v>
      </c>
      <c r="N351" s="36">
        <f>SUMIFS(СВЦЭМ!$J$40:$J$783,СВЦЭМ!$A$40:$A$783,$A351,СВЦЭМ!$B$39:$B$782,N$331)+'СЕТ СН'!$F$13</f>
        <v>0</v>
      </c>
      <c r="O351" s="36">
        <f>SUMIFS(СВЦЭМ!$J$40:$J$783,СВЦЭМ!$A$40:$A$783,$A351,СВЦЭМ!$B$39:$B$782,O$331)+'СЕТ СН'!$F$13</f>
        <v>0</v>
      </c>
      <c r="P351" s="36">
        <f>SUMIFS(СВЦЭМ!$J$40:$J$783,СВЦЭМ!$A$40:$A$783,$A351,СВЦЭМ!$B$39:$B$782,P$331)+'СЕТ СН'!$F$13</f>
        <v>0</v>
      </c>
      <c r="Q351" s="36">
        <f>SUMIFS(СВЦЭМ!$J$40:$J$783,СВЦЭМ!$A$40:$A$783,$A351,СВЦЭМ!$B$39:$B$782,Q$331)+'СЕТ СН'!$F$13</f>
        <v>0</v>
      </c>
      <c r="R351" s="36">
        <f>SUMIFS(СВЦЭМ!$J$40:$J$783,СВЦЭМ!$A$40:$A$783,$A351,СВЦЭМ!$B$39:$B$782,R$331)+'СЕТ СН'!$F$13</f>
        <v>0</v>
      </c>
      <c r="S351" s="36">
        <f>SUMIFS(СВЦЭМ!$J$40:$J$783,СВЦЭМ!$A$40:$A$783,$A351,СВЦЭМ!$B$39:$B$782,S$331)+'СЕТ СН'!$F$13</f>
        <v>0</v>
      </c>
      <c r="T351" s="36">
        <f>SUMIFS(СВЦЭМ!$J$40:$J$783,СВЦЭМ!$A$40:$A$783,$A351,СВЦЭМ!$B$39:$B$782,T$331)+'СЕТ СН'!$F$13</f>
        <v>0</v>
      </c>
      <c r="U351" s="36">
        <f>SUMIFS(СВЦЭМ!$J$40:$J$783,СВЦЭМ!$A$40:$A$783,$A351,СВЦЭМ!$B$39:$B$782,U$331)+'СЕТ СН'!$F$13</f>
        <v>0</v>
      </c>
      <c r="V351" s="36">
        <f>SUMIFS(СВЦЭМ!$J$40:$J$783,СВЦЭМ!$A$40:$A$783,$A351,СВЦЭМ!$B$39:$B$782,V$331)+'СЕТ СН'!$F$13</f>
        <v>0</v>
      </c>
      <c r="W351" s="36">
        <f>SUMIFS(СВЦЭМ!$J$40:$J$783,СВЦЭМ!$A$40:$A$783,$A351,СВЦЭМ!$B$39:$B$782,W$331)+'СЕТ СН'!$F$13</f>
        <v>0</v>
      </c>
      <c r="X351" s="36">
        <f>SUMIFS(СВЦЭМ!$J$40:$J$783,СВЦЭМ!$A$40:$A$783,$A351,СВЦЭМ!$B$39:$B$782,X$331)+'СЕТ СН'!$F$13</f>
        <v>0</v>
      </c>
      <c r="Y351" s="36">
        <f>SUMIFS(СВЦЭМ!$J$40:$J$783,СВЦЭМ!$A$40:$A$783,$A351,СВЦЭМ!$B$39:$B$782,Y$331)+'СЕТ СН'!$F$13</f>
        <v>0</v>
      </c>
    </row>
    <row r="352" spans="1:25" ht="15.75" hidden="1" x14ac:dyDescent="0.2">
      <c r="A352" s="35">
        <f t="shared" si="9"/>
        <v>44398</v>
      </c>
      <c r="B352" s="36">
        <f>SUMIFS(СВЦЭМ!$J$40:$J$783,СВЦЭМ!$A$40:$A$783,$A352,СВЦЭМ!$B$39:$B$782,B$331)+'СЕТ СН'!$F$13</f>
        <v>0</v>
      </c>
      <c r="C352" s="36">
        <f>SUMIFS(СВЦЭМ!$J$40:$J$783,СВЦЭМ!$A$40:$A$783,$A352,СВЦЭМ!$B$39:$B$782,C$331)+'СЕТ СН'!$F$13</f>
        <v>0</v>
      </c>
      <c r="D352" s="36">
        <f>SUMIFS(СВЦЭМ!$J$40:$J$783,СВЦЭМ!$A$40:$A$783,$A352,СВЦЭМ!$B$39:$B$782,D$331)+'СЕТ СН'!$F$13</f>
        <v>0</v>
      </c>
      <c r="E352" s="36">
        <f>SUMIFS(СВЦЭМ!$J$40:$J$783,СВЦЭМ!$A$40:$A$783,$A352,СВЦЭМ!$B$39:$B$782,E$331)+'СЕТ СН'!$F$13</f>
        <v>0</v>
      </c>
      <c r="F352" s="36">
        <f>SUMIFS(СВЦЭМ!$J$40:$J$783,СВЦЭМ!$A$40:$A$783,$A352,СВЦЭМ!$B$39:$B$782,F$331)+'СЕТ СН'!$F$13</f>
        <v>0</v>
      </c>
      <c r="G352" s="36">
        <f>SUMIFS(СВЦЭМ!$J$40:$J$783,СВЦЭМ!$A$40:$A$783,$A352,СВЦЭМ!$B$39:$B$782,G$331)+'СЕТ СН'!$F$13</f>
        <v>0</v>
      </c>
      <c r="H352" s="36">
        <f>SUMIFS(СВЦЭМ!$J$40:$J$783,СВЦЭМ!$A$40:$A$783,$A352,СВЦЭМ!$B$39:$B$782,H$331)+'СЕТ СН'!$F$13</f>
        <v>0</v>
      </c>
      <c r="I352" s="36">
        <f>SUMIFS(СВЦЭМ!$J$40:$J$783,СВЦЭМ!$A$40:$A$783,$A352,СВЦЭМ!$B$39:$B$782,I$331)+'СЕТ СН'!$F$13</f>
        <v>0</v>
      </c>
      <c r="J352" s="36">
        <f>SUMIFS(СВЦЭМ!$J$40:$J$783,СВЦЭМ!$A$40:$A$783,$A352,СВЦЭМ!$B$39:$B$782,J$331)+'СЕТ СН'!$F$13</f>
        <v>0</v>
      </c>
      <c r="K352" s="36">
        <f>SUMIFS(СВЦЭМ!$J$40:$J$783,СВЦЭМ!$A$40:$A$783,$A352,СВЦЭМ!$B$39:$B$782,K$331)+'СЕТ СН'!$F$13</f>
        <v>0</v>
      </c>
      <c r="L352" s="36">
        <f>SUMIFS(СВЦЭМ!$J$40:$J$783,СВЦЭМ!$A$40:$A$783,$A352,СВЦЭМ!$B$39:$B$782,L$331)+'СЕТ СН'!$F$13</f>
        <v>0</v>
      </c>
      <c r="M352" s="36">
        <f>SUMIFS(СВЦЭМ!$J$40:$J$783,СВЦЭМ!$A$40:$A$783,$A352,СВЦЭМ!$B$39:$B$782,M$331)+'СЕТ СН'!$F$13</f>
        <v>0</v>
      </c>
      <c r="N352" s="36">
        <f>SUMIFS(СВЦЭМ!$J$40:$J$783,СВЦЭМ!$A$40:$A$783,$A352,СВЦЭМ!$B$39:$B$782,N$331)+'СЕТ СН'!$F$13</f>
        <v>0</v>
      </c>
      <c r="O352" s="36">
        <f>SUMIFS(СВЦЭМ!$J$40:$J$783,СВЦЭМ!$A$40:$A$783,$A352,СВЦЭМ!$B$39:$B$782,O$331)+'СЕТ СН'!$F$13</f>
        <v>0</v>
      </c>
      <c r="P352" s="36">
        <f>SUMIFS(СВЦЭМ!$J$40:$J$783,СВЦЭМ!$A$40:$A$783,$A352,СВЦЭМ!$B$39:$B$782,P$331)+'СЕТ СН'!$F$13</f>
        <v>0</v>
      </c>
      <c r="Q352" s="36">
        <f>SUMIFS(СВЦЭМ!$J$40:$J$783,СВЦЭМ!$A$40:$A$783,$A352,СВЦЭМ!$B$39:$B$782,Q$331)+'СЕТ СН'!$F$13</f>
        <v>0</v>
      </c>
      <c r="R352" s="36">
        <f>SUMIFS(СВЦЭМ!$J$40:$J$783,СВЦЭМ!$A$40:$A$783,$A352,СВЦЭМ!$B$39:$B$782,R$331)+'СЕТ СН'!$F$13</f>
        <v>0</v>
      </c>
      <c r="S352" s="36">
        <f>SUMIFS(СВЦЭМ!$J$40:$J$783,СВЦЭМ!$A$40:$A$783,$A352,СВЦЭМ!$B$39:$B$782,S$331)+'СЕТ СН'!$F$13</f>
        <v>0</v>
      </c>
      <c r="T352" s="36">
        <f>SUMIFS(СВЦЭМ!$J$40:$J$783,СВЦЭМ!$A$40:$A$783,$A352,СВЦЭМ!$B$39:$B$782,T$331)+'СЕТ СН'!$F$13</f>
        <v>0</v>
      </c>
      <c r="U352" s="36">
        <f>SUMIFS(СВЦЭМ!$J$40:$J$783,СВЦЭМ!$A$40:$A$783,$A352,СВЦЭМ!$B$39:$B$782,U$331)+'СЕТ СН'!$F$13</f>
        <v>0</v>
      </c>
      <c r="V352" s="36">
        <f>SUMIFS(СВЦЭМ!$J$40:$J$783,СВЦЭМ!$A$40:$A$783,$A352,СВЦЭМ!$B$39:$B$782,V$331)+'СЕТ СН'!$F$13</f>
        <v>0</v>
      </c>
      <c r="W352" s="36">
        <f>SUMIFS(СВЦЭМ!$J$40:$J$783,СВЦЭМ!$A$40:$A$783,$A352,СВЦЭМ!$B$39:$B$782,W$331)+'СЕТ СН'!$F$13</f>
        <v>0</v>
      </c>
      <c r="X352" s="36">
        <f>SUMIFS(СВЦЭМ!$J$40:$J$783,СВЦЭМ!$A$40:$A$783,$A352,СВЦЭМ!$B$39:$B$782,X$331)+'СЕТ СН'!$F$13</f>
        <v>0</v>
      </c>
      <c r="Y352" s="36">
        <f>SUMIFS(СВЦЭМ!$J$40:$J$783,СВЦЭМ!$A$40:$A$783,$A352,СВЦЭМ!$B$39:$B$782,Y$331)+'СЕТ СН'!$F$13</f>
        <v>0</v>
      </c>
    </row>
    <row r="353" spans="1:27" ht="15.75" hidden="1" x14ac:dyDescent="0.2">
      <c r="A353" s="35">
        <f t="shared" si="9"/>
        <v>44399</v>
      </c>
      <c r="B353" s="36">
        <f>SUMIFS(СВЦЭМ!$J$40:$J$783,СВЦЭМ!$A$40:$A$783,$A353,СВЦЭМ!$B$39:$B$782,B$331)+'СЕТ СН'!$F$13</f>
        <v>0</v>
      </c>
      <c r="C353" s="36">
        <f>SUMIFS(СВЦЭМ!$J$40:$J$783,СВЦЭМ!$A$40:$A$783,$A353,СВЦЭМ!$B$39:$B$782,C$331)+'СЕТ СН'!$F$13</f>
        <v>0</v>
      </c>
      <c r="D353" s="36">
        <f>SUMIFS(СВЦЭМ!$J$40:$J$783,СВЦЭМ!$A$40:$A$783,$A353,СВЦЭМ!$B$39:$B$782,D$331)+'СЕТ СН'!$F$13</f>
        <v>0</v>
      </c>
      <c r="E353" s="36">
        <f>SUMIFS(СВЦЭМ!$J$40:$J$783,СВЦЭМ!$A$40:$A$783,$A353,СВЦЭМ!$B$39:$B$782,E$331)+'СЕТ СН'!$F$13</f>
        <v>0</v>
      </c>
      <c r="F353" s="36">
        <f>SUMIFS(СВЦЭМ!$J$40:$J$783,СВЦЭМ!$A$40:$A$783,$A353,СВЦЭМ!$B$39:$B$782,F$331)+'СЕТ СН'!$F$13</f>
        <v>0</v>
      </c>
      <c r="G353" s="36">
        <f>SUMIFS(СВЦЭМ!$J$40:$J$783,СВЦЭМ!$A$40:$A$783,$A353,СВЦЭМ!$B$39:$B$782,G$331)+'СЕТ СН'!$F$13</f>
        <v>0</v>
      </c>
      <c r="H353" s="36">
        <f>SUMIFS(СВЦЭМ!$J$40:$J$783,СВЦЭМ!$A$40:$A$783,$A353,СВЦЭМ!$B$39:$B$782,H$331)+'СЕТ СН'!$F$13</f>
        <v>0</v>
      </c>
      <c r="I353" s="36">
        <f>SUMIFS(СВЦЭМ!$J$40:$J$783,СВЦЭМ!$A$40:$A$783,$A353,СВЦЭМ!$B$39:$B$782,I$331)+'СЕТ СН'!$F$13</f>
        <v>0</v>
      </c>
      <c r="J353" s="36">
        <f>SUMIFS(СВЦЭМ!$J$40:$J$783,СВЦЭМ!$A$40:$A$783,$A353,СВЦЭМ!$B$39:$B$782,J$331)+'СЕТ СН'!$F$13</f>
        <v>0</v>
      </c>
      <c r="K353" s="36">
        <f>SUMIFS(СВЦЭМ!$J$40:$J$783,СВЦЭМ!$A$40:$A$783,$A353,СВЦЭМ!$B$39:$B$782,K$331)+'СЕТ СН'!$F$13</f>
        <v>0</v>
      </c>
      <c r="L353" s="36">
        <f>SUMIFS(СВЦЭМ!$J$40:$J$783,СВЦЭМ!$A$40:$A$783,$A353,СВЦЭМ!$B$39:$B$782,L$331)+'СЕТ СН'!$F$13</f>
        <v>0</v>
      </c>
      <c r="M353" s="36">
        <f>SUMIFS(СВЦЭМ!$J$40:$J$783,СВЦЭМ!$A$40:$A$783,$A353,СВЦЭМ!$B$39:$B$782,M$331)+'СЕТ СН'!$F$13</f>
        <v>0</v>
      </c>
      <c r="N353" s="36">
        <f>SUMIFS(СВЦЭМ!$J$40:$J$783,СВЦЭМ!$A$40:$A$783,$A353,СВЦЭМ!$B$39:$B$782,N$331)+'СЕТ СН'!$F$13</f>
        <v>0</v>
      </c>
      <c r="O353" s="36">
        <f>SUMIFS(СВЦЭМ!$J$40:$J$783,СВЦЭМ!$A$40:$A$783,$A353,СВЦЭМ!$B$39:$B$782,O$331)+'СЕТ СН'!$F$13</f>
        <v>0</v>
      </c>
      <c r="P353" s="36">
        <f>SUMIFS(СВЦЭМ!$J$40:$J$783,СВЦЭМ!$A$40:$A$783,$A353,СВЦЭМ!$B$39:$B$782,P$331)+'СЕТ СН'!$F$13</f>
        <v>0</v>
      </c>
      <c r="Q353" s="36">
        <f>SUMIFS(СВЦЭМ!$J$40:$J$783,СВЦЭМ!$A$40:$A$783,$A353,СВЦЭМ!$B$39:$B$782,Q$331)+'СЕТ СН'!$F$13</f>
        <v>0</v>
      </c>
      <c r="R353" s="36">
        <f>SUMIFS(СВЦЭМ!$J$40:$J$783,СВЦЭМ!$A$40:$A$783,$A353,СВЦЭМ!$B$39:$B$782,R$331)+'СЕТ СН'!$F$13</f>
        <v>0</v>
      </c>
      <c r="S353" s="36">
        <f>SUMIFS(СВЦЭМ!$J$40:$J$783,СВЦЭМ!$A$40:$A$783,$A353,СВЦЭМ!$B$39:$B$782,S$331)+'СЕТ СН'!$F$13</f>
        <v>0</v>
      </c>
      <c r="T353" s="36">
        <f>SUMIFS(СВЦЭМ!$J$40:$J$783,СВЦЭМ!$A$40:$A$783,$A353,СВЦЭМ!$B$39:$B$782,T$331)+'СЕТ СН'!$F$13</f>
        <v>0</v>
      </c>
      <c r="U353" s="36">
        <f>SUMIFS(СВЦЭМ!$J$40:$J$783,СВЦЭМ!$A$40:$A$783,$A353,СВЦЭМ!$B$39:$B$782,U$331)+'СЕТ СН'!$F$13</f>
        <v>0</v>
      </c>
      <c r="V353" s="36">
        <f>SUMIFS(СВЦЭМ!$J$40:$J$783,СВЦЭМ!$A$40:$A$783,$A353,СВЦЭМ!$B$39:$B$782,V$331)+'СЕТ СН'!$F$13</f>
        <v>0</v>
      </c>
      <c r="W353" s="36">
        <f>SUMIFS(СВЦЭМ!$J$40:$J$783,СВЦЭМ!$A$40:$A$783,$A353,СВЦЭМ!$B$39:$B$782,W$331)+'СЕТ СН'!$F$13</f>
        <v>0</v>
      </c>
      <c r="X353" s="36">
        <f>SUMIFS(СВЦЭМ!$J$40:$J$783,СВЦЭМ!$A$40:$A$783,$A353,СВЦЭМ!$B$39:$B$782,X$331)+'СЕТ СН'!$F$13</f>
        <v>0</v>
      </c>
      <c r="Y353" s="36">
        <f>SUMIFS(СВЦЭМ!$J$40:$J$783,СВЦЭМ!$A$40:$A$783,$A353,СВЦЭМ!$B$39:$B$782,Y$331)+'СЕТ СН'!$F$13</f>
        <v>0</v>
      </c>
    </row>
    <row r="354" spans="1:27" ht="15.75" hidden="1" x14ac:dyDescent="0.2">
      <c r="A354" s="35">
        <f t="shared" si="9"/>
        <v>44400</v>
      </c>
      <c r="B354" s="36">
        <f>SUMIFS(СВЦЭМ!$J$40:$J$783,СВЦЭМ!$A$40:$A$783,$A354,СВЦЭМ!$B$39:$B$782,B$331)+'СЕТ СН'!$F$13</f>
        <v>0</v>
      </c>
      <c r="C354" s="36">
        <f>SUMIFS(СВЦЭМ!$J$40:$J$783,СВЦЭМ!$A$40:$A$783,$A354,СВЦЭМ!$B$39:$B$782,C$331)+'СЕТ СН'!$F$13</f>
        <v>0</v>
      </c>
      <c r="D354" s="36">
        <f>SUMIFS(СВЦЭМ!$J$40:$J$783,СВЦЭМ!$A$40:$A$783,$A354,СВЦЭМ!$B$39:$B$782,D$331)+'СЕТ СН'!$F$13</f>
        <v>0</v>
      </c>
      <c r="E354" s="36">
        <f>SUMIFS(СВЦЭМ!$J$40:$J$783,СВЦЭМ!$A$40:$A$783,$A354,СВЦЭМ!$B$39:$B$782,E$331)+'СЕТ СН'!$F$13</f>
        <v>0</v>
      </c>
      <c r="F354" s="36">
        <f>SUMIFS(СВЦЭМ!$J$40:$J$783,СВЦЭМ!$A$40:$A$783,$A354,СВЦЭМ!$B$39:$B$782,F$331)+'СЕТ СН'!$F$13</f>
        <v>0</v>
      </c>
      <c r="G354" s="36">
        <f>SUMIFS(СВЦЭМ!$J$40:$J$783,СВЦЭМ!$A$40:$A$783,$A354,СВЦЭМ!$B$39:$B$782,G$331)+'СЕТ СН'!$F$13</f>
        <v>0</v>
      </c>
      <c r="H354" s="36">
        <f>SUMIFS(СВЦЭМ!$J$40:$J$783,СВЦЭМ!$A$40:$A$783,$A354,СВЦЭМ!$B$39:$B$782,H$331)+'СЕТ СН'!$F$13</f>
        <v>0</v>
      </c>
      <c r="I354" s="36">
        <f>SUMIFS(СВЦЭМ!$J$40:$J$783,СВЦЭМ!$A$40:$A$783,$A354,СВЦЭМ!$B$39:$B$782,I$331)+'СЕТ СН'!$F$13</f>
        <v>0</v>
      </c>
      <c r="J354" s="36">
        <f>SUMIFS(СВЦЭМ!$J$40:$J$783,СВЦЭМ!$A$40:$A$783,$A354,СВЦЭМ!$B$39:$B$782,J$331)+'СЕТ СН'!$F$13</f>
        <v>0</v>
      </c>
      <c r="K354" s="36">
        <f>SUMIFS(СВЦЭМ!$J$40:$J$783,СВЦЭМ!$A$40:$A$783,$A354,СВЦЭМ!$B$39:$B$782,K$331)+'СЕТ СН'!$F$13</f>
        <v>0</v>
      </c>
      <c r="L354" s="36">
        <f>SUMIFS(СВЦЭМ!$J$40:$J$783,СВЦЭМ!$A$40:$A$783,$A354,СВЦЭМ!$B$39:$B$782,L$331)+'СЕТ СН'!$F$13</f>
        <v>0</v>
      </c>
      <c r="M354" s="36">
        <f>SUMIFS(СВЦЭМ!$J$40:$J$783,СВЦЭМ!$A$40:$A$783,$A354,СВЦЭМ!$B$39:$B$782,M$331)+'СЕТ СН'!$F$13</f>
        <v>0</v>
      </c>
      <c r="N354" s="36">
        <f>SUMIFS(СВЦЭМ!$J$40:$J$783,СВЦЭМ!$A$40:$A$783,$A354,СВЦЭМ!$B$39:$B$782,N$331)+'СЕТ СН'!$F$13</f>
        <v>0</v>
      </c>
      <c r="O354" s="36">
        <f>SUMIFS(СВЦЭМ!$J$40:$J$783,СВЦЭМ!$A$40:$A$783,$A354,СВЦЭМ!$B$39:$B$782,O$331)+'СЕТ СН'!$F$13</f>
        <v>0</v>
      </c>
      <c r="P354" s="36">
        <f>SUMIFS(СВЦЭМ!$J$40:$J$783,СВЦЭМ!$A$40:$A$783,$A354,СВЦЭМ!$B$39:$B$782,P$331)+'СЕТ СН'!$F$13</f>
        <v>0</v>
      </c>
      <c r="Q354" s="36">
        <f>SUMIFS(СВЦЭМ!$J$40:$J$783,СВЦЭМ!$A$40:$A$783,$A354,СВЦЭМ!$B$39:$B$782,Q$331)+'СЕТ СН'!$F$13</f>
        <v>0</v>
      </c>
      <c r="R354" s="36">
        <f>SUMIFS(СВЦЭМ!$J$40:$J$783,СВЦЭМ!$A$40:$A$783,$A354,СВЦЭМ!$B$39:$B$782,R$331)+'СЕТ СН'!$F$13</f>
        <v>0</v>
      </c>
      <c r="S354" s="36">
        <f>SUMIFS(СВЦЭМ!$J$40:$J$783,СВЦЭМ!$A$40:$A$783,$A354,СВЦЭМ!$B$39:$B$782,S$331)+'СЕТ СН'!$F$13</f>
        <v>0</v>
      </c>
      <c r="T354" s="36">
        <f>SUMIFS(СВЦЭМ!$J$40:$J$783,СВЦЭМ!$A$40:$A$783,$A354,СВЦЭМ!$B$39:$B$782,T$331)+'СЕТ СН'!$F$13</f>
        <v>0</v>
      </c>
      <c r="U354" s="36">
        <f>SUMIFS(СВЦЭМ!$J$40:$J$783,СВЦЭМ!$A$40:$A$783,$A354,СВЦЭМ!$B$39:$B$782,U$331)+'СЕТ СН'!$F$13</f>
        <v>0</v>
      </c>
      <c r="V354" s="36">
        <f>SUMIFS(СВЦЭМ!$J$40:$J$783,СВЦЭМ!$A$40:$A$783,$A354,СВЦЭМ!$B$39:$B$782,V$331)+'СЕТ СН'!$F$13</f>
        <v>0</v>
      </c>
      <c r="W354" s="36">
        <f>SUMIFS(СВЦЭМ!$J$40:$J$783,СВЦЭМ!$A$40:$A$783,$A354,СВЦЭМ!$B$39:$B$782,W$331)+'СЕТ СН'!$F$13</f>
        <v>0</v>
      </c>
      <c r="X354" s="36">
        <f>SUMIFS(СВЦЭМ!$J$40:$J$783,СВЦЭМ!$A$40:$A$783,$A354,СВЦЭМ!$B$39:$B$782,X$331)+'СЕТ СН'!$F$13</f>
        <v>0</v>
      </c>
      <c r="Y354" s="36">
        <f>SUMIFS(СВЦЭМ!$J$40:$J$783,СВЦЭМ!$A$40:$A$783,$A354,СВЦЭМ!$B$39:$B$782,Y$331)+'СЕТ СН'!$F$13</f>
        <v>0</v>
      </c>
    </row>
    <row r="355" spans="1:27" ht="15.75" hidden="1" x14ac:dyDescent="0.2">
      <c r="A355" s="35">
        <f t="shared" si="9"/>
        <v>44401</v>
      </c>
      <c r="B355" s="36">
        <f>SUMIFS(СВЦЭМ!$J$40:$J$783,СВЦЭМ!$A$40:$A$783,$A355,СВЦЭМ!$B$39:$B$782,B$331)+'СЕТ СН'!$F$13</f>
        <v>0</v>
      </c>
      <c r="C355" s="36">
        <f>SUMIFS(СВЦЭМ!$J$40:$J$783,СВЦЭМ!$A$40:$A$783,$A355,СВЦЭМ!$B$39:$B$782,C$331)+'СЕТ СН'!$F$13</f>
        <v>0</v>
      </c>
      <c r="D355" s="36">
        <f>SUMIFS(СВЦЭМ!$J$40:$J$783,СВЦЭМ!$A$40:$A$783,$A355,СВЦЭМ!$B$39:$B$782,D$331)+'СЕТ СН'!$F$13</f>
        <v>0</v>
      </c>
      <c r="E355" s="36">
        <f>SUMIFS(СВЦЭМ!$J$40:$J$783,СВЦЭМ!$A$40:$A$783,$A355,СВЦЭМ!$B$39:$B$782,E$331)+'СЕТ СН'!$F$13</f>
        <v>0</v>
      </c>
      <c r="F355" s="36">
        <f>SUMIFS(СВЦЭМ!$J$40:$J$783,СВЦЭМ!$A$40:$A$783,$A355,СВЦЭМ!$B$39:$B$782,F$331)+'СЕТ СН'!$F$13</f>
        <v>0</v>
      </c>
      <c r="G355" s="36">
        <f>SUMIFS(СВЦЭМ!$J$40:$J$783,СВЦЭМ!$A$40:$A$783,$A355,СВЦЭМ!$B$39:$B$782,G$331)+'СЕТ СН'!$F$13</f>
        <v>0</v>
      </c>
      <c r="H355" s="36">
        <f>SUMIFS(СВЦЭМ!$J$40:$J$783,СВЦЭМ!$A$40:$A$783,$A355,СВЦЭМ!$B$39:$B$782,H$331)+'СЕТ СН'!$F$13</f>
        <v>0</v>
      </c>
      <c r="I355" s="36">
        <f>SUMIFS(СВЦЭМ!$J$40:$J$783,СВЦЭМ!$A$40:$A$783,$A355,СВЦЭМ!$B$39:$B$782,I$331)+'СЕТ СН'!$F$13</f>
        <v>0</v>
      </c>
      <c r="J355" s="36">
        <f>SUMIFS(СВЦЭМ!$J$40:$J$783,СВЦЭМ!$A$40:$A$783,$A355,СВЦЭМ!$B$39:$B$782,J$331)+'СЕТ СН'!$F$13</f>
        <v>0</v>
      </c>
      <c r="K355" s="36">
        <f>SUMIFS(СВЦЭМ!$J$40:$J$783,СВЦЭМ!$A$40:$A$783,$A355,СВЦЭМ!$B$39:$B$782,K$331)+'СЕТ СН'!$F$13</f>
        <v>0</v>
      </c>
      <c r="L355" s="36">
        <f>SUMIFS(СВЦЭМ!$J$40:$J$783,СВЦЭМ!$A$40:$A$783,$A355,СВЦЭМ!$B$39:$B$782,L$331)+'СЕТ СН'!$F$13</f>
        <v>0</v>
      </c>
      <c r="M355" s="36">
        <f>SUMIFS(СВЦЭМ!$J$40:$J$783,СВЦЭМ!$A$40:$A$783,$A355,СВЦЭМ!$B$39:$B$782,M$331)+'СЕТ СН'!$F$13</f>
        <v>0</v>
      </c>
      <c r="N355" s="36">
        <f>SUMIFS(СВЦЭМ!$J$40:$J$783,СВЦЭМ!$A$40:$A$783,$A355,СВЦЭМ!$B$39:$B$782,N$331)+'СЕТ СН'!$F$13</f>
        <v>0</v>
      </c>
      <c r="O355" s="36">
        <f>SUMIFS(СВЦЭМ!$J$40:$J$783,СВЦЭМ!$A$40:$A$783,$A355,СВЦЭМ!$B$39:$B$782,O$331)+'СЕТ СН'!$F$13</f>
        <v>0</v>
      </c>
      <c r="P355" s="36">
        <f>SUMIFS(СВЦЭМ!$J$40:$J$783,СВЦЭМ!$A$40:$A$783,$A355,СВЦЭМ!$B$39:$B$782,P$331)+'СЕТ СН'!$F$13</f>
        <v>0</v>
      </c>
      <c r="Q355" s="36">
        <f>SUMIFS(СВЦЭМ!$J$40:$J$783,СВЦЭМ!$A$40:$A$783,$A355,СВЦЭМ!$B$39:$B$782,Q$331)+'СЕТ СН'!$F$13</f>
        <v>0</v>
      </c>
      <c r="R355" s="36">
        <f>SUMIFS(СВЦЭМ!$J$40:$J$783,СВЦЭМ!$A$40:$A$783,$A355,СВЦЭМ!$B$39:$B$782,R$331)+'СЕТ СН'!$F$13</f>
        <v>0</v>
      </c>
      <c r="S355" s="36">
        <f>SUMIFS(СВЦЭМ!$J$40:$J$783,СВЦЭМ!$A$40:$A$783,$A355,СВЦЭМ!$B$39:$B$782,S$331)+'СЕТ СН'!$F$13</f>
        <v>0</v>
      </c>
      <c r="T355" s="36">
        <f>SUMIFS(СВЦЭМ!$J$40:$J$783,СВЦЭМ!$A$40:$A$783,$A355,СВЦЭМ!$B$39:$B$782,T$331)+'СЕТ СН'!$F$13</f>
        <v>0</v>
      </c>
      <c r="U355" s="36">
        <f>SUMIFS(СВЦЭМ!$J$40:$J$783,СВЦЭМ!$A$40:$A$783,$A355,СВЦЭМ!$B$39:$B$782,U$331)+'СЕТ СН'!$F$13</f>
        <v>0</v>
      </c>
      <c r="V355" s="36">
        <f>SUMIFS(СВЦЭМ!$J$40:$J$783,СВЦЭМ!$A$40:$A$783,$A355,СВЦЭМ!$B$39:$B$782,V$331)+'СЕТ СН'!$F$13</f>
        <v>0</v>
      </c>
      <c r="W355" s="36">
        <f>SUMIFS(СВЦЭМ!$J$40:$J$783,СВЦЭМ!$A$40:$A$783,$A355,СВЦЭМ!$B$39:$B$782,W$331)+'СЕТ СН'!$F$13</f>
        <v>0</v>
      </c>
      <c r="X355" s="36">
        <f>SUMIFS(СВЦЭМ!$J$40:$J$783,СВЦЭМ!$A$40:$A$783,$A355,СВЦЭМ!$B$39:$B$782,X$331)+'СЕТ СН'!$F$13</f>
        <v>0</v>
      </c>
      <c r="Y355" s="36">
        <f>SUMIFS(СВЦЭМ!$J$40:$J$783,СВЦЭМ!$A$40:$A$783,$A355,СВЦЭМ!$B$39:$B$782,Y$331)+'СЕТ СН'!$F$13</f>
        <v>0</v>
      </c>
    </row>
    <row r="356" spans="1:27" ht="15.75" hidden="1" x14ac:dyDescent="0.2">
      <c r="A356" s="35">
        <f t="shared" si="9"/>
        <v>44402</v>
      </c>
      <c r="B356" s="36">
        <f>SUMIFS(СВЦЭМ!$J$40:$J$783,СВЦЭМ!$A$40:$A$783,$A356,СВЦЭМ!$B$39:$B$782,B$331)+'СЕТ СН'!$F$13</f>
        <v>0</v>
      </c>
      <c r="C356" s="36">
        <f>SUMIFS(СВЦЭМ!$J$40:$J$783,СВЦЭМ!$A$40:$A$783,$A356,СВЦЭМ!$B$39:$B$782,C$331)+'СЕТ СН'!$F$13</f>
        <v>0</v>
      </c>
      <c r="D356" s="36">
        <f>SUMIFS(СВЦЭМ!$J$40:$J$783,СВЦЭМ!$A$40:$A$783,$A356,СВЦЭМ!$B$39:$B$782,D$331)+'СЕТ СН'!$F$13</f>
        <v>0</v>
      </c>
      <c r="E356" s="36">
        <f>SUMIFS(СВЦЭМ!$J$40:$J$783,СВЦЭМ!$A$40:$A$783,$A356,СВЦЭМ!$B$39:$B$782,E$331)+'СЕТ СН'!$F$13</f>
        <v>0</v>
      </c>
      <c r="F356" s="36">
        <f>SUMIFS(СВЦЭМ!$J$40:$J$783,СВЦЭМ!$A$40:$A$783,$A356,СВЦЭМ!$B$39:$B$782,F$331)+'СЕТ СН'!$F$13</f>
        <v>0</v>
      </c>
      <c r="G356" s="36">
        <f>SUMIFS(СВЦЭМ!$J$40:$J$783,СВЦЭМ!$A$40:$A$783,$A356,СВЦЭМ!$B$39:$B$782,G$331)+'СЕТ СН'!$F$13</f>
        <v>0</v>
      </c>
      <c r="H356" s="36">
        <f>SUMIFS(СВЦЭМ!$J$40:$J$783,СВЦЭМ!$A$40:$A$783,$A356,СВЦЭМ!$B$39:$B$782,H$331)+'СЕТ СН'!$F$13</f>
        <v>0</v>
      </c>
      <c r="I356" s="36">
        <f>SUMIFS(СВЦЭМ!$J$40:$J$783,СВЦЭМ!$A$40:$A$783,$A356,СВЦЭМ!$B$39:$B$782,I$331)+'СЕТ СН'!$F$13</f>
        <v>0</v>
      </c>
      <c r="J356" s="36">
        <f>SUMIFS(СВЦЭМ!$J$40:$J$783,СВЦЭМ!$A$40:$A$783,$A356,СВЦЭМ!$B$39:$B$782,J$331)+'СЕТ СН'!$F$13</f>
        <v>0</v>
      </c>
      <c r="K356" s="36">
        <f>SUMIFS(СВЦЭМ!$J$40:$J$783,СВЦЭМ!$A$40:$A$783,$A356,СВЦЭМ!$B$39:$B$782,K$331)+'СЕТ СН'!$F$13</f>
        <v>0</v>
      </c>
      <c r="L356" s="36">
        <f>SUMIFS(СВЦЭМ!$J$40:$J$783,СВЦЭМ!$A$40:$A$783,$A356,СВЦЭМ!$B$39:$B$782,L$331)+'СЕТ СН'!$F$13</f>
        <v>0</v>
      </c>
      <c r="M356" s="36">
        <f>SUMIFS(СВЦЭМ!$J$40:$J$783,СВЦЭМ!$A$40:$A$783,$A356,СВЦЭМ!$B$39:$B$782,M$331)+'СЕТ СН'!$F$13</f>
        <v>0</v>
      </c>
      <c r="N356" s="36">
        <f>SUMIFS(СВЦЭМ!$J$40:$J$783,СВЦЭМ!$A$40:$A$783,$A356,СВЦЭМ!$B$39:$B$782,N$331)+'СЕТ СН'!$F$13</f>
        <v>0</v>
      </c>
      <c r="O356" s="36">
        <f>SUMIFS(СВЦЭМ!$J$40:$J$783,СВЦЭМ!$A$40:$A$783,$A356,СВЦЭМ!$B$39:$B$782,O$331)+'СЕТ СН'!$F$13</f>
        <v>0</v>
      </c>
      <c r="P356" s="36">
        <f>SUMIFS(СВЦЭМ!$J$40:$J$783,СВЦЭМ!$A$40:$A$783,$A356,СВЦЭМ!$B$39:$B$782,P$331)+'СЕТ СН'!$F$13</f>
        <v>0</v>
      </c>
      <c r="Q356" s="36">
        <f>SUMIFS(СВЦЭМ!$J$40:$J$783,СВЦЭМ!$A$40:$A$783,$A356,СВЦЭМ!$B$39:$B$782,Q$331)+'СЕТ СН'!$F$13</f>
        <v>0</v>
      </c>
      <c r="R356" s="36">
        <f>SUMIFS(СВЦЭМ!$J$40:$J$783,СВЦЭМ!$A$40:$A$783,$A356,СВЦЭМ!$B$39:$B$782,R$331)+'СЕТ СН'!$F$13</f>
        <v>0</v>
      </c>
      <c r="S356" s="36">
        <f>SUMIFS(СВЦЭМ!$J$40:$J$783,СВЦЭМ!$A$40:$A$783,$A356,СВЦЭМ!$B$39:$B$782,S$331)+'СЕТ СН'!$F$13</f>
        <v>0</v>
      </c>
      <c r="T356" s="36">
        <f>SUMIFS(СВЦЭМ!$J$40:$J$783,СВЦЭМ!$A$40:$A$783,$A356,СВЦЭМ!$B$39:$B$782,T$331)+'СЕТ СН'!$F$13</f>
        <v>0</v>
      </c>
      <c r="U356" s="36">
        <f>SUMIFS(СВЦЭМ!$J$40:$J$783,СВЦЭМ!$A$40:$A$783,$A356,СВЦЭМ!$B$39:$B$782,U$331)+'СЕТ СН'!$F$13</f>
        <v>0</v>
      </c>
      <c r="V356" s="36">
        <f>SUMIFS(СВЦЭМ!$J$40:$J$783,СВЦЭМ!$A$40:$A$783,$A356,СВЦЭМ!$B$39:$B$782,V$331)+'СЕТ СН'!$F$13</f>
        <v>0</v>
      </c>
      <c r="W356" s="36">
        <f>SUMIFS(СВЦЭМ!$J$40:$J$783,СВЦЭМ!$A$40:$A$783,$A356,СВЦЭМ!$B$39:$B$782,W$331)+'СЕТ СН'!$F$13</f>
        <v>0</v>
      </c>
      <c r="X356" s="36">
        <f>SUMIFS(СВЦЭМ!$J$40:$J$783,СВЦЭМ!$A$40:$A$783,$A356,СВЦЭМ!$B$39:$B$782,X$331)+'СЕТ СН'!$F$13</f>
        <v>0</v>
      </c>
      <c r="Y356" s="36">
        <f>SUMIFS(СВЦЭМ!$J$40:$J$783,СВЦЭМ!$A$40:$A$783,$A356,СВЦЭМ!$B$39:$B$782,Y$331)+'СЕТ СН'!$F$13</f>
        <v>0</v>
      </c>
    </row>
    <row r="357" spans="1:27" ht="15.75" hidden="1" x14ac:dyDescent="0.2">
      <c r="A357" s="35">
        <f t="shared" si="9"/>
        <v>44403</v>
      </c>
      <c r="B357" s="36">
        <f>SUMIFS(СВЦЭМ!$J$40:$J$783,СВЦЭМ!$A$40:$A$783,$A357,СВЦЭМ!$B$39:$B$782,B$331)+'СЕТ СН'!$F$13</f>
        <v>0</v>
      </c>
      <c r="C357" s="36">
        <f>SUMIFS(СВЦЭМ!$J$40:$J$783,СВЦЭМ!$A$40:$A$783,$A357,СВЦЭМ!$B$39:$B$782,C$331)+'СЕТ СН'!$F$13</f>
        <v>0</v>
      </c>
      <c r="D357" s="36">
        <f>SUMIFS(СВЦЭМ!$J$40:$J$783,СВЦЭМ!$A$40:$A$783,$A357,СВЦЭМ!$B$39:$B$782,D$331)+'СЕТ СН'!$F$13</f>
        <v>0</v>
      </c>
      <c r="E357" s="36">
        <f>SUMIFS(СВЦЭМ!$J$40:$J$783,СВЦЭМ!$A$40:$A$783,$A357,СВЦЭМ!$B$39:$B$782,E$331)+'СЕТ СН'!$F$13</f>
        <v>0</v>
      </c>
      <c r="F357" s="36">
        <f>SUMIFS(СВЦЭМ!$J$40:$J$783,СВЦЭМ!$A$40:$A$783,$A357,СВЦЭМ!$B$39:$B$782,F$331)+'СЕТ СН'!$F$13</f>
        <v>0</v>
      </c>
      <c r="G357" s="36">
        <f>SUMIFS(СВЦЭМ!$J$40:$J$783,СВЦЭМ!$A$40:$A$783,$A357,СВЦЭМ!$B$39:$B$782,G$331)+'СЕТ СН'!$F$13</f>
        <v>0</v>
      </c>
      <c r="H357" s="36">
        <f>SUMIFS(СВЦЭМ!$J$40:$J$783,СВЦЭМ!$A$40:$A$783,$A357,СВЦЭМ!$B$39:$B$782,H$331)+'СЕТ СН'!$F$13</f>
        <v>0</v>
      </c>
      <c r="I357" s="36">
        <f>SUMIFS(СВЦЭМ!$J$40:$J$783,СВЦЭМ!$A$40:$A$783,$A357,СВЦЭМ!$B$39:$B$782,I$331)+'СЕТ СН'!$F$13</f>
        <v>0</v>
      </c>
      <c r="J357" s="36">
        <f>SUMIFS(СВЦЭМ!$J$40:$J$783,СВЦЭМ!$A$40:$A$783,$A357,СВЦЭМ!$B$39:$B$782,J$331)+'СЕТ СН'!$F$13</f>
        <v>0</v>
      </c>
      <c r="K357" s="36">
        <f>SUMIFS(СВЦЭМ!$J$40:$J$783,СВЦЭМ!$A$40:$A$783,$A357,СВЦЭМ!$B$39:$B$782,K$331)+'СЕТ СН'!$F$13</f>
        <v>0</v>
      </c>
      <c r="L357" s="36">
        <f>SUMIFS(СВЦЭМ!$J$40:$J$783,СВЦЭМ!$A$40:$A$783,$A357,СВЦЭМ!$B$39:$B$782,L$331)+'СЕТ СН'!$F$13</f>
        <v>0</v>
      </c>
      <c r="M357" s="36">
        <f>SUMIFS(СВЦЭМ!$J$40:$J$783,СВЦЭМ!$A$40:$A$783,$A357,СВЦЭМ!$B$39:$B$782,M$331)+'СЕТ СН'!$F$13</f>
        <v>0</v>
      </c>
      <c r="N357" s="36">
        <f>SUMIFS(СВЦЭМ!$J$40:$J$783,СВЦЭМ!$A$40:$A$783,$A357,СВЦЭМ!$B$39:$B$782,N$331)+'СЕТ СН'!$F$13</f>
        <v>0</v>
      </c>
      <c r="O357" s="36">
        <f>SUMIFS(СВЦЭМ!$J$40:$J$783,СВЦЭМ!$A$40:$A$783,$A357,СВЦЭМ!$B$39:$B$782,O$331)+'СЕТ СН'!$F$13</f>
        <v>0</v>
      </c>
      <c r="P357" s="36">
        <f>SUMIFS(СВЦЭМ!$J$40:$J$783,СВЦЭМ!$A$40:$A$783,$A357,СВЦЭМ!$B$39:$B$782,P$331)+'СЕТ СН'!$F$13</f>
        <v>0</v>
      </c>
      <c r="Q357" s="36">
        <f>SUMIFS(СВЦЭМ!$J$40:$J$783,СВЦЭМ!$A$40:$A$783,$A357,СВЦЭМ!$B$39:$B$782,Q$331)+'СЕТ СН'!$F$13</f>
        <v>0</v>
      </c>
      <c r="R357" s="36">
        <f>SUMIFS(СВЦЭМ!$J$40:$J$783,СВЦЭМ!$A$40:$A$783,$A357,СВЦЭМ!$B$39:$B$782,R$331)+'СЕТ СН'!$F$13</f>
        <v>0</v>
      </c>
      <c r="S357" s="36">
        <f>SUMIFS(СВЦЭМ!$J$40:$J$783,СВЦЭМ!$A$40:$A$783,$A357,СВЦЭМ!$B$39:$B$782,S$331)+'СЕТ СН'!$F$13</f>
        <v>0</v>
      </c>
      <c r="T357" s="36">
        <f>SUMIFS(СВЦЭМ!$J$40:$J$783,СВЦЭМ!$A$40:$A$783,$A357,СВЦЭМ!$B$39:$B$782,T$331)+'СЕТ СН'!$F$13</f>
        <v>0</v>
      </c>
      <c r="U357" s="36">
        <f>SUMIFS(СВЦЭМ!$J$40:$J$783,СВЦЭМ!$A$40:$A$783,$A357,СВЦЭМ!$B$39:$B$782,U$331)+'СЕТ СН'!$F$13</f>
        <v>0</v>
      </c>
      <c r="V357" s="36">
        <f>SUMIFS(СВЦЭМ!$J$40:$J$783,СВЦЭМ!$A$40:$A$783,$A357,СВЦЭМ!$B$39:$B$782,V$331)+'СЕТ СН'!$F$13</f>
        <v>0</v>
      </c>
      <c r="W357" s="36">
        <f>SUMIFS(СВЦЭМ!$J$40:$J$783,СВЦЭМ!$A$40:$A$783,$A357,СВЦЭМ!$B$39:$B$782,W$331)+'СЕТ СН'!$F$13</f>
        <v>0</v>
      </c>
      <c r="X357" s="36">
        <f>SUMIFS(СВЦЭМ!$J$40:$J$783,СВЦЭМ!$A$40:$A$783,$A357,СВЦЭМ!$B$39:$B$782,X$331)+'СЕТ СН'!$F$13</f>
        <v>0</v>
      </c>
      <c r="Y357" s="36">
        <f>SUMIFS(СВЦЭМ!$J$40:$J$783,СВЦЭМ!$A$40:$A$783,$A357,СВЦЭМ!$B$39:$B$782,Y$331)+'СЕТ СН'!$F$13</f>
        <v>0</v>
      </c>
    </row>
    <row r="358" spans="1:27" ht="15.75" hidden="1" x14ac:dyDescent="0.2">
      <c r="A358" s="35">
        <f t="shared" si="9"/>
        <v>44404</v>
      </c>
      <c r="B358" s="36">
        <f>SUMIFS(СВЦЭМ!$J$40:$J$783,СВЦЭМ!$A$40:$A$783,$A358,СВЦЭМ!$B$39:$B$782,B$331)+'СЕТ СН'!$F$13</f>
        <v>0</v>
      </c>
      <c r="C358" s="36">
        <f>SUMIFS(СВЦЭМ!$J$40:$J$783,СВЦЭМ!$A$40:$A$783,$A358,СВЦЭМ!$B$39:$B$782,C$331)+'СЕТ СН'!$F$13</f>
        <v>0</v>
      </c>
      <c r="D358" s="36">
        <f>SUMIFS(СВЦЭМ!$J$40:$J$783,СВЦЭМ!$A$40:$A$783,$A358,СВЦЭМ!$B$39:$B$782,D$331)+'СЕТ СН'!$F$13</f>
        <v>0</v>
      </c>
      <c r="E358" s="36">
        <f>SUMIFS(СВЦЭМ!$J$40:$J$783,СВЦЭМ!$A$40:$A$783,$A358,СВЦЭМ!$B$39:$B$782,E$331)+'СЕТ СН'!$F$13</f>
        <v>0</v>
      </c>
      <c r="F358" s="36">
        <f>SUMIFS(СВЦЭМ!$J$40:$J$783,СВЦЭМ!$A$40:$A$783,$A358,СВЦЭМ!$B$39:$B$782,F$331)+'СЕТ СН'!$F$13</f>
        <v>0</v>
      </c>
      <c r="G358" s="36">
        <f>SUMIFS(СВЦЭМ!$J$40:$J$783,СВЦЭМ!$A$40:$A$783,$A358,СВЦЭМ!$B$39:$B$782,G$331)+'СЕТ СН'!$F$13</f>
        <v>0</v>
      </c>
      <c r="H358" s="36">
        <f>SUMIFS(СВЦЭМ!$J$40:$J$783,СВЦЭМ!$A$40:$A$783,$A358,СВЦЭМ!$B$39:$B$782,H$331)+'СЕТ СН'!$F$13</f>
        <v>0</v>
      </c>
      <c r="I358" s="36">
        <f>SUMIFS(СВЦЭМ!$J$40:$J$783,СВЦЭМ!$A$40:$A$783,$A358,СВЦЭМ!$B$39:$B$782,I$331)+'СЕТ СН'!$F$13</f>
        <v>0</v>
      </c>
      <c r="J358" s="36">
        <f>SUMIFS(СВЦЭМ!$J$40:$J$783,СВЦЭМ!$A$40:$A$783,$A358,СВЦЭМ!$B$39:$B$782,J$331)+'СЕТ СН'!$F$13</f>
        <v>0</v>
      </c>
      <c r="K358" s="36">
        <f>SUMIFS(СВЦЭМ!$J$40:$J$783,СВЦЭМ!$A$40:$A$783,$A358,СВЦЭМ!$B$39:$B$782,K$331)+'СЕТ СН'!$F$13</f>
        <v>0</v>
      </c>
      <c r="L358" s="36">
        <f>SUMIFS(СВЦЭМ!$J$40:$J$783,СВЦЭМ!$A$40:$A$783,$A358,СВЦЭМ!$B$39:$B$782,L$331)+'СЕТ СН'!$F$13</f>
        <v>0</v>
      </c>
      <c r="M358" s="36">
        <f>SUMIFS(СВЦЭМ!$J$40:$J$783,СВЦЭМ!$A$40:$A$783,$A358,СВЦЭМ!$B$39:$B$782,M$331)+'СЕТ СН'!$F$13</f>
        <v>0</v>
      </c>
      <c r="N358" s="36">
        <f>SUMIFS(СВЦЭМ!$J$40:$J$783,СВЦЭМ!$A$40:$A$783,$A358,СВЦЭМ!$B$39:$B$782,N$331)+'СЕТ СН'!$F$13</f>
        <v>0</v>
      </c>
      <c r="O358" s="36">
        <f>SUMIFS(СВЦЭМ!$J$40:$J$783,СВЦЭМ!$A$40:$A$783,$A358,СВЦЭМ!$B$39:$B$782,O$331)+'СЕТ СН'!$F$13</f>
        <v>0</v>
      </c>
      <c r="P358" s="36">
        <f>SUMIFS(СВЦЭМ!$J$40:$J$783,СВЦЭМ!$A$40:$A$783,$A358,СВЦЭМ!$B$39:$B$782,P$331)+'СЕТ СН'!$F$13</f>
        <v>0</v>
      </c>
      <c r="Q358" s="36">
        <f>SUMIFS(СВЦЭМ!$J$40:$J$783,СВЦЭМ!$A$40:$A$783,$A358,СВЦЭМ!$B$39:$B$782,Q$331)+'СЕТ СН'!$F$13</f>
        <v>0</v>
      </c>
      <c r="R358" s="36">
        <f>SUMIFS(СВЦЭМ!$J$40:$J$783,СВЦЭМ!$A$40:$A$783,$A358,СВЦЭМ!$B$39:$B$782,R$331)+'СЕТ СН'!$F$13</f>
        <v>0</v>
      </c>
      <c r="S358" s="36">
        <f>SUMIFS(СВЦЭМ!$J$40:$J$783,СВЦЭМ!$A$40:$A$783,$A358,СВЦЭМ!$B$39:$B$782,S$331)+'СЕТ СН'!$F$13</f>
        <v>0</v>
      </c>
      <c r="T358" s="36">
        <f>SUMIFS(СВЦЭМ!$J$40:$J$783,СВЦЭМ!$A$40:$A$783,$A358,СВЦЭМ!$B$39:$B$782,T$331)+'СЕТ СН'!$F$13</f>
        <v>0</v>
      </c>
      <c r="U358" s="36">
        <f>SUMIFS(СВЦЭМ!$J$40:$J$783,СВЦЭМ!$A$40:$A$783,$A358,СВЦЭМ!$B$39:$B$782,U$331)+'СЕТ СН'!$F$13</f>
        <v>0</v>
      </c>
      <c r="V358" s="36">
        <f>SUMIFS(СВЦЭМ!$J$40:$J$783,СВЦЭМ!$A$40:$A$783,$A358,СВЦЭМ!$B$39:$B$782,V$331)+'СЕТ СН'!$F$13</f>
        <v>0</v>
      </c>
      <c r="W358" s="36">
        <f>SUMIFS(СВЦЭМ!$J$40:$J$783,СВЦЭМ!$A$40:$A$783,$A358,СВЦЭМ!$B$39:$B$782,W$331)+'СЕТ СН'!$F$13</f>
        <v>0</v>
      </c>
      <c r="X358" s="36">
        <f>SUMIFS(СВЦЭМ!$J$40:$J$783,СВЦЭМ!$A$40:$A$783,$A358,СВЦЭМ!$B$39:$B$782,X$331)+'СЕТ СН'!$F$13</f>
        <v>0</v>
      </c>
      <c r="Y358" s="36">
        <f>SUMIFS(СВЦЭМ!$J$40:$J$783,СВЦЭМ!$A$40:$A$783,$A358,СВЦЭМ!$B$39:$B$782,Y$331)+'СЕТ СН'!$F$13</f>
        <v>0</v>
      </c>
    </row>
    <row r="359" spans="1:27" ht="15.75" hidden="1" x14ac:dyDescent="0.2">
      <c r="A359" s="35">
        <f t="shared" si="9"/>
        <v>44405</v>
      </c>
      <c r="B359" s="36">
        <f>SUMIFS(СВЦЭМ!$J$40:$J$783,СВЦЭМ!$A$40:$A$783,$A359,СВЦЭМ!$B$39:$B$782,B$331)+'СЕТ СН'!$F$13</f>
        <v>0</v>
      </c>
      <c r="C359" s="36">
        <f>SUMIFS(СВЦЭМ!$J$40:$J$783,СВЦЭМ!$A$40:$A$783,$A359,СВЦЭМ!$B$39:$B$782,C$331)+'СЕТ СН'!$F$13</f>
        <v>0</v>
      </c>
      <c r="D359" s="36">
        <f>SUMIFS(СВЦЭМ!$J$40:$J$783,СВЦЭМ!$A$40:$A$783,$A359,СВЦЭМ!$B$39:$B$782,D$331)+'СЕТ СН'!$F$13</f>
        <v>0</v>
      </c>
      <c r="E359" s="36">
        <f>SUMIFS(СВЦЭМ!$J$40:$J$783,СВЦЭМ!$A$40:$A$783,$A359,СВЦЭМ!$B$39:$B$782,E$331)+'СЕТ СН'!$F$13</f>
        <v>0</v>
      </c>
      <c r="F359" s="36">
        <f>SUMIFS(СВЦЭМ!$J$40:$J$783,СВЦЭМ!$A$40:$A$783,$A359,СВЦЭМ!$B$39:$B$782,F$331)+'СЕТ СН'!$F$13</f>
        <v>0</v>
      </c>
      <c r="G359" s="36">
        <f>SUMIFS(СВЦЭМ!$J$40:$J$783,СВЦЭМ!$A$40:$A$783,$A359,СВЦЭМ!$B$39:$B$782,G$331)+'СЕТ СН'!$F$13</f>
        <v>0</v>
      </c>
      <c r="H359" s="36">
        <f>SUMIFS(СВЦЭМ!$J$40:$J$783,СВЦЭМ!$A$40:$A$783,$A359,СВЦЭМ!$B$39:$B$782,H$331)+'СЕТ СН'!$F$13</f>
        <v>0</v>
      </c>
      <c r="I359" s="36">
        <f>SUMIFS(СВЦЭМ!$J$40:$J$783,СВЦЭМ!$A$40:$A$783,$A359,СВЦЭМ!$B$39:$B$782,I$331)+'СЕТ СН'!$F$13</f>
        <v>0</v>
      </c>
      <c r="J359" s="36">
        <f>SUMIFS(СВЦЭМ!$J$40:$J$783,СВЦЭМ!$A$40:$A$783,$A359,СВЦЭМ!$B$39:$B$782,J$331)+'СЕТ СН'!$F$13</f>
        <v>0</v>
      </c>
      <c r="K359" s="36">
        <f>SUMIFS(СВЦЭМ!$J$40:$J$783,СВЦЭМ!$A$40:$A$783,$A359,СВЦЭМ!$B$39:$B$782,K$331)+'СЕТ СН'!$F$13</f>
        <v>0</v>
      </c>
      <c r="L359" s="36">
        <f>SUMIFS(СВЦЭМ!$J$40:$J$783,СВЦЭМ!$A$40:$A$783,$A359,СВЦЭМ!$B$39:$B$782,L$331)+'СЕТ СН'!$F$13</f>
        <v>0</v>
      </c>
      <c r="M359" s="36">
        <f>SUMIFS(СВЦЭМ!$J$40:$J$783,СВЦЭМ!$A$40:$A$783,$A359,СВЦЭМ!$B$39:$B$782,M$331)+'СЕТ СН'!$F$13</f>
        <v>0</v>
      </c>
      <c r="N359" s="36">
        <f>SUMIFS(СВЦЭМ!$J$40:$J$783,СВЦЭМ!$A$40:$A$783,$A359,СВЦЭМ!$B$39:$B$782,N$331)+'СЕТ СН'!$F$13</f>
        <v>0</v>
      </c>
      <c r="O359" s="36">
        <f>SUMIFS(СВЦЭМ!$J$40:$J$783,СВЦЭМ!$A$40:$A$783,$A359,СВЦЭМ!$B$39:$B$782,O$331)+'СЕТ СН'!$F$13</f>
        <v>0</v>
      </c>
      <c r="P359" s="36">
        <f>SUMIFS(СВЦЭМ!$J$40:$J$783,СВЦЭМ!$A$40:$A$783,$A359,СВЦЭМ!$B$39:$B$782,P$331)+'СЕТ СН'!$F$13</f>
        <v>0</v>
      </c>
      <c r="Q359" s="36">
        <f>SUMIFS(СВЦЭМ!$J$40:$J$783,СВЦЭМ!$A$40:$A$783,$A359,СВЦЭМ!$B$39:$B$782,Q$331)+'СЕТ СН'!$F$13</f>
        <v>0</v>
      </c>
      <c r="R359" s="36">
        <f>SUMIFS(СВЦЭМ!$J$40:$J$783,СВЦЭМ!$A$40:$A$783,$A359,СВЦЭМ!$B$39:$B$782,R$331)+'СЕТ СН'!$F$13</f>
        <v>0</v>
      </c>
      <c r="S359" s="36">
        <f>SUMIFS(СВЦЭМ!$J$40:$J$783,СВЦЭМ!$A$40:$A$783,$A359,СВЦЭМ!$B$39:$B$782,S$331)+'СЕТ СН'!$F$13</f>
        <v>0</v>
      </c>
      <c r="T359" s="36">
        <f>SUMIFS(СВЦЭМ!$J$40:$J$783,СВЦЭМ!$A$40:$A$783,$A359,СВЦЭМ!$B$39:$B$782,T$331)+'СЕТ СН'!$F$13</f>
        <v>0</v>
      </c>
      <c r="U359" s="36">
        <f>SUMIFS(СВЦЭМ!$J$40:$J$783,СВЦЭМ!$A$40:$A$783,$A359,СВЦЭМ!$B$39:$B$782,U$331)+'СЕТ СН'!$F$13</f>
        <v>0</v>
      </c>
      <c r="V359" s="36">
        <f>SUMIFS(СВЦЭМ!$J$40:$J$783,СВЦЭМ!$A$40:$A$783,$A359,СВЦЭМ!$B$39:$B$782,V$331)+'СЕТ СН'!$F$13</f>
        <v>0</v>
      </c>
      <c r="W359" s="36">
        <f>SUMIFS(СВЦЭМ!$J$40:$J$783,СВЦЭМ!$A$40:$A$783,$A359,СВЦЭМ!$B$39:$B$782,W$331)+'СЕТ СН'!$F$13</f>
        <v>0</v>
      </c>
      <c r="X359" s="36">
        <f>SUMIFS(СВЦЭМ!$J$40:$J$783,СВЦЭМ!$A$40:$A$783,$A359,СВЦЭМ!$B$39:$B$782,X$331)+'СЕТ СН'!$F$13</f>
        <v>0</v>
      </c>
      <c r="Y359" s="36">
        <f>SUMIFS(СВЦЭМ!$J$40:$J$783,СВЦЭМ!$A$40:$A$783,$A359,СВЦЭМ!$B$39:$B$782,Y$331)+'СЕТ СН'!$F$13</f>
        <v>0</v>
      </c>
    </row>
    <row r="360" spans="1:27" ht="15.75" hidden="1" x14ac:dyDescent="0.2">
      <c r="A360" s="35">
        <f t="shared" si="9"/>
        <v>44406</v>
      </c>
      <c r="B360" s="36">
        <f>SUMIFS(СВЦЭМ!$J$40:$J$783,СВЦЭМ!$A$40:$A$783,$A360,СВЦЭМ!$B$39:$B$782,B$331)+'СЕТ СН'!$F$13</f>
        <v>0</v>
      </c>
      <c r="C360" s="36">
        <f>SUMIFS(СВЦЭМ!$J$40:$J$783,СВЦЭМ!$A$40:$A$783,$A360,СВЦЭМ!$B$39:$B$782,C$331)+'СЕТ СН'!$F$13</f>
        <v>0</v>
      </c>
      <c r="D360" s="36">
        <f>SUMIFS(СВЦЭМ!$J$40:$J$783,СВЦЭМ!$A$40:$A$783,$A360,СВЦЭМ!$B$39:$B$782,D$331)+'СЕТ СН'!$F$13</f>
        <v>0</v>
      </c>
      <c r="E360" s="36">
        <f>SUMIFS(СВЦЭМ!$J$40:$J$783,СВЦЭМ!$A$40:$A$783,$A360,СВЦЭМ!$B$39:$B$782,E$331)+'СЕТ СН'!$F$13</f>
        <v>0</v>
      </c>
      <c r="F360" s="36">
        <f>SUMIFS(СВЦЭМ!$J$40:$J$783,СВЦЭМ!$A$40:$A$783,$A360,СВЦЭМ!$B$39:$B$782,F$331)+'СЕТ СН'!$F$13</f>
        <v>0</v>
      </c>
      <c r="G360" s="36">
        <f>SUMIFS(СВЦЭМ!$J$40:$J$783,СВЦЭМ!$A$40:$A$783,$A360,СВЦЭМ!$B$39:$B$782,G$331)+'СЕТ СН'!$F$13</f>
        <v>0</v>
      </c>
      <c r="H360" s="36">
        <f>SUMIFS(СВЦЭМ!$J$40:$J$783,СВЦЭМ!$A$40:$A$783,$A360,СВЦЭМ!$B$39:$B$782,H$331)+'СЕТ СН'!$F$13</f>
        <v>0</v>
      </c>
      <c r="I360" s="36">
        <f>SUMIFS(СВЦЭМ!$J$40:$J$783,СВЦЭМ!$A$40:$A$783,$A360,СВЦЭМ!$B$39:$B$782,I$331)+'СЕТ СН'!$F$13</f>
        <v>0</v>
      </c>
      <c r="J360" s="36">
        <f>SUMIFS(СВЦЭМ!$J$40:$J$783,СВЦЭМ!$A$40:$A$783,$A360,СВЦЭМ!$B$39:$B$782,J$331)+'СЕТ СН'!$F$13</f>
        <v>0</v>
      </c>
      <c r="K360" s="36">
        <f>SUMIFS(СВЦЭМ!$J$40:$J$783,СВЦЭМ!$A$40:$A$783,$A360,СВЦЭМ!$B$39:$B$782,K$331)+'СЕТ СН'!$F$13</f>
        <v>0</v>
      </c>
      <c r="L360" s="36">
        <f>SUMIFS(СВЦЭМ!$J$40:$J$783,СВЦЭМ!$A$40:$A$783,$A360,СВЦЭМ!$B$39:$B$782,L$331)+'СЕТ СН'!$F$13</f>
        <v>0</v>
      </c>
      <c r="M360" s="36">
        <f>SUMIFS(СВЦЭМ!$J$40:$J$783,СВЦЭМ!$A$40:$A$783,$A360,СВЦЭМ!$B$39:$B$782,M$331)+'СЕТ СН'!$F$13</f>
        <v>0</v>
      </c>
      <c r="N360" s="36">
        <f>SUMIFS(СВЦЭМ!$J$40:$J$783,СВЦЭМ!$A$40:$A$783,$A360,СВЦЭМ!$B$39:$B$782,N$331)+'СЕТ СН'!$F$13</f>
        <v>0</v>
      </c>
      <c r="O360" s="36">
        <f>SUMIFS(СВЦЭМ!$J$40:$J$783,СВЦЭМ!$A$40:$A$783,$A360,СВЦЭМ!$B$39:$B$782,O$331)+'СЕТ СН'!$F$13</f>
        <v>0</v>
      </c>
      <c r="P360" s="36">
        <f>SUMIFS(СВЦЭМ!$J$40:$J$783,СВЦЭМ!$A$40:$A$783,$A360,СВЦЭМ!$B$39:$B$782,P$331)+'СЕТ СН'!$F$13</f>
        <v>0</v>
      </c>
      <c r="Q360" s="36">
        <f>SUMIFS(СВЦЭМ!$J$40:$J$783,СВЦЭМ!$A$40:$A$783,$A360,СВЦЭМ!$B$39:$B$782,Q$331)+'СЕТ СН'!$F$13</f>
        <v>0</v>
      </c>
      <c r="R360" s="36">
        <f>SUMIFS(СВЦЭМ!$J$40:$J$783,СВЦЭМ!$A$40:$A$783,$A360,СВЦЭМ!$B$39:$B$782,R$331)+'СЕТ СН'!$F$13</f>
        <v>0</v>
      </c>
      <c r="S360" s="36">
        <f>SUMIFS(СВЦЭМ!$J$40:$J$783,СВЦЭМ!$A$40:$A$783,$A360,СВЦЭМ!$B$39:$B$782,S$331)+'СЕТ СН'!$F$13</f>
        <v>0</v>
      </c>
      <c r="T360" s="36">
        <f>SUMIFS(СВЦЭМ!$J$40:$J$783,СВЦЭМ!$A$40:$A$783,$A360,СВЦЭМ!$B$39:$B$782,T$331)+'СЕТ СН'!$F$13</f>
        <v>0</v>
      </c>
      <c r="U360" s="36">
        <f>SUMIFS(СВЦЭМ!$J$40:$J$783,СВЦЭМ!$A$40:$A$783,$A360,СВЦЭМ!$B$39:$B$782,U$331)+'СЕТ СН'!$F$13</f>
        <v>0</v>
      </c>
      <c r="V360" s="36">
        <f>SUMIFS(СВЦЭМ!$J$40:$J$783,СВЦЭМ!$A$40:$A$783,$A360,СВЦЭМ!$B$39:$B$782,V$331)+'СЕТ СН'!$F$13</f>
        <v>0</v>
      </c>
      <c r="W360" s="36">
        <f>SUMIFS(СВЦЭМ!$J$40:$J$783,СВЦЭМ!$A$40:$A$783,$A360,СВЦЭМ!$B$39:$B$782,W$331)+'СЕТ СН'!$F$13</f>
        <v>0</v>
      </c>
      <c r="X360" s="36">
        <f>SUMIFS(СВЦЭМ!$J$40:$J$783,СВЦЭМ!$A$40:$A$783,$A360,СВЦЭМ!$B$39:$B$782,X$331)+'СЕТ СН'!$F$13</f>
        <v>0</v>
      </c>
      <c r="Y360" s="36">
        <f>SUMIFS(СВЦЭМ!$J$40:$J$783,СВЦЭМ!$A$40:$A$783,$A360,СВЦЭМ!$B$39:$B$782,Y$331)+'СЕТ СН'!$F$13</f>
        <v>0</v>
      </c>
    </row>
    <row r="361" spans="1:27" ht="15.75" hidden="1" x14ac:dyDescent="0.2">
      <c r="A361" s="35">
        <f t="shared" si="9"/>
        <v>44407</v>
      </c>
      <c r="B361" s="36">
        <f>SUMIFS(СВЦЭМ!$J$40:$J$783,СВЦЭМ!$A$40:$A$783,$A361,СВЦЭМ!$B$39:$B$782,B$331)+'СЕТ СН'!$F$13</f>
        <v>0</v>
      </c>
      <c r="C361" s="36">
        <f>SUMIFS(СВЦЭМ!$J$40:$J$783,СВЦЭМ!$A$40:$A$783,$A361,СВЦЭМ!$B$39:$B$782,C$331)+'СЕТ СН'!$F$13</f>
        <v>0</v>
      </c>
      <c r="D361" s="36">
        <f>SUMIFS(СВЦЭМ!$J$40:$J$783,СВЦЭМ!$A$40:$A$783,$A361,СВЦЭМ!$B$39:$B$782,D$331)+'СЕТ СН'!$F$13</f>
        <v>0</v>
      </c>
      <c r="E361" s="36">
        <f>SUMIFS(СВЦЭМ!$J$40:$J$783,СВЦЭМ!$A$40:$A$783,$A361,СВЦЭМ!$B$39:$B$782,E$331)+'СЕТ СН'!$F$13</f>
        <v>0</v>
      </c>
      <c r="F361" s="36">
        <f>SUMIFS(СВЦЭМ!$J$40:$J$783,СВЦЭМ!$A$40:$A$783,$A361,СВЦЭМ!$B$39:$B$782,F$331)+'СЕТ СН'!$F$13</f>
        <v>0</v>
      </c>
      <c r="G361" s="36">
        <f>SUMIFS(СВЦЭМ!$J$40:$J$783,СВЦЭМ!$A$40:$A$783,$A361,СВЦЭМ!$B$39:$B$782,G$331)+'СЕТ СН'!$F$13</f>
        <v>0</v>
      </c>
      <c r="H361" s="36">
        <f>SUMIFS(СВЦЭМ!$J$40:$J$783,СВЦЭМ!$A$40:$A$783,$A361,СВЦЭМ!$B$39:$B$782,H$331)+'СЕТ СН'!$F$13</f>
        <v>0</v>
      </c>
      <c r="I361" s="36">
        <f>SUMIFS(СВЦЭМ!$J$40:$J$783,СВЦЭМ!$A$40:$A$783,$A361,СВЦЭМ!$B$39:$B$782,I$331)+'СЕТ СН'!$F$13</f>
        <v>0</v>
      </c>
      <c r="J361" s="36">
        <f>SUMIFS(СВЦЭМ!$J$40:$J$783,СВЦЭМ!$A$40:$A$783,$A361,СВЦЭМ!$B$39:$B$782,J$331)+'СЕТ СН'!$F$13</f>
        <v>0</v>
      </c>
      <c r="K361" s="36">
        <f>SUMIFS(СВЦЭМ!$J$40:$J$783,СВЦЭМ!$A$40:$A$783,$A361,СВЦЭМ!$B$39:$B$782,K$331)+'СЕТ СН'!$F$13</f>
        <v>0</v>
      </c>
      <c r="L361" s="36">
        <f>SUMIFS(СВЦЭМ!$J$40:$J$783,СВЦЭМ!$A$40:$A$783,$A361,СВЦЭМ!$B$39:$B$782,L$331)+'СЕТ СН'!$F$13</f>
        <v>0</v>
      </c>
      <c r="M361" s="36">
        <f>SUMIFS(СВЦЭМ!$J$40:$J$783,СВЦЭМ!$A$40:$A$783,$A361,СВЦЭМ!$B$39:$B$782,M$331)+'СЕТ СН'!$F$13</f>
        <v>0</v>
      </c>
      <c r="N361" s="36">
        <f>SUMIFS(СВЦЭМ!$J$40:$J$783,СВЦЭМ!$A$40:$A$783,$A361,СВЦЭМ!$B$39:$B$782,N$331)+'СЕТ СН'!$F$13</f>
        <v>0</v>
      </c>
      <c r="O361" s="36">
        <f>SUMIFS(СВЦЭМ!$J$40:$J$783,СВЦЭМ!$A$40:$A$783,$A361,СВЦЭМ!$B$39:$B$782,O$331)+'СЕТ СН'!$F$13</f>
        <v>0</v>
      </c>
      <c r="P361" s="36">
        <f>SUMIFS(СВЦЭМ!$J$40:$J$783,СВЦЭМ!$A$40:$A$783,$A361,СВЦЭМ!$B$39:$B$782,P$331)+'СЕТ СН'!$F$13</f>
        <v>0</v>
      </c>
      <c r="Q361" s="36">
        <f>SUMIFS(СВЦЭМ!$J$40:$J$783,СВЦЭМ!$A$40:$A$783,$A361,СВЦЭМ!$B$39:$B$782,Q$331)+'СЕТ СН'!$F$13</f>
        <v>0</v>
      </c>
      <c r="R361" s="36">
        <f>SUMIFS(СВЦЭМ!$J$40:$J$783,СВЦЭМ!$A$40:$A$783,$A361,СВЦЭМ!$B$39:$B$782,R$331)+'СЕТ СН'!$F$13</f>
        <v>0</v>
      </c>
      <c r="S361" s="36">
        <f>SUMIFS(СВЦЭМ!$J$40:$J$783,СВЦЭМ!$A$40:$A$783,$A361,СВЦЭМ!$B$39:$B$782,S$331)+'СЕТ СН'!$F$13</f>
        <v>0</v>
      </c>
      <c r="T361" s="36">
        <f>SUMIFS(СВЦЭМ!$J$40:$J$783,СВЦЭМ!$A$40:$A$783,$A361,СВЦЭМ!$B$39:$B$782,T$331)+'СЕТ СН'!$F$13</f>
        <v>0</v>
      </c>
      <c r="U361" s="36">
        <f>SUMIFS(СВЦЭМ!$J$40:$J$783,СВЦЭМ!$A$40:$A$783,$A361,СВЦЭМ!$B$39:$B$782,U$331)+'СЕТ СН'!$F$13</f>
        <v>0</v>
      </c>
      <c r="V361" s="36">
        <f>SUMIFS(СВЦЭМ!$J$40:$J$783,СВЦЭМ!$A$40:$A$783,$A361,СВЦЭМ!$B$39:$B$782,V$331)+'СЕТ СН'!$F$13</f>
        <v>0</v>
      </c>
      <c r="W361" s="36">
        <f>SUMIFS(СВЦЭМ!$J$40:$J$783,СВЦЭМ!$A$40:$A$783,$A361,СВЦЭМ!$B$39:$B$782,W$331)+'СЕТ СН'!$F$13</f>
        <v>0</v>
      </c>
      <c r="X361" s="36">
        <f>SUMIFS(СВЦЭМ!$J$40:$J$783,СВЦЭМ!$A$40:$A$783,$A361,СВЦЭМ!$B$39:$B$782,X$331)+'СЕТ СН'!$F$13</f>
        <v>0</v>
      </c>
      <c r="Y361" s="36">
        <f>SUMIFS(СВЦЭМ!$J$40:$J$783,СВЦЭМ!$A$40:$A$783,$A361,СВЦЭМ!$B$39:$B$782,Y$331)+'СЕТ СН'!$F$13</f>
        <v>0</v>
      </c>
    </row>
    <row r="362" spans="1:27" ht="15.75" hidden="1" x14ac:dyDescent="0.2">
      <c r="A362" s="35">
        <f t="shared" si="9"/>
        <v>44408</v>
      </c>
      <c r="B362" s="36">
        <f>SUMIFS(СВЦЭМ!$J$40:$J$783,СВЦЭМ!$A$40:$A$783,$A362,СВЦЭМ!$B$39:$B$782,B$331)+'СЕТ СН'!$F$13</f>
        <v>0</v>
      </c>
      <c r="C362" s="36">
        <f>SUMIFS(СВЦЭМ!$J$40:$J$783,СВЦЭМ!$A$40:$A$783,$A362,СВЦЭМ!$B$39:$B$782,C$331)+'СЕТ СН'!$F$13</f>
        <v>0</v>
      </c>
      <c r="D362" s="36">
        <f>SUMIFS(СВЦЭМ!$J$40:$J$783,СВЦЭМ!$A$40:$A$783,$A362,СВЦЭМ!$B$39:$B$782,D$331)+'СЕТ СН'!$F$13</f>
        <v>0</v>
      </c>
      <c r="E362" s="36">
        <f>SUMIFS(СВЦЭМ!$J$40:$J$783,СВЦЭМ!$A$40:$A$783,$A362,СВЦЭМ!$B$39:$B$782,E$331)+'СЕТ СН'!$F$13</f>
        <v>0</v>
      </c>
      <c r="F362" s="36">
        <f>SUMIFS(СВЦЭМ!$J$40:$J$783,СВЦЭМ!$A$40:$A$783,$A362,СВЦЭМ!$B$39:$B$782,F$331)+'СЕТ СН'!$F$13</f>
        <v>0</v>
      </c>
      <c r="G362" s="36">
        <f>SUMIFS(СВЦЭМ!$J$40:$J$783,СВЦЭМ!$A$40:$A$783,$A362,СВЦЭМ!$B$39:$B$782,G$331)+'СЕТ СН'!$F$13</f>
        <v>0</v>
      </c>
      <c r="H362" s="36">
        <f>SUMIFS(СВЦЭМ!$J$40:$J$783,СВЦЭМ!$A$40:$A$783,$A362,СВЦЭМ!$B$39:$B$782,H$331)+'СЕТ СН'!$F$13</f>
        <v>0</v>
      </c>
      <c r="I362" s="36">
        <f>SUMIFS(СВЦЭМ!$J$40:$J$783,СВЦЭМ!$A$40:$A$783,$A362,СВЦЭМ!$B$39:$B$782,I$331)+'СЕТ СН'!$F$13</f>
        <v>0</v>
      </c>
      <c r="J362" s="36">
        <f>SUMIFS(СВЦЭМ!$J$40:$J$783,СВЦЭМ!$A$40:$A$783,$A362,СВЦЭМ!$B$39:$B$782,J$331)+'СЕТ СН'!$F$13</f>
        <v>0</v>
      </c>
      <c r="K362" s="36">
        <f>SUMIFS(СВЦЭМ!$J$40:$J$783,СВЦЭМ!$A$40:$A$783,$A362,СВЦЭМ!$B$39:$B$782,K$331)+'СЕТ СН'!$F$13</f>
        <v>0</v>
      </c>
      <c r="L362" s="36">
        <f>SUMIFS(СВЦЭМ!$J$40:$J$783,СВЦЭМ!$A$40:$A$783,$A362,СВЦЭМ!$B$39:$B$782,L$331)+'СЕТ СН'!$F$13</f>
        <v>0</v>
      </c>
      <c r="M362" s="36">
        <f>SUMIFS(СВЦЭМ!$J$40:$J$783,СВЦЭМ!$A$40:$A$783,$A362,СВЦЭМ!$B$39:$B$782,M$331)+'СЕТ СН'!$F$13</f>
        <v>0</v>
      </c>
      <c r="N362" s="36">
        <f>SUMIFS(СВЦЭМ!$J$40:$J$783,СВЦЭМ!$A$40:$A$783,$A362,СВЦЭМ!$B$39:$B$782,N$331)+'СЕТ СН'!$F$13</f>
        <v>0</v>
      </c>
      <c r="O362" s="36">
        <f>SUMIFS(СВЦЭМ!$J$40:$J$783,СВЦЭМ!$A$40:$A$783,$A362,СВЦЭМ!$B$39:$B$782,O$331)+'СЕТ СН'!$F$13</f>
        <v>0</v>
      </c>
      <c r="P362" s="36">
        <f>SUMIFS(СВЦЭМ!$J$40:$J$783,СВЦЭМ!$A$40:$A$783,$A362,СВЦЭМ!$B$39:$B$782,P$331)+'СЕТ СН'!$F$13</f>
        <v>0</v>
      </c>
      <c r="Q362" s="36">
        <f>SUMIFS(СВЦЭМ!$J$40:$J$783,СВЦЭМ!$A$40:$A$783,$A362,СВЦЭМ!$B$39:$B$782,Q$331)+'СЕТ СН'!$F$13</f>
        <v>0</v>
      </c>
      <c r="R362" s="36">
        <f>SUMIFS(СВЦЭМ!$J$40:$J$783,СВЦЭМ!$A$40:$A$783,$A362,СВЦЭМ!$B$39:$B$782,R$331)+'СЕТ СН'!$F$13</f>
        <v>0</v>
      </c>
      <c r="S362" s="36">
        <f>SUMIFS(СВЦЭМ!$J$40:$J$783,СВЦЭМ!$A$40:$A$783,$A362,СВЦЭМ!$B$39:$B$782,S$331)+'СЕТ СН'!$F$13</f>
        <v>0</v>
      </c>
      <c r="T362" s="36">
        <f>SUMIFS(СВЦЭМ!$J$40:$J$783,СВЦЭМ!$A$40:$A$783,$A362,СВЦЭМ!$B$39:$B$782,T$331)+'СЕТ СН'!$F$13</f>
        <v>0</v>
      </c>
      <c r="U362" s="36">
        <f>SUMIFS(СВЦЭМ!$J$40:$J$783,СВЦЭМ!$A$40:$A$783,$A362,СВЦЭМ!$B$39:$B$782,U$331)+'СЕТ СН'!$F$13</f>
        <v>0</v>
      </c>
      <c r="V362" s="36">
        <f>SUMIFS(СВЦЭМ!$J$40:$J$783,СВЦЭМ!$A$40:$A$783,$A362,СВЦЭМ!$B$39:$B$782,V$331)+'СЕТ СН'!$F$13</f>
        <v>0</v>
      </c>
      <c r="W362" s="36">
        <f>SUMIFS(СВЦЭМ!$J$40:$J$783,СВЦЭМ!$A$40:$A$783,$A362,СВЦЭМ!$B$39:$B$782,W$331)+'СЕТ СН'!$F$13</f>
        <v>0</v>
      </c>
      <c r="X362" s="36">
        <f>SUMIFS(СВЦЭМ!$J$40:$J$783,СВЦЭМ!$A$40:$A$783,$A362,СВЦЭМ!$B$39:$B$782,X$331)+'СЕТ СН'!$F$13</f>
        <v>0</v>
      </c>
      <c r="Y362" s="36">
        <f>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3"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34"/>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3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01.07.2021</v>
      </c>
      <c r="B367" s="36">
        <f>SUMIFS(СВЦЭМ!$K$40:$K$783,СВЦЭМ!$A$40:$A$783,$A367,СВЦЭМ!$B$39:$B$782,B$366)+'СЕТ СН'!$F$13</f>
        <v>0</v>
      </c>
      <c r="C367" s="36">
        <f>SUMIFS(СВЦЭМ!$K$40:$K$783,СВЦЭМ!$A$40:$A$783,$A367,СВЦЭМ!$B$39:$B$782,C$366)+'СЕТ СН'!$F$13</f>
        <v>0</v>
      </c>
      <c r="D367" s="36">
        <f>SUMIFS(СВЦЭМ!$K$40:$K$783,СВЦЭМ!$A$40:$A$783,$A367,СВЦЭМ!$B$39:$B$782,D$366)+'СЕТ СН'!$F$13</f>
        <v>0</v>
      </c>
      <c r="E367" s="36">
        <f>SUMIFS(СВЦЭМ!$K$40:$K$783,СВЦЭМ!$A$40:$A$783,$A367,СВЦЭМ!$B$39:$B$782,E$366)+'СЕТ СН'!$F$13</f>
        <v>0</v>
      </c>
      <c r="F367" s="36">
        <f>SUMIFS(СВЦЭМ!$K$40:$K$783,СВЦЭМ!$A$40:$A$783,$A367,СВЦЭМ!$B$39:$B$782,F$366)+'СЕТ СН'!$F$13</f>
        <v>0</v>
      </c>
      <c r="G367" s="36">
        <f>SUMIFS(СВЦЭМ!$K$40:$K$783,СВЦЭМ!$A$40:$A$783,$A367,СВЦЭМ!$B$39:$B$782,G$366)+'СЕТ СН'!$F$13</f>
        <v>0</v>
      </c>
      <c r="H367" s="36">
        <f>SUMIFS(СВЦЭМ!$K$40:$K$783,СВЦЭМ!$A$40:$A$783,$A367,СВЦЭМ!$B$39:$B$782,H$366)+'СЕТ СН'!$F$13</f>
        <v>0</v>
      </c>
      <c r="I367" s="36">
        <f>SUMIFS(СВЦЭМ!$K$40:$K$783,СВЦЭМ!$A$40:$A$783,$A367,СВЦЭМ!$B$39:$B$782,I$366)+'СЕТ СН'!$F$13</f>
        <v>0</v>
      </c>
      <c r="J367" s="36">
        <f>SUMIFS(СВЦЭМ!$K$40:$K$783,СВЦЭМ!$A$40:$A$783,$A367,СВЦЭМ!$B$39:$B$782,J$366)+'СЕТ СН'!$F$13</f>
        <v>0</v>
      </c>
      <c r="K367" s="36">
        <f>SUMIFS(СВЦЭМ!$K$40:$K$783,СВЦЭМ!$A$40:$A$783,$A367,СВЦЭМ!$B$39:$B$782,K$366)+'СЕТ СН'!$F$13</f>
        <v>0</v>
      </c>
      <c r="L367" s="36">
        <f>SUMIFS(СВЦЭМ!$K$40:$K$783,СВЦЭМ!$A$40:$A$783,$A367,СВЦЭМ!$B$39:$B$782,L$366)+'СЕТ СН'!$F$13</f>
        <v>0</v>
      </c>
      <c r="M367" s="36">
        <f>SUMIFS(СВЦЭМ!$K$40:$K$783,СВЦЭМ!$A$40:$A$783,$A367,СВЦЭМ!$B$39:$B$782,M$366)+'СЕТ СН'!$F$13</f>
        <v>0</v>
      </c>
      <c r="N367" s="36">
        <f>SUMIFS(СВЦЭМ!$K$40:$K$783,СВЦЭМ!$A$40:$A$783,$A367,СВЦЭМ!$B$39:$B$782,N$366)+'СЕТ СН'!$F$13</f>
        <v>0</v>
      </c>
      <c r="O367" s="36">
        <f>SUMIFS(СВЦЭМ!$K$40:$K$783,СВЦЭМ!$A$40:$A$783,$A367,СВЦЭМ!$B$39:$B$782,O$366)+'СЕТ СН'!$F$13</f>
        <v>0</v>
      </c>
      <c r="P367" s="36">
        <f>SUMIFS(СВЦЭМ!$K$40:$K$783,СВЦЭМ!$A$40:$A$783,$A367,СВЦЭМ!$B$39:$B$782,P$366)+'СЕТ СН'!$F$13</f>
        <v>0</v>
      </c>
      <c r="Q367" s="36">
        <f>SUMIFS(СВЦЭМ!$K$40:$K$783,СВЦЭМ!$A$40:$A$783,$A367,СВЦЭМ!$B$39:$B$782,Q$366)+'СЕТ СН'!$F$13</f>
        <v>0</v>
      </c>
      <c r="R367" s="36">
        <f>SUMIFS(СВЦЭМ!$K$40:$K$783,СВЦЭМ!$A$40:$A$783,$A367,СВЦЭМ!$B$39:$B$782,R$366)+'СЕТ СН'!$F$13</f>
        <v>0</v>
      </c>
      <c r="S367" s="36">
        <f>SUMIFS(СВЦЭМ!$K$40:$K$783,СВЦЭМ!$A$40:$A$783,$A367,СВЦЭМ!$B$39:$B$782,S$366)+'СЕТ СН'!$F$13</f>
        <v>0</v>
      </c>
      <c r="T367" s="36">
        <f>SUMIFS(СВЦЭМ!$K$40:$K$783,СВЦЭМ!$A$40:$A$783,$A367,СВЦЭМ!$B$39:$B$782,T$366)+'СЕТ СН'!$F$13</f>
        <v>0</v>
      </c>
      <c r="U367" s="36">
        <f>SUMIFS(СВЦЭМ!$K$40:$K$783,СВЦЭМ!$A$40:$A$783,$A367,СВЦЭМ!$B$39:$B$782,U$366)+'СЕТ СН'!$F$13</f>
        <v>0</v>
      </c>
      <c r="V367" s="36">
        <f>SUMIFS(СВЦЭМ!$K$40:$K$783,СВЦЭМ!$A$40:$A$783,$A367,СВЦЭМ!$B$39:$B$782,V$366)+'СЕТ СН'!$F$13</f>
        <v>0</v>
      </c>
      <c r="W367" s="36">
        <f>SUMIFS(СВЦЭМ!$K$40:$K$783,СВЦЭМ!$A$40:$A$783,$A367,СВЦЭМ!$B$39:$B$782,W$366)+'СЕТ СН'!$F$13</f>
        <v>0</v>
      </c>
      <c r="X367" s="36">
        <f>SUMIFS(СВЦЭМ!$K$40:$K$783,СВЦЭМ!$A$40:$A$783,$A367,СВЦЭМ!$B$39:$B$782,X$366)+'СЕТ СН'!$F$13</f>
        <v>0</v>
      </c>
      <c r="Y367" s="36">
        <f>SUMIFS(СВЦЭМ!$K$40:$K$783,СВЦЭМ!$A$40:$A$783,$A367,СВЦЭМ!$B$39:$B$782,Y$366)+'СЕТ СН'!$F$13</f>
        <v>0</v>
      </c>
      <c r="AA367" s="45"/>
    </row>
    <row r="368" spans="1:27" ht="15.75" hidden="1" x14ac:dyDescent="0.2">
      <c r="A368" s="35">
        <f>A367+1</f>
        <v>44379</v>
      </c>
      <c r="B368" s="36">
        <f>SUMIFS(СВЦЭМ!$K$40:$K$783,СВЦЭМ!$A$40:$A$783,$A368,СВЦЭМ!$B$39:$B$782,B$366)+'СЕТ СН'!$F$13</f>
        <v>0</v>
      </c>
      <c r="C368" s="36">
        <f>SUMIFS(СВЦЭМ!$K$40:$K$783,СВЦЭМ!$A$40:$A$783,$A368,СВЦЭМ!$B$39:$B$782,C$366)+'СЕТ СН'!$F$13</f>
        <v>0</v>
      </c>
      <c r="D368" s="36">
        <f>SUMIFS(СВЦЭМ!$K$40:$K$783,СВЦЭМ!$A$40:$A$783,$A368,СВЦЭМ!$B$39:$B$782,D$366)+'СЕТ СН'!$F$13</f>
        <v>0</v>
      </c>
      <c r="E368" s="36">
        <f>SUMIFS(СВЦЭМ!$K$40:$K$783,СВЦЭМ!$A$40:$A$783,$A368,СВЦЭМ!$B$39:$B$782,E$366)+'СЕТ СН'!$F$13</f>
        <v>0</v>
      </c>
      <c r="F368" s="36">
        <f>SUMIFS(СВЦЭМ!$K$40:$K$783,СВЦЭМ!$A$40:$A$783,$A368,СВЦЭМ!$B$39:$B$782,F$366)+'СЕТ СН'!$F$13</f>
        <v>0</v>
      </c>
      <c r="G368" s="36">
        <f>SUMIFS(СВЦЭМ!$K$40:$K$783,СВЦЭМ!$A$40:$A$783,$A368,СВЦЭМ!$B$39:$B$782,G$366)+'СЕТ СН'!$F$13</f>
        <v>0</v>
      </c>
      <c r="H368" s="36">
        <f>SUMIFS(СВЦЭМ!$K$40:$K$783,СВЦЭМ!$A$40:$A$783,$A368,СВЦЭМ!$B$39:$B$782,H$366)+'СЕТ СН'!$F$13</f>
        <v>0</v>
      </c>
      <c r="I368" s="36">
        <f>SUMIFS(СВЦЭМ!$K$40:$K$783,СВЦЭМ!$A$40:$A$783,$A368,СВЦЭМ!$B$39:$B$782,I$366)+'СЕТ СН'!$F$13</f>
        <v>0</v>
      </c>
      <c r="J368" s="36">
        <f>SUMIFS(СВЦЭМ!$K$40:$K$783,СВЦЭМ!$A$40:$A$783,$A368,СВЦЭМ!$B$39:$B$782,J$366)+'СЕТ СН'!$F$13</f>
        <v>0</v>
      </c>
      <c r="K368" s="36">
        <f>SUMIFS(СВЦЭМ!$K$40:$K$783,СВЦЭМ!$A$40:$A$783,$A368,СВЦЭМ!$B$39:$B$782,K$366)+'СЕТ СН'!$F$13</f>
        <v>0</v>
      </c>
      <c r="L368" s="36">
        <f>SUMIFS(СВЦЭМ!$K$40:$K$783,СВЦЭМ!$A$40:$A$783,$A368,СВЦЭМ!$B$39:$B$782,L$366)+'СЕТ СН'!$F$13</f>
        <v>0</v>
      </c>
      <c r="M368" s="36">
        <f>SUMIFS(СВЦЭМ!$K$40:$K$783,СВЦЭМ!$A$40:$A$783,$A368,СВЦЭМ!$B$39:$B$782,M$366)+'СЕТ СН'!$F$13</f>
        <v>0</v>
      </c>
      <c r="N368" s="36">
        <f>SUMIFS(СВЦЭМ!$K$40:$K$783,СВЦЭМ!$A$40:$A$783,$A368,СВЦЭМ!$B$39:$B$782,N$366)+'СЕТ СН'!$F$13</f>
        <v>0</v>
      </c>
      <c r="O368" s="36">
        <f>SUMIFS(СВЦЭМ!$K$40:$K$783,СВЦЭМ!$A$40:$A$783,$A368,СВЦЭМ!$B$39:$B$782,O$366)+'СЕТ СН'!$F$13</f>
        <v>0</v>
      </c>
      <c r="P368" s="36">
        <f>SUMIFS(СВЦЭМ!$K$40:$K$783,СВЦЭМ!$A$40:$A$783,$A368,СВЦЭМ!$B$39:$B$782,P$366)+'СЕТ СН'!$F$13</f>
        <v>0</v>
      </c>
      <c r="Q368" s="36">
        <f>SUMIFS(СВЦЭМ!$K$40:$K$783,СВЦЭМ!$A$40:$A$783,$A368,СВЦЭМ!$B$39:$B$782,Q$366)+'СЕТ СН'!$F$13</f>
        <v>0</v>
      </c>
      <c r="R368" s="36">
        <f>SUMIFS(СВЦЭМ!$K$40:$K$783,СВЦЭМ!$A$40:$A$783,$A368,СВЦЭМ!$B$39:$B$782,R$366)+'СЕТ СН'!$F$13</f>
        <v>0</v>
      </c>
      <c r="S368" s="36">
        <f>SUMIFS(СВЦЭМ!$K$40:$K$783,СВЦЭМ!$A$40:$A$783,$A368,СВЦЭМ!$B$39:$B$782,S$366)+'СЕТ СН'!$F$13</f>
        <v>0</v>
      </c>
      <c r="T368" s="36">
        <f>SUMIFS(СВЦЭМ!$K$40:$K$783,СВЦЭМ!$A$40:$A$783,$A368,СВЦЭМ!$B$39:$B$782,T$366)+'СЕТ СН'!$F$13</f>
        <v>0</v>
      </c>
      <c r="U368" s="36">
        <f>SUMIFS(СВЦЭМ!$K$40:$K$783,СВЦЭМ!$A$40:$A$783,$A368,СВЦЭМ!$B$39:$B$782,U$366)+'СЕТ СН'!$F$13</f>
        <v>0</v>
      </c>
      <c r="V368" s="36">
        <f>SUMIFS(СВЦЭМ!$K$40:$K$783,СВЦЭМ!$A$40:$A$783,$A368,СВЦЭМ!$B$39:$B$782,V$366)+'СЕТ СН'!$F$13</f>
        <v>0</v>
      </c>
      <c r="W368" s="36">
        <f>SUMIFS(СВЦЭМ!$K$40:$K$783,СВЦЭМ!$A$40:$A$783,$A368,СВЦЭМ!$B$39:$B$782,W$366)+'СЕТ СН'!$F$13</f>
        <v>0</v>
      </c>
      <c r="X368" s="36">
        <f>SUMIFS(СВЦЭМ!$K$40:$K$783,СВЦЭМ!$A$40:$A$783,$A368,СВЦЭМ!$B$39:$B$782,X$366)+'СЕТ СН'!$F$13</f>
        <v>0</v>
      </c>
      <c r="Y368" s="36">
        <f>SUMIFS(СВЦЭМ!$K$40:$K$783,СВЦЭМ!$A$40:$A$783,$A368,СВЦЭМ!$B$39:$B$782,Y$366)+'СЕТ СН'!$F$13</f>
        <v>0</v>
      </c>
    </row>
    <row r="369" spans="1:25" ht="15.75" hidden="1" x14ac:dyDescent="0.2">
      <c r="A369" s="35">
        <f t="shared" ref="A369:A397" si="10">A368+1</f>
        <v>44380</v>
      </c>
      <c r="B369" s="36">
        <f>SUMIFS(СВЦЭМ!$K$40:$K$783,СВЦЭМ!$A$40:$A$783,$A369,СВЦЭМ!$B$39:$B$782,B$366)+'СЕТ СН'!$F$13</f>
        <v>0</v>
      </c>
      <c r="C369" s="36">
        <f>SUMIFS(СВЦЭМ!$K$40:$K$783,СВЦЭМ!$A$40:$A$783,$A369,СВЦЭМ!$B$39:$B$782,C$366)+'СЕТ СН'!$F$13</f>
        <v>0</v>
      </c>
      <c r="D369" s="36">
        <f>SUMIFS(СВЦЭМ!$K$40:$K$783,СВЦЭМ!$A$40:$A$783,$A369,СВЦЭМ!$B$39:$B$782,D$366)+'СЕТ СН'!$F$13</f>
        <v>0</v>
      </c>
      <c r="E369" s="36">
        <f>SUMIFS(СВЦЭМ!$K$40:$K$783,СВЦЭМ!$A$40:$A$783,$A369,СВЦЭМ!$B$39:$B$782,E$366)+'СЕТ СН'!$F$13</f>
        <v>0</v>
      </c>
      <c r="F369" s="36">
        <f>SUMIFS(СВЦЭМ!$K$40:$K$783,СВЦЭМ!$A$40:$A$783,$A369,СВЦЭМ!$B$39:$B$782,F$366)+'СЕТ СН'!$F$13</f>
        <v>0</v>
      </c>
      <c r="G369" s="36">
        <f>SUMIFS(СВЦЭМ!$K$40:$K$783,СВЦЭМ!$A$40:$A$783,$A369,СВЦЭМ!$B$39:$B$782,G$366)+'СЕТ СН'!$F$13</f>
        <v>0</v>
      </c>
      <c r="H369" s="36">
        <f>SUMIFS(СВЦЭМ!$K$40:$K$783,СВЦЭМ!$A$40:$A$783,$A369,СВЦЭМ!$B$39:$B$782,H$366)+'СЕТ СН'!$F$13</f>
        <v>0</v>
      </c>
      <c r="I369" s="36">
        <f>SUMIFS(СВЦЭМ!$K$40:$K$783,СВЦЭМ!$A$40:$A$783,$A369,СВЦЭМ!$B$39:$B$782,I$366)+'СЕТ СН'!$F$13</f>
        <v>0</v>
      </c>
      <c r="J369" s="36">
        <f>SUMIFS(СВЦЭМ!$K$40:$K$783,СВЦЭМ!$A$40:$A$783,$A369,СВЦЭМ!$B$39:$B$782,J$366)+'СЕТ СН'!$F$13</f>
        <v>0</v>
      </c>
      <c r="K369" s="36">
        <f>SUMIFS(СВЦЭМ!$K$40:$K$783,СВЦЭМ!$A$40:$A$783,$A369,СВЦЭМ!$B$39:$B$782,K$366)+'СЕТ СН'!$F$13</f>
        <v>0</v>
      </c>
      <c r="L369" s="36">
        <f>SUMIFS(СВЦЭМ!$K$40:$K$783,СВЦЭМ!$A$40:$A$783,$A369,СВЦЭМ!$B$39:$B$782,L$366)+'СЕТ СН'!$F$13</f>
        <v>0</v>
      </c>
      <c r="M369" s="36">
        <f>SUMIFS(СВЦЭМ!$K$40:$K$783,СВЦЭМ!$A$40:$A$783,$A369,СВЦЭМ!$B$39:$B$782,M$366)+'СЕТ СН'!$F$13</f>
        <v>0</v>
      </c>
      <c r="N369" s="36">
        <f>SUMIFS(СВЦЭМ!$K$40:$K$783,СВЦЭМ!$A$40:$A$783,$A369,СВЦЭМ!$B$39:$B$782,N$366)+'СЕТ СН'!$F$13</f>
        <v>0</v>
      </c>
      <c r="O369" s="36">
        <f>SUMIFS(СВЦЭМ!$K$40:$K$783,СВЦЭМ!$A$40:$A$783,$A369,СВЦЭМ!$B$39:$B$782,O$366)+'СЕТ СН'!$F$13</f>
        <v>0</v>
      </c>
      <c r="P369" s="36">
        <f>SUMIFS(СВЦЭМ!$K$40:$K$783,СВЦЭМ!$A$40:$A$783,$A369,СВЦЭМ!$B$39:$B$782,P$366)+'СЕТ СН'!$F$13</f>
        <v>0</v>
      </c>
      <c r="Q369" s="36">
        <f>SUMIFS(СВЦЭМ!$K$40:$K$783,СВЦЭМ!$A$40:$A$783,$A369,СВЦЭМ!$B$39:$B$782,Q$366)+'СЕТ СН'!$F$13</f>
        <v>0</v>
      </c>
      <c r="R369" s="36">
        <f>SUMIFS(СВЦЭМ!$K$40:$K$783,СВЦЭМ!$A$40:$A$783,$A369,СВЦЭМ!$B$39:$B$782,R$366)+'СЕТ СН'!$F$13</f>
        <v>0</v>
      </c>
      <c r="S369" s="36">
        <f>SUMIFS(СВЦЭМ!$K$40:$K$783,СВЦЭМ!$A$40:$A$783,$A369,СВЦЭМ!$B$39:$B$782,S$366)+'СЕТ СН'!$F$13</f>
        <v>0</v>
      </c>
      <c r="T369" s="36">
        <f>SUMIFS(СВЦЭМ!$K$40:$K$783,СВЦЭМ!$A$40:$A$783,$A369,СВЦЭМ!$B$39:$B$782,T$366)+'СЕТ СН'!$F$13</f>
        <v>0</v>
      </c>
      <c r="U369" s="36">
        <f>SUMIFS(СВЦЭМ!$K$40:$K$783,СВЦЭМ!$A$40:$A$783,$A369,СВЦЭМ!$B$39:$B$782,U$366)+'СЕТ СН'!$F$13</f>
        <v>0</v>
      </c>
      <c r="V369" s="36">
        <f>SUMIFS(СВЦЭМ!$K$40:$K$783,СВЦЭМ!$A$40:$A$783,$A369,СВЦЭМ!$B$39:$B$782,V$366)+'СЕТ СН'!$F$13</f>
        <v>0</v>
      </c>
      <c r="W369" s="36">
        <f>SUMIFS(СВЦЭМ!$K$40:$K$783,СВЦЭМ!$A$40:$A$783,$A369,СВЦЭМ!$B$39:$B$782,W$366)+'СЕТ СН'!$F$13</f>
        <v>0</v>
      </c>
      <c r="X369" s="36">
        <f>SUMIFS(СВЦЭМ!$K$40:$K$783,СВЦЭМ!$A$40:$A$783,$A369,СВЦЭМ!$B$39:$B$782,X$366)+'СЕТ СН'!$F$13</f>
        <v>0</v>
      </c>
      <c r="Y369" s="36">
        <f>SUMIFS(СВЦЭМ!$K$40:$K$783,СВЦЭМ!$A$40:$A$783,$A369,СВЦЭМ!$B$39:$B$782,Y$366)+'СЕТ СН'!$F$13</f>
        <v>0</v>
      </c>
    </row>
    <row r="370" spans="1:25" ht="15.75" hidden="1" x14ac:dyDescent="0.2">
      <c r="A370" s="35">
        <f t="shared" si="10"/>
        <v>44381</v>
      </c>
      <c r="B370" s="36">
        <f>SUMIFS(СВЦЭМ!$K$40:$K$783,СВЦЭМ!$A$40:$A$783,$A370,СВЦЭМ!$B$39:$B$782,B$366)+'СЕТ СН'!$F$13</f>
        <v>0</v>
      </c>
      <c r="C370" s="36">
        <f>SUMIFS(СВЦЭМ!$K$40:$K$783,СВЦЭМ!$A$40:$A$783,$A370,СВЦЭМ!$B$39:$B$782,C$366)+'СЕТ СН'!$F$13</f>
        <v>0</v>
      </c>
      <c r="D370" s="36">
        <f>SUMIFS(СВЦЭМ!$K$40:$K$783,СВЦЭМ!$A$40:$A$783,$A370,СВЦЭМ!$B$39:$B$782,D$366)+'СЕТ СН'!$F$13</f>
        <v>0</v>
      </c>
      <c r="E370" s="36">
        <f>SUMIFS(СВЦЭМ!$K$40:$K$783,СВЦЭМ!$A$40:$A$783,$A370,СВЦЭМ!$B$39:$B$782,E$366)+'СЕТ СН'!$F$13</f>
        <v>0</v>
      </c>
      <c r="F370" s="36">
        <f>SUMIFS(СВЦЭМ!$K$40:$K$783,СВЦЭМ!$A$40:$A$783,$A370,СВЦЭМ!$B$39:$B$782,F$366)+'СЕТ СН'!$F$13</f>
        <v>0</v>
      </c>
      <c r="G370" s="36">
        <f>SUMIFS(СВЦЭМ!$K$40:$K$783,СВЦЭМ!$A$40:$A$783,$A370,СВЦЭМ!$B$39:$B$782,G$366)+'СЕТ СН'!$F$13</f>
        <v>0</v>
      </c>
      <c r="H370" s="36">
        <f>SUMIFS(СВЦЭМ!$K$40:$K$783,СВЦЭМ!$A$40:$A$783,$A370,СВЦЭМ!$B$39:$B$782,H$366)+'СЕТ СН'!$F$13</f>
        <v>0</v>
      </c>
      <c r="I370" s="36">
        <f>SUMIFS(СВЦЭМ!$K$40:$K$783,СВЦЭМ!$A$40:$A$783,$A370,СВЦЭМ!$B$39:$B$782,I$366)+'СЕТ СН'!$F$13</f>
        <v>0</v>
      </c>
      <c r="J370" s="36">
        <f>SUMIFS(СВЦЭМ!$K$40:$K$783,СВЦЭМ!$A$40:$A$783,$A370,СВЦЭМ!$B$39:$B$782,J$366)+'СЕТ СН'!$F$13</f>
        <v>0</v>
      </c>
      <c r="K370" s="36">
        <f>SUMIFS(СВЦЭМ!$K$40:$K$783,СВЦЭМ!$A$40:$A$783,$A370,СВЦЭМ!$B$39:$B$782,K$366)+'СЕТ СН'!$F$13</f>
        <v>0</v>
      </c>
      <c r="L370" s="36">
        <f>SUMIFS(СВЦЭМ!$K$40:$K$783,СВЦЭМ!$A$40:$A$783,$A370,СВЦЭМ!$B$39:$B$782,L$366)+'СЕТ СН'!$F$13</f>
        <v>0</v>
      </c>
      <c r="M370" s="36">
        <f>SUMIFS(СВЦЭМ!$K$40:$K$783,СВЦЭМ!$A$40:$A$783,$A370,СВЦЭМ!$B$39:$B$782,M$366)+'СЕТ СН'!$F$13</f>
        <v>0</v>
      </c>
      <c r="N370" s="36">
        <f>SUMIFS(СВЦЭМ!$K$40:$K$783,СВЦЭМ!$A$40:$A$783,$A370,СВЦЭМ!$B$39:$B$782,N$366)+'СЕТ СН'!$F$13</f>
        <v>0</v>
      </c>
      <c r="O370" s="36">
        <f>SUMIFS(СВЦЭМ!$K$40:$K$783,СВЦЭМ!$A$40:$A$783,$A370,СВЦЭМ!$B$39:$B$782,O$366)+'СЕТ СН'!$F$13</f>
        <v>0</v>
      </c>
      <c r="P370" s="36">
        <f>SUMIFS(СВЦЭМ!$K$40:$K$783,СВЦЭМ!$A$40:$A$783,$A370,СВЦЭМ!$B$39:$B$782,P$366)+'СЕТ СН'!$F$13</f>
        <v>0</v>
      </c>
      <c r="Q370" s="36">
        <f>SUMIFS(СВЦЭМ!$K$40:$K$783,СВЦЭМ!$A$40:$A$783,$A370,СВЦЭМ!$B$39:$B$782,Q$366)+'СЕТ СН'!$F$13</f>
        <v>0</v>
      </c>
      <c r="R370" s="36">
        <f>SUMIFS(СВЦЭМ!$K$40:$K$783,СВЦЭМ!$A$40:$A$783,$A370,СВЦЭМ!$B$39:$B$782,R$366)+'СЕТ СН'!$F$13</f>
        <v>0</v>
      </c>
      <c r="S370" s="36">
        <f>SUMIFS(СВЦЭМ!$K$40:$K$783,СВЦЭМ!$A$40:$A$783,$A370,СВЦЭМ!$B$39:$B$782,S$366)+'СЕТ СН'!$F$13</f>
        <v>0</v>
      </c>
      <c r="T370" s="36">
        <f>SUMIFS(СВЦЭМ!$K$40:$K$783,СВЦЭМ!$A$40:$A$783,$A370,СВЦЭМ!$B$39:$B$782,T$366)+'СЕТ СН'!$F$13</f>
        <v>0</v>
      </c>
      <c r="U370" s="36">
        <f>SUMIFS(СВЦЭМ!$K$40:$K$783,СВЦЭМ!$A$40:$A$783,$A370,СВЦЭМ!$B$39:$B$782,U$366)+'СЕТ СН'!$F$13</f>
        <v>0</v>
      </c>
      <c r="V370" s="36">
        <f>SUMIFS(СВЦЭМ!$K$40:$K$783,СВЦЭМ!$A$40:$A$783,$A370,СВЦЭМ!$B$39:$B$782,V$366)+'СЕТ СН'!$F$13</f>
        <v>0</v>
      </c>
      <c r="W370" s="36">
        <f>SUMIFS(СВЦЭМ!$K$40:$K$783,СВЦЭМ!$A$40:$A$783,$A370,СВЦЭМ!$B$39:$B$782,W$366)+'СЕТ СН'!$F$13</f>
        <v>0</v>
      </c>
      <c r="X370" s="36">
        <f>SUMIFS(СВЦЭМ!$K$40:$K$783,СВЦЭМ!$A$40:$A$783,$A370,СВЦЭМ!$B$39:$B$782,X$366)+'СЕТ СН'!$F$13</f>
        <v>0</v>
      </c>
      <c r="Y370" s="36">
        <f>SUMIFS(СВЦЭМ!$K$40:$K$783,СВЦЭМ!$A$40:$A$783,$A370,СВЦЭМ!$B$39:$B$782,Y$366)+'СЕТ СН'!$F$13</f>
        <v>0</v>
      </c>
    </row>
    <row r="371" spans="1:25" ht="15.75" hidden="1" x14ac:dyDescent="0.2">
      <c r="A371" s="35">
        <f t="shared" si="10"/>
        <v>44382</v>
      </c>
      <c r="B371" s="36">
        <f>SUMIFS(СВЦЭМ!$K$40:$K$783,СВЦЭМ!$A$40:$A$783,$A371,СВЦЭМ!$B$39:$B$782,B$366)+'СЕТ СН'!$F$13</f>
        <v>0</v>
      </c>
      <c r="C371" s="36">
        <f>SUMIFS(СВЦЭМ!$K$40:$K$783,СВЦЭМ!$A$40:$A$783,$A371,СВЦЭМ!$B$39:$B$782,C$366)+'СЕТ СН'!$F$13</f>
        <v>0</v>
      </c>
      <c r="D371" s="36">
        <f>SUMIFS(СВЦЭМ!$K$40:$K$783,СВЦЭМ!$A$40:$A$783,$A371,СВЦЭМ!$B$39:$B$782,D$366)+'СЕТ СН'!$F$13</f>
        <v>0</v>
      </c>
      <c r="E371" s="36">
        <f>SUMIFS(СВЦЭМ!$K$40:$K$783,СВЦЭМ!$A$40:$A$783,$A371,СВЦЭМ!$B$39:$B$782,E$366)+'СЕТ СН'!$F$13</f>
        <v>0</v>
      </c>
      <c r="F371" s="36">
        <f>SUMIFS(СВЦЭМ!$K$40:$K$783,СВЦЭМ!$A$40:$A$783,$A371,СВЦЭМ!$B$39:$B$782,F$366)+'СЕТ СН'!$F$13</f>
        <v>0</v>
      </c>
      <c r="G371" s="36">
        <f>SUMIFS(СВЦЭМ!$K$40:$K$783,СВЦЭМ!$A$40:$A$783,$A371,СВЦЭМ!$B$39:$B$782,G$366)+'СЕТ СН'!$F$13</f>
        <v>0</v>
      </c>
      <c r="H371" s="36">
        <f>SUMIFS(СВЦЭМ!$K$40:$K$783,СВЦЭМ!$A$40:$A$783,$A371,СВЦЭМ!$B$39:$B$782,H$366)+'СЕТ СН'!$F$13</f>
        <v>0</v>
      </c>
      <c r="I371" s="36">
        <f>SUMIFS(СВЦЭМ!$K$40:$K$783,СВЦЭМ!$A$40:$A$783,$A371,СВЦЭМ!$B$39:$B$782,I$366)+'СЕТ СН'!$F$13</f>
        <v>0</v>
      </c>
      <c r="J371" s="36">
        <f>SUMIFS(СВЦЭМ!$K$40:$K$783,СВЦЭМ!$A$40:$A$783,$A371,СВЦЭМ!$B$39:$B$782,J$366)+'СЕТ СН'!$F$13</f>
        <v>0</v>
      </c>
      <c r="K371" s="36">
        <f>SUMIFS(СВЦЭМ!$K$40:$K$783,СВЦЭМ!$A$40:$A$783,$A371,СВЦЭМ!$B$39:$B$782,K$366)+'СЕТ СН'!$F$13</f>
        <v>0</v>
      </c>
      <c r="L371" s="36">
        <f>SUMIFS(СВЦЭМ!$K$40:$K$783,СВЦЭМ!$A$40:$A$783,$A371,СВЦЭМ!$B$39:$B$782,L$366)+'СЕТ СН'!$F$13</f>
        <v>0</v>
      </c>
      <c r="M371" s="36">
        <f>SUMIFS(СВЦЭМ!$K$40:$K$783,СВЦЭМ!$A$40:$A$783,$A371,СВЦЭМ!$B$39:$B$782,M$366)+'СЕТ СН'!$F$13</f>
        <v>0</v>
      </c>
      <c r="N371" s="36">
        <f>SUMIFS(СВЦЭМ!$K$40:$K$783,СВЦЭМ!$A$40:$A$783,$A371,СВЦЭМ!$B$39:$B$782,N$366)+'СЕТ СН'!$F$13</f>
        <v>0</v>
      </c>
      <c r="O371" s="36">
        <f>SUMIFS(СВЦЭМ!$K$40:$K$783,СВЦЭМ!$A$40:$A$783,$A371,СВЦЭМ!$B$39:$B$782,O$366)+'СЕТ СН'!$F$13</f>
        <v>0</v>
      </c>
      <c r="P371" s="36">
        <f>SUMIFS(СВЦЭМ!$K$40:$K$783,СВЦЭМ!$A$40:$A$783,$A371,СВЦЭМ!$B$39:$B$782,P$366)+'СЕТ СН'!$F$13</f>
        <v>0</v>
      </c>
      <c r="Q371" s="36">
        <f>SUMIFS(СВЦЭМ!$K$40:$K$783,СВЦЭМ!$A$40:$A$783,$A371,СВЦЭМ!$B$39:$B$782,Q$366)+'СЕТ СН'!$F$13</f>
        <v>0</v>
      </c>
      <c r="R371" s="36">
        <f>SUMIFS(СВЦЭМ!$K$40:$K$783,СВЦЭМ!$A$40:$A$783,$A371,СВЦЭМ!$B$39:$B$782,R$366)+'СЕТ СН'!$F$13</f>
        <v>0</v>
      </c>
      <c r="S371" s="36">
        <f>SUMIFS(СВЦЭМ!$K$40:$K$783,СВЦЭМ!$A$40:$A$783,$A371,СВЦЭМ!$B$39:$B$782,S$366)+'СЕТ СН'!$F$13</f>
        <v>0</v>
      </c>
      <c r="T371" s="36">
        <f>SUMIFS(СВЦЭМ!$K$40:$K$783,СВЦЭМ!$A$40:$A$783,$A371,СВЦЭМ!$B$39:$B$782,T$366)+'СЕТ СН'!$F$13</f>
        <v>0</v>
      </c>
      <c r="U371" s="36">
        <f>SUMIFS(СВЦЭМ!$K$40:$K$783,СВЦЭМ!$A$40:$A$783,$A371,СВЦЭМ!$B$39:$B$782,U$366)+'СЕТ СН'!$F$13</f>
        <v>0</v>
      </c>
      <c r="V371" s="36">
        <f>SUMIFS(СВЦЭМ!$K$40:$K$783,СВЦЭМ!$A$40:$A$783,$A371,СВЦЭМ!$B$39:$B$782,V$366)+'СЕТ СН'!$F$13</f>
        <v>0</v>
      </c>
      <c r="W371" s="36">
        <f>SUMIFS(СВЦЭМ!$K$40:$K$783,СВЦЭМ!$A$40:$A$783,$A371,СВЦЭМ!$B$39:$B$782,W$366)+'СЕТ СН'!$F$13</f>
        <v>0</v>
      </c>
      <c r="X371" s="36">
        <f>SUMIFS(СВЦЭМ!$K$40:$K$783,СВЦЭМ!$A$40:$A$783,$A371,СВЦЭМ!$B$39:$B$782,X$366)+'СЕТ СН'!$F$13</f>
        <v>0</v>
      </c>
      <c r="Y371" s="36">
        <f>SUMIFS(СВЦЭМ!$K$40:$K$783,СВЦЭМ!$A$40:$A$783,$A371,СВЦЭМ!$B$39:$B$782,Y$366)+'СЕТ СН'!$F$13</f>
        <v>0</v>
      </c>
    </row>
    <row r="372" spans="1:25" ht="15.75" hidden="1" x14ac:dyDescent="0.2">
      <c r="A372" s="35">
        <f t="shared" si="10"/>
        <v>44383</v>
      </c>
      <c r="B372" s="36">
        <f>SUMIFS(СВЦЭМ!$K$40:$K$783,СВЦЭМ!$A$40:$A$783,$A372,СВЦЭМ!$B$39:$B$782,B$366)+'СЕТ СН'!$F$13</f>
        <v>0</v>
      </c>
      <c r="C372" s="36">
        <f>SUMIFS(СВЦЭМ!$K$40:$K$783,СВЦЭМ!$A$40:$A$783,$A372,СВЦЭМ!$B$39:$B$782,C$366)+'СЕТ СН'!$F$13</f>
        <v>0</v>
      </c>
      <c r="D372" s="36">
        <f>SUMIFS(СВЦЭМ!$K$40:$K$783,СВЦЭМ!$A$40:$A$783,$A372,СВЦЭМ!$B$39:$B$782,D$366)+'СЕТ СН'!$F$13</f>
        <v>0</v>
      </c>
      <c r="E372" s="36">
        <f>SUMIFS(СВЦЭМ!$K$40:$K$783,СВЦЭМ!$A$40:$A$783,$A372,СВЦЭМ!$B$39:$B$782,E$366)+'СЕТ СН'!$F$13</f>
        <v>0</v>
      </c>
      <c r="F372" s="36">
        <f>SUMIFS(СВЦЭМ!$K$40:$K$783,СВЦЭМ!$A$40:$A$783,$A372,СВЦЭМ!$B$39:$B$782,F$366)+'СЕТ СН'!$F$13</f>
        <v>0</v>
      </c>
      <c r="G372" s="36">
        <f>SUMIFS(СВЦЭМ!$K$40:$K$783,СВЦЭМ!$A$40:$A$783,$A372,СВЦЭМ!$B$39:$B$782,G$366)+'СЕТ СН'!$F$13</f>
        <v>0</v>
      </c>
      <c r="H372" s="36">
        <f>SUMIFS(СВЦЭМ!$K$40:$K$783,СВЦЭМ!$A$40:$A$783,$A372,СВЦЭМ!$B$39:$B$782,H$366)+'СЕТ СН'!$F$13</f>
        <v>0</v>
      </c>
      <c r="I372" s="36">
        <f>SUMIFS(СВЦЭМ!$K$40:$K$783,СВЦЭМ!$A$40:$A$783,$A372,СВЦЭМ!$B$39:$B$782,I$366)+'СЕТ СН'!$F$13</f>
        <v>0</v>
      </c>
      <c r="J372" s="36">
        <f>SUMIFS(СВЦЭМ!$K$40:$K$783,СВЦЭМ!$A$40:$A$783,$A372,СВЦЭМ!$B$39:$B$782,J$366)+'СЕТ СН'!$F$13</f>
        <v>0</v>
      </c>
      <c r="K372" s="36">
        <f>SUMIFS(СВЦЭМ!$K$40:$K$783,СВЦЭМ!$A$40:$A$783,$A372,СВЦЭМ!$B$39:$B$782,K$366)+'СЕТ СН'!$F$13</f>
        <v>0</v>
      </c>
      <c r="L372" s="36">
        <f>SUMIFS(СВЦЭМ!$K$40:$K$783,СВЦЭМ!$A$40:$A$783,$A372,СВЦЭМ!$B$39:$B$782,L$366)+'СЕТ СН'!$F$13</f>
        <v>0</v>
      </c>
      <c r="M372" s="36">
        <f>SUMIFS(СВЦЭМ!$K$40:$K$783,СВЦЭМ!$A$40:$A$783,$A372,СВЦЭМ!$B$39:$B$782,M$366)+'СЕТ СН'!$F$13</f>
        <v>0</v>
      </c>
      <c r="N372" s="36">
        <f>SUMIFS(СВЦЭМ!$K$40:$K$783,СВЦЭМ!$A$40:$A$783,$A372,СВЦЭМ!$B$39:$B$782,N$366)+'СЕТ СН'!$F$13</f>
        <v>0</v>
      </c>
      <c r="O372" s="36">
        <f>SUMIFS(СВЦЭМ!$K$40:$K$783,СВЦЭМ!$A$40:$A$783,$A372,СВЦЭМ!$B$39:$B$782,O$366)+'СЕТ СН'!$F$13</f>
        <v>0</v>
      </c>
      <c r="P372" s="36">
        <f>SUMIFS(СВЦЭМ!$K$40:$K$783,СВЦЭМ!$A$40:$A$783,$A372,СВЦЭМ!$B$39:$B$782,P$366)+'СЕТ СН'!$F$13</f>
        <v>0</v>
      </c>
      <c r="Q372" s="36">
        <f>SUMIFS(СВЦЭМ!$K$40:$K$783,СВЦЭМ!$A$40:$A$783,$A372,СВЦЭМ!$B$39:$B$782,Q$366)+'СЕТ СН'!$F$13</f>
        <v>0</v>
      </c>
      <c r="R372" s="36">
        <f>SUMIFS(СВЦЭМ!$K$40:$K$783,СВЦЭМ!$A$40:$A$783,$A372,СВЦЭМ!$B$39:$B$782,R$366)+'СЕТ СН'!$F$13</f>
        <v>0</v>
      </c>
      <c r="S372" s="36">
        <f>SUMIFS(СВЦЭМ!$K$40:$K$783,СВЦЭМ!$A$40:$A$783,$A372,СВЦЭМ!$B$39:$B$782,S$366)+'СЕТ СН'!$F$13</f>
        <v>0</v>
      </c>
      <c r="T372" s="36">
        <f>SUMIFS(СВЦЭМ!$K$40:$K$783,СВЦЭМ!$A$40:$A$783,$A372,СВЦЭМ!$B$39:$B$782,T$366)+'СЕТ СН'!$F$13</f>
        <v>0</v>
      </c>
      <c r="U372" s="36">
        <f>SUMIFS(СВЦЭМ!$K$40:$K$783,СВЦЭМ!$A$40:$A$783,$A372,СВЦЭМ!$B$39:$B$782,U$366)+'СЕТ СН'!$F$13</f>
        <v>0</v>
      </c>
      <c r="V372" s="36">
        <f>SUMIFS(СВЦЭМ!$K$40:$K$783,СВЦЭМ!$A$40:$A$783,$A372,СВЦЭМ!$B$39:$B$782,V$366)+'СЕТ СН'!$F$13</f>
        <v>0</v>
      </c>
      <c r="W372" s="36">
        <f>SUMIFS(СВЦЭМ!$K$40:$K$783,СВЦЭМ!$A$40:$A$783,$A372,СВЦЭМ!$B$39:$B$782,W$366)+'СЕТ СН'!$F$13</f>
        <v>0</v>
      </c>
      <c r="X372" s="36">
        <f>SUMIFS(СВЦЭМ!$K$40:$K$783,СВЦЭМ!$A$40:$A$783,$A372,СВЦЭМ!$B$39:$B$782,X$366)+'СЕТ СН'!$F$13</f>
        <v>0</v>
      </c>
      <c r="Y372" s="36">
        <f>SUMIFS(СВЦЭМ!$K$40:$K$783,СВЦЭМ!$A$40:$A$783,$A372,СВЦЭМ!$B$39:$B$782,Y$366)+'СЕТ СН'!$F$13</f>
        <v>0</v>
      </c>
    </row>
    <row r="373" spans="1:25" ht="15.75" hidden="1" x14ac:dyDescent="0.2">
      <c r="A373" s="35">
        <f t="shared" si="10"/>
        <v>44384</v>
      </c>
      <c r="B373" s="36">
        <f>SUMIFS(СВЦЭМ!$K$40:$K$783,СВЦЭМ!$A$40:$A$783,$A373,СВЦЭМ!$B$39:$B$782,B$366)+'СЕТ СН'!$F$13</f>
        <v>0</v>
      </c>
      <c r="C373" s="36">
        <f>SUMIFS(СВЦЭМ!$K$40:$K$783,СВЦЭМ!$A$40:$A$783,$A373,СВЦЭМ!$B$39:$B$782,C$366)+'СЕТ СН'!$F$13</f>
        <v>0</v>
      </c>
      <c r="D373" s="36">
        <f>SUMIFS(СВЦЭМ!$K$40:$K$783,СВЦЭМ!$A$40:$A$783,$A373,СВЦЭМ!$B$39:$B$782,D$366)+'СЕТ СН'!$F$13</f>
        <v>0</v>
      </c>
      <c r="E373" s="36">
        <f>SUMIFS(СВЦЭМ!$K$40:$K$783,СВЦЭМ!$A$40:$A$783,$A373,СВЦЭМ!$B$39:$B$782,E$366)+'СЕТ СН'!$F$13</f>
        <v>0</v>
      </c>
      <c r="F373" s="36">
        <f>SUMIFS(СВЦЭМ!$K$40:$K$783,СВЦЭМ!$A$40:$A$783,$A373,СВЦЭМ!$B$39:$B$782,F$366)+'СЕТ СН'!$F$13</f>
        <v>0</v>
      </c>
      <c r="G373" s="36">
        <f>SUMIFS(СВЦЭМ!$K$40:$K$783,СВЦЭМ!$A$40:$A$783,$A373,СВЦЭМ!$B$39:$B$782,G$366)+'СЕТ СН'!$F$13</f>
        <v>0</v>
      </c>
      <c r="H373" s="36">
        <f>SUMIFS(СВЦЭМ!$K$40:$K$783,СВЦЭМ!$A$40:$A$783,$A373,СВЦЭМ!$B$39:$B$782,H$366)+'СЕТ СН'!$F$13</f>
        <v>0</v>
      </c>
      <c r="I373" s="36">
        <f>SUMIFS(СВЦЭМ!$K$40:$K$783,СВЦЭМ!$A$40:$A$783,$A373,СВЦЭМ!$B$39:$B$782,I$366)+'СЕТ СН'!$F$13</f>
        <v>0</v>
      </c>
      <c r="J373" s="36">
        <f>SUMIFS(СВЦЭМ!$K$40:$K$783,СВЦЭМ!$A$40:$A$783,$A373,СВЦЭМ!$B$39:$B$782,J$366)+'СЕТ СН'!$F$13</f>
        <v>0</v>
      </c>
      <c r="K373" s="36">
        <f>SUMIFS(СВЦЭМ!$K$40:$K$783,СВЦЭМ!$A$40:$A$783,$A373,СВЦЭМ!$B$39:$B$782,K$366)+'СЕТ СН'!$F$13</f>
        <v>0</v>
      </c>
      <c r="L373" s="36">
        <f>SUMIFS(СВЦЭМ!$K$40:$K$783,СВЦЭМ!$A$40:$A$783,$A373,СВЦЭМ!$B$39:$B$782,L$366)+'СЕТ СН'!$F$13</f>
        <v>0</v>
      </c>
      <c r="M373" s="36">
        <f>SUMIFS(СВЦЭМ!$K$40:$K$783,СВЦЭМ!$A$40:$A$783,$A373,СВЦЭМ!$B$39:$B$782,M$366)+'СЕТ СН'!$F$13</f>
        <v>0</v>
      </c>
      <c r="N373" s="36">
        <f>SUMIFS(СВЦЭМ!$K$40:$K$783,СВЦЭМ!$A$40:$A$783,$A373,СВЦЭМ!$B$39:$B$782,N$366)+'СЕТ СН'!$F$13</f>
        <v>0</v>
      </c>
      <c r="O373" s="36">
        <f>SUMIFS(СВЦЭМ!$K$40:$K$783,СВЦЭМ!$A$40:$A$783,$A373,СВЦЭМ!$B$39:$B$782,O$366)+'СЕТ СН'!$F$13</f>
        <v>0</v>
      </c>
      <c r="P373" s="36">
        <f>SUMIFS(СВЦЭМ!$K$40:$K$783,СВЦЭМ!$A$40:$A$783,$A373,СВЦЭМ!$B$39:$B$782,P$366)+'СЕТ СН'!$F$13</f>
        <v>0</v>
      </c>
      <c r="Q373" s="36">
        <f>SUMIFS(СВЦЭМ!$K$40:$K$783,СВЦЭМ!$A$40:$A$783,$A373,СВЦЭМ!$B$39:$B$782,Q$366)+'СЕТ СН'!$F$13</f>
        <v>0</v>
      </c>
      <c r="R373" s="36">
        <f>SUMIFS(СВЦЭМ!$K$40:$K$783,СВЦЭМ!$A$40:$A$783,$A373,СВЦЭМ!$B$39:$B$782,R$366)+'СЕТ СН'!$F$13</f>
        <v>0</v>
      </c>
      <c r="S373" s="36">
        <f>SUMIFS(СВЦЭМ!$K$40:$K$783,СВЦЭМ!$A$40:$A$783,$A373,СВЦЭМ!$B$39:$B$782,S$366)+'СЕТ СН'!$F$13</f>
        <v>0</v>
      </c>
      <c r="T373" s="36">
        <f>SUMIFS(СВЦЭМ!$K$40:$K$783,СВЦЭМ!$A$40:$A$783,$A373,СВЦЭМ!$B$39:$B$782,T$366)+'СЕТ СН'!$F$13</f>
        <v>0</v>
      </c>
      <c r="U373" s="36">
        <f>SUMIFS(СВЦЭМ!$K$40:$K$783,СВЦЭМ!$A$40:$A$783,$A373,СВЦЭМ!$B$39:$B$782,U$366)+'СЕТ СН'!$F$13</f>
        <v>0</v>
      </c>
      <c r="V373" s="36">
        <f>SUMIFS(СВЦЭМ!$K$40:$K$783,СВЦЭМ!$A$40:$A$783,$A373,СВЦЭМ!$B$39:$B$782,V$366)+'СЕТ СН'!$F$13</f>
        <v>0</v>
      </c>
      <c r="W373" s="36">
        <f>SUMIFS(СВЦЭМ!$K$40:$K$783,СВЦЭМ!$A$40:$A$783,$A373,СВЦЭМ!$B$39:$B$782,W$366)+'СЕТ СН'!$F$13</f>
        <v>0</v>
      </c>
      <c r="X373" s="36">
        <f>SUMIFS(СВЦЭМ!$K$40:$K$783,СВЦЭМ!$A$40:$A$783,$A373,СВЦЭМ!$B$39:$B$782,X$366)+'СЕТ СН'!$F$13</f>
        <v>0</v>
      </c>
      <c r="Y373" s="36">
        <f>SUMIFS(СВЦЭМ!$K$40:$K$783,СВЦЭМ!$A$40:$A$783,$A373,СВЦЭМ!$B$39:$B$782,Y$366)+'СЕТ СН'!$F$13</f>
        <v>0</v>
      </c>
    </row>
    <row r="374" spans="1:25" ht="15.75" hidden="1" x14ac:dyDescent="0.2">
      <c r="A374" s="35">
        <f t="shared" si="10"/>
        <v>44385</v>
      </c>
      <c r="B374" s="36">
        <f>SUMIFS(СВЦЭМ!$K$40:$K$783,СВЦЭМ!$A$40:$A$783,$A374,СВЦЭМ!$B$39:$B$782,B$366)+'СЕТ СН'!$F$13</f>
        <v>0</v>
      </c>
      <c r="C374" s="36">
        <f>SUMIFS(СВЦЭМ!$K$40:$K$783,СВЦЭМ!$A$40:$A$783,$A374,СВЦЭМ!$B$39:$B$782,C$366)+'СЕТ СН'!$F$13</f>
        <v>0</v>
      </c>
      <c r="D374" s="36">
        <f>SUMIFS(СВЦЭМ!$K$40:$K$783,СВЦЭМ!$A$40:$A$783,$A374,СВЦЭМ!$B$39:$B$782,D$366)+'СЕТ СН'!$F$13</f>
        <v>0</v>
      </c>
      <c r="E374" s="36">
        <f>SUMIFS(СВЦЭМ!$K$40:$K$783,СВЦЭМ!$A$40:$A$783,$A374,СВЦЭМ!$B$39:$B$782,E$366)+'СЕТ СН'!$F$13</f>
        <v>0</v>
      </c>
      <c r="F374" s="36">
        <f>SUMIFS(СВЦЭМ!$K$40:$K$783,СВЦЭМ!$A$40:$A$783,$A374,СВЦЭМ!$B$39:$B$782,F$366)+'СЕТ СН'!$F$13</f>
        <v>0</v>
      </c>
      <c r="G374" s="36">
        <f>SUMIFS(СВЦЭМ!$K$40:$K$783,СВЦЭМ!$A$40:$A$783,$A374,СВЦЭМ!$B$39:$B$782,G$366)+'СЕТ СН'!$F$13</f>
        <v>0</v>
      </c>
      <c r="H374" s="36">
        <f>SUMIFS(СВЦЭМ!$K$40:$K$783,СВЦЭМ!$A$40:$A$783,$A374,СВЦЭМ!$B$39:$B$782,H$366)+'СЕТ СН'!$F$13</f>
        <v>0</v>
      </c>
      <c r="I374" s="36">
        <f>SUMIFS(СВЦЭМ!$K$40:$K$783,СВЦЭМ!$A$40:$A$783,$A374,СВЦЭМ!$B$39:$B$782,I$366)+'СЕТ СН'!$F$13</f>
        <v>0</v>
      </c>
      <c r="J374" s="36">
        <f>SUMIFS(СВЦЭМ!$K$40:$K$783,СВЦЭМ!$A$40:$A$783,$A374,СВЦЭМ!$B$39:$B$782,J$366)+'СЕТ СН'!$F$13</f>
        <v>0</v>
      </c>
      <c r="K374" s="36">
        <f>SUMIFS(СВЦЭМ!$K$40:$K$783,СВЦЭМ!$A$40:$A$783,$A374,СВЦЭМ!$B$39:$B$782,K$366)+'СЕТ СН'!$F$13</f>
        <v>0</v>
      </c>
      <c r="L374" s="36">
        <f>SUMIFS(СВЦЭМ!$K$40:$K$783,СВЦЭМ!$A$40:$A$783,$A374,СВЦЭМ!$B$39:$B$782,L$366)+'СЕТ СН'!$F$13</f>
        <v>0</v>
      </c>
      <c r="M374" s="36">
        <f>SUMIFS(СВЦЭМ!$K$40:$K$783,СВЦЭМ!$A$40:$A$783,$A374,СВЦЭМ!$B$39:$B$782,M$366)+'СЕТ СН'!$F$13</f>
        <v>0</v>
      </c>
      <c r="N374" s="36">
        <f>SUMIFS(СВЦЭМ!$K$40:$K$783,СВЦЭМ!$A$40:$A$783,$A374,СВЦЭМ!$B$39:$B$782,N$366)+'СЕТ СН'!$F$13</f>
        <v>0</v>
      </c>
      <c r="O374" s="36">
        <f>SUMIFS(СВЦЭМ!$K$40:$K$783,СВЦЭМ!$A$40:$A$783,$A374,СВЦЭМ!$B$39:$B$782,O$366)+'СЕТ СН'!$F$13</f>
        <v>0</v>
      </c>
      <c r="P374" s="36">
        <f>SUMIFS(СВЦЭМ!$K$40:$K$783,СВЦЭМ!$A$40:$A$783,$A374,СВЦЭМ!$B$39:$B$782,P$366)+'СЕТ СН'!$F$13</f>
        <v>0</v>
      </c>
      <c r="Q374" s="36">
        <f>SUMIFS(СВЦЭМ!$K$40:$K$783,СВЦЭМ!$A$40:$A$783,$A374,СВЦЭМ!$B$39:$B$782,Q$366)+'СЕТ СН'!$F$13</f>
        <v>0</v>
      </c>
      <c r="R374" s="36">
        <f>SUMIFS(СВЦЭМ!$K$40:$K$783,СВЦЭМ!$A$40:$A$783,$A374,СВЦЭМ!$B$39:$B$782,R$366)+'СЕТ СН'!$F$13</f>
        <v>0</v>
      </c>
      <c r="S374" s="36">
        <f>SUMIFS(СВЦЭМ!$K$40:$K$783,СВЦЭМ!$A$40:$A$783,$A374,СВЦЭМ!$B$39:$B$782,S$366)+'СЕТ СН'!$F$13</f>
        <v>0</v>
      </c>
      <c r="T374" s="36">
        <f>SUMIFS(СВЦЭМ!$K$40:$K$783,СВЦЭМ!$A$40:$A$783,$A374,СВЦЭМ!$B$39:$B$782,T$366)+'СЕТ СН'!$F$13</f>
        <v>0</v>
      </c>
      <c r="U374" s="36">
        <f>SUMIFS(СВЦЭМ!$K$40:$K$783,СВЦЭМ!$A$40:$A$783,$A374,СВЦЭМ!$B$39:$B$782,U$366)+'СЕТ СН'!$F$13</f>
        <v>0</v>
      </c>
      <c r="V374" s="36">
        <f>SUMIFS(СВЦЭМ!$K$40:$K$783,СВЦЭМ!$A$40:$A$783,$A374,СВЦЭМ!$B$39:$B$782,V$366)+'СЕТ СН'!$F$13</f>
        <v>0</v>
      </c>
      <c r="W374" s="36">
        <f>SUMIFS(СВЦЭМ!$K$40:$K$783,СВЦЭМ!$A$40:$A$783,$A374,СВЦЭМ!$B$39:$B$782,W$366)+'СЕТ СН'!$F$13</f>
        <v>0</v>
      </c>
      <c r="X374" s="36">
        <f>SUMIFS(СВЦЭМ!$K$40:$K$783,СВЦЭМ!$A$40:$A$783,$A374,СВЦЭМ!$B$39:$B$782,X$366)+'СЕТ СН'!$F$13</f>
        <v>0</v>
      </c>
      <c r="Y374" s="36">
        <f>SUMIFS(СВЦЭМ!$K$40:$K$783,СВЦЭМ!$A$40:$A$783,$A374,СВЦЭМ!$B$39:$B$782,Y$366)+'СЕТ СН'!$F$13</f>
        <v>0</v>
      </c>
    </row>
    <row r="375" spans="1:25" ht="15.75" hidden="1" x14ac:dyDescent="0.2">
      <c r="A375" s="35">
        <f t="shared" si="10"/>
        <v>44386</v>
      </c>
      <c r="B375" s="36">
        <f>SUMIFS(СВЦЭМ!$K$40:$K$783,СВЦЭМ!$A$40:$A$783,$A375,СВЦЭМ!$B$39:$B$782,B$366)+'СЕТ СН'!$F$13</f>
        <v>0</v>
      </c>
      <c r="C375" s="36">
        <f>SUMIFS(СВЦЭМ!$K$40:$K$783,СВЦЭМ!$A$40:$A$783,$A375,СВЦЭМ!$B$39:$B$782,C$366)+'СЕТ СН'!$F$13</f>
        <v>0</v>
      </c>
      <c r="D375" s="36">
        <f>SUMIFS(СВЦЭМ!$K$40:$K$783,СВЦЭМ!$A$40:$A$783,$A375,СВЦЭМ!$B$39:$B$782,D$366)+'СЕТ СН'!$F$13</f>
        <v>0</v>
      </c>
      <c r="E375" s="36">
        <f>SUMIFS(СВЦЭМ!$K$40:$K$783,СВЦЭМ!$A$40:$A$783,$A375,СВЦЭМ!$B$39:$B$782,E$366)+'СЕТ СН'!$F$13</f>
        <v>0</v>
      </c>
      <c r="F375" s="36">
        <f>SUMIFS(СВЦЭМ!$K$40:$K$783,СВЦЭМ!$A$40:$A$783,$A375,СВЦЭМ!$B$39:$B$782,F$366)+'СЕТ СН'!$F$13</f>
        <v>0</v>
      </c>
      <c r="G375" s="36">
        <f>SUMIFS(СВЦЭМ!$K$40:$K$783,СВЦЭМ!$A$40:$A$783,$A375,СВЦЭМ!$B$39:$B$782,G$366)+'СЕТ СН'!$F$13</f>
        <v>0</v>
      </c>
      <c r="H375" s="36">
        <f>SUMIFS(СВЦЭМ!$K$40:$K$783,СВЦЭМ!$A$40:$A$783,$A375,СВЦЭМ!$B$39:$B$782,H$366)+'СЕТ СН'!$F$13</f>
        <v>0</v>
      </c>
      <c r="I375" s="36">
        <f>SUMIFS(СВЦЭМ!$K$40:$K$783,СВЦЭМ!$A$40:$A$783,$A375,СВЦЭМ!$B$39:$B$782,I$366)+'СЕТ СН'!$F$13</f>
        <v>0</v>
      </c>
      <c r="J375" s="36">
        <f>SUMIFS(СВЦЭМ!$K$40:$K$783,СВЦЭМ!$A$40:$A$783,$A375,СВЦЭМ!$B$39:$B$782,J$366)+'СЕТ СН'!$F$13</f>
        <v>0</v>
      </c>
      <c r="K375" s="36">
        <f>SUMIFS(СВЦЭМ!$K$40:$K$783,СВЦЭМ!$A$40:$A$783,$A375,СВЦЭМ!$B$39:$B$782,K$366)+'СЕТ СН'!$F$13</f>
        <v>0</v>
      </c>
      <c r="L375" s="36">
        <f>SUMIFS(СВЦЭМ!$K$40:$K$783,СВЦЭМ!$A$40:$A$783,$A375,СВЦЭМ!$B$39:$B$782,L$366)+'СЕТ СН'!$F$13</f>
        <v>0</v>
      </c>
      <c r="M375" s="36">
        <f>SUMIFS(СВЦЭМ!$K$40:$K$783,СВЦЭМ!$A$40:$A$783,$A375,СВЦЭМ!$B$39:$B$782,M$366)+'СЕТ СН'!$F$13</f>
        <v>0</v>
      </c>
      <c r="N375" s="36">
        <f>SUMIFS(СВЦЭМ!$K$40:$K$783,СВЦЭМ!$A$40:$A$783,$A375,СВЦЭМ!$B$39:$B$782,N$366)+'СЕТ СН'!$F$13</f>
        <v>0</v>
      </c>
      <c r="O375" s="36">
        <f>SUMIFS(СВЦЭМ!$K$40:$K$783,СВЦЭМ!$A$40:$A$783,$A375,СВЦЭМ!$B$39:$B$782,O$366)+'СЕТ СН'!$F$13</f>
        <v>0</v>
      </c>
      <c r="P375" s="36">
        <f>SUMIFS(СВЦЭМ!$K$40:$K$783,СВЦЭМ!$A$40:$A$783,$A375,СВЦЭМ!$B$39:$B$782,P$366)+'СЕТ СН'!$F$13</f>
        <v>0</v>
      </c>
      <c r="Q375" s="36">
        <f>SUMIFS(СВЦЭМ!$K$40:$K$783,СВЦЭМ!$A$40:$A$783,$A375,СВЦЭМ!$B$39:$B$782,Q$366)+'СЕТ СН'!$F$13</f>
        <v>0</v>
      </c>
      <c r="R375" s="36">
        <f>SUMIFS(СВЦЭМ!$K$40:$K$783,СВЦЭМ!$A$40:$A$783,$A375,СВЦЭМ!$B$39:$B$782,R$366)+'СЕТ СН'!$F$13</f>
        <v>0</v>
      </c>
      <c r="S375" s="36">
        <f>SUMIFS(СВЦЭМ!$K$40:$K$783,СВЦЭМ!$A$40:$A$783,$A375,СВЦЭМ!$B$39:$B$782,S$366)+'СЕТ СН'!$F$13</f>
        <v>0</v>
      </c>
      <c r="T375" s="36">
        <f>SUMIFS(СВЦЭМ!$K$40:$K$783,СВЦЭМ!$A$40:$A$783,$A375,СВЦЭМ!$B$39:$B$782,T$366)+'СЕТ СН'!$F$13</f>
        <v>0</v>
      </c>
      <c r="U375" s="36">
        <f>SUMIFS(СВЦЭМ!$K$40:$K$783,СВЦЭМ!$A$40:$A$783,$A375,СВЦЭМ!$B$39:$B$782,U$366)+'СЕТ СН'!$F$13</f>
        <v>0</v>
      </c>
      <c r="V375" s="36">
        <f>SUMIFS(СВЦЭМ!$K$40:$K$783,СВЦЭМ!$A$40:$A$783,$A375,СВЦЭМ!$B$39:$B$782,V$366)+'СЕТ СН'!$F$13</f>
        <v>0</v>
      </c>
      <c r="W375" s="36">
        <f>SUMIFS(СВЦЭМ!$K$40:$K$783,СВЦЭМ!$A$40:$A$783,$A375,СВЦЭМ!$B$39:$B$782,W$366)+'СЕТ СН'!$F$13</f>
        <v>0</v>
      </c>
      <c r="X375" s="36">
        <f>SUMIFS(СВЦЭМ!$K$40:$K$783,СВЦЭМ!$A$40:$A$783,$A375,СВЦЭМ!$B$39:$B$782,X$366)+'СЕТ СН'!$F$13</f>
        <v>0</v>
      </c>
      <c r="Y375" s="36">
        <f>SUMIFS(СВЦЭМ!$K$40:$K$783,СВЦЭМ!$A$40:$A$783,$A375,СВЦЭМ!$B$39:$B$782,Y$366)+'СЕТ СН'!$F$13</f>
        <v>0</v>
      </c>
    </row>
    <row r="376" spans="1:25" ht="15.75" hidden="1" x14ac:dyDescent="0.2">
      <c r="A376" s="35">
        <f t="shared" si="10"/>
        <v>44387</v>
      </c>
      <c r="B376" s="36">
        <f>SUMIFS(СВЦЭМ!$K$40:$K$783,СВЦЭМ!$A$40:$A$783,$A376,СВЦЭМ!$B$39:$B$782,B$366)+'СЕТ СН'!$F$13</f>
        <v>0</v>
      </c>
      <c r="C376" s="36">
        <f>SUMIFS(СВЦЭМ!$K$40:$K$783,СВЦЭМ!$A$40:$A$783,$A376,СВЦЭМ!$B$39:$B$782,C$366)+'СЕТ СН'!$F$13</f>
        <v>0</v>
      </c>
      <c r="D376" s="36">
        <f>SUMIFS(СВЦЭМ!$K$40:$K$783,СВЦЭМ!$A$40:$A$783,$A376,СВЦЭМ!$B$39:$B$782,D$366)+'СЕТ СН'!$F$13</f>
        <v>0</v>
      </c>
      <c r="E376" s="36">
        <f>SUMIFS(СВЦЭМ!$K$40:$K$783,СВЦЭМ!$A$40:$A$783,$A376,СВЦЭМ!$B$39:$B$782,E$366)+'СЕТ СН'!$F$13</f>
        <v>0</v>
      </c>
      <c r="F376" s="36">
        <f>SUMIFS(СВЦЭМ!$K$40:$K$783,СВЦЭМ!$A$40:$A$783,$A376,СВЦЭМ!$B$39:$B$782,F$366)+'СЕТ СН'!$F$13</f>
        <v>0</v>
      </c>
      <c r="G376" s="36">
        <f>SUMIFS(СВЦЭМ!$K$40:$K$783,СВЦЭМ!$A$40:$A$783,$A376,СВЦЭМ!$B$39:$B$782,G$366)+'СЕТ СН'!$F$13</f>
        <v>0</v>
      </c>
      <c r="H376" s="36">
        <f>SUMIFS(СВЦЭМ!$K$40:$K$783,СВЦЭМ!$A$40:$A$783,$A376,СВЦЭМ!$B$39:$B$782,H$366)+'СЕТ СН'!$F$13</f>
        <v>0</v>
      </c>
      <c r="I376" s="36">
        <f>SUMIFS(СВЦЭМ!$K$40:$K$783,СВЦЭМ!$A$40:$A$783,$A376,СВЦЭМ!$B$39:$B$782,I$366)+'СЕТ СН'!$F$13</f>
        <v>0</v>
      </c>
      <c r="J376" s="36">
        <f>SUMIFS(СВЦЭМ!$K$40:$K$783,СВЦЭМ!$A$40:$A$783,$A376,СВЦЭМ!$B$39:$B$782,J$366)+'СЕТ СН'!$F$13</f>
        <v>0</v>
      </c>
      <c r="K376" s="36">
        <f>SUMIFS(СВЦЭМ!$K$40:$K$783,СВЦЭМ!$A$40:$A$783,$A376,СВЦЭМ!$B$39:$B$782,K$366)+'СЕТ СН'!$F$13</f>
        <v>0</v>
      </c>
      <c r="L376" s="36">
        <f>SUMIFS(СВЦЭМ!$K$40:$K$783,СВЦЭМ!$A$40:$A$783,$A376,СВЦЭМ!$B$39:$B$782,L$366)+'СЕТ СН'!$F$13</f>
        <v>0</v>
      </c>
      <c r="M376" s="36">
        <f>SUMIFS(СВЦЭМ!$K$40:$K$783,СВЦЭМ!$A$40:$A$783,$A376,СВЦЭМ!$B$39:$B$782,M$366)+'СЕТ СН'!$F$13</f>
        <v>0</v>
      </c>
      <c r="N376" s="36">
        <f>SUMIFS(СВЦЭМ!$K$40:$K$783,СВЦЭМ!$A$40:$A$783,$A376,СВЦЭМ!$B$39:$B$782,N$366)+'СЕТ СН'!$F$13</f>
        <v>0</v>
      </c>
      <c r="O376" s="36">
        <f>SUMIFS(СВЦЭМ!$K$40:$K$783,СВЦЭМ!$A$40:$A$783,$A376,СВЦЭМ!$B$39:$B$782,O$366)+'СЕТ СН'!$F$13</f>
        <v>0</v>
      </c>
      <c r="P376" s="36">
        <f>SUMIFS(СВЦЭМ!$K$40:$K$783,СВЦЭМ!$A$40:$A$783,$A376,СВЦЭМ!$B$39:$B$782,P$366)+'СЕТ СН'!$F$13</f>
        <v>0</v>
      </c>
      <c r="Q376" s="36">
        <f>SUMIFS(СВЦЭМ!$K$40:$K$783,СВЦЭМ!$A$40:$A$783,$A376,СВЦЭМ!$B$39:$B$782,Q$366)+'СЕТ СН'!$F$13</f>
        <v>0</v>
      </c>
      <c r="R376" s="36">
        <f>SUMIFS(СВЦЭМ!$K$40:$K$783,СВЦЭМ!$A$40:$A$783,$A376,СВЦЭМ!$B$39:$B$782,R$366)+'СЕТ СН'!$F$13</f>
        <v>0</v>
      </c>
      <c r="S376" s="36">
        <f>SUMIFS(СВЦЭМ!$K$40:$K$783,СВЦЭМ!$A$40:$A$783,$A376,СВЦЭМ!$B$39:$B$782,S$366)+'СЕТ СН'!$F$13</f>
        <v>0</v>
      </c>
      <c r="T376" s="36">
        <f>SUMIFS(СВЦЭМ!$K$40:$K$783,СВЦЭМ!$A$40:$A$783,$A376,СВЦЭМ!$B$39:$B$782,T$366)+'СЕТ СН'!$F$13</f>
        <v>0</v>
      </c>
      <c r="U376" s="36">
        <f>SUMIFS(СВЦЭМ!$K$40:$K$783,СВЦЭМ!$A$40:$A$783,$A376,СВЦЭМ!$B$39:$B$782,U$366)+'СЕТ СН'!$F$13</f>
        <v>0</v>
      </c>
      <c r="V376" s="36">
        <f>SUMIFS(СВЦЭМ!$K$40:$K$783,СВЦЭМ!$A$40:$A$783,$A376,СВЦЭМ!$B$39:$B$782,V$366)+'СЕТ СН'!$F$13</f>
        <v>0</v>
      </c>
      <c r="W376" s="36">
        <f>SUMIFS(СВЦЭМ!$K$40:$K$783,СВЦЭМ!$A$40:$A$783,$A376,СВЦЭМ!$B$39:$B$782,W$366)+'СЕТ СН'!$F$13</f>
        <v>0</v>
      </c>
      <c r="X376" s="36">
        <f>SUMIFS(СВЦЭМ!$K$40:$K$783,СВЦЭМ!$A$40:$A$783,$A376,СВЦЭМ!$B$39:$B$782,X$366)+'СЕТ СН'!$F$13</f>
        <v>0</v>
      </c>
      <c r="Y376" s="36">
        <f>SUMIFS(СВЦЭМ!$K$40:$K$783,СВЦЭМ!$A$40:$A$783,$A376,СВЦЭМ!$B$39:$B$782,Y$366)+'СЕТ СН'!$F$13</f>
        <v>0</v>
      </c>
    </row>
    <row r="377" spans="1:25" ht="15.75" hidden="1" x14ac:dyDescent="0.2">
      <c r="A377" s="35">
        <f t="shared" si="10"/>
        <v>44388</v>
      </c>
      <c r="B377" s="36">
        <f>SUMIFS(СВЦЭМ!$K$40:$K$783,СВЦЭМ!$A$40:$A$783,$A377,СВЦЭМ!$B$39:$B$782,B$366)+'СЕТ СН'!$F$13</f>
        <v>0</v>
      </c>
      <c r="C377" s="36">
        <f>SUMIFS(СВЦЭМ!$K$40:$K$783,СВЦЭМ!$A$40:$A$783,$A377,СВЦЭМ!$B$39:$B$782,C$366)+'СЕТ СН'!$F$13</f>
        <v>0</v>
      </c>
      <c r="D377" s="36">
        <f>SUMIFS(СВЦЭМ!$K$40:$K$783,СВЦЭМ!$A$40:$A$783,$A377,СВЦЭМ!$B$39:$B$782,D$366)+'СЕТ СН'!$F$13</f>
        <v>0</v>
      </c>
      <c r="E377" s="36">
        <f>SUMIFS(СВЦЭМ!$K$40:$K$783,СВЦЭМ!$A$40:$A$783,$A377,СВЦЭМ!$B$39:$B$782,E$366)+'СЕТ СН'!$F$13</f>
        <v>0</v>
      </c>
      <c r="F377" s="36">
        <f>SUMIFS(СВЦЭМ!$K$40:$K$783,СВЦЭМ!$A$40:$A$783,$A377,СВЦЭМ!$B$39:$B$782,F$366)+'СЕТ СН'!$F$13</f>
        <v>0</v>
      </c>
      <c r="G377" s="36">
        <f>SUMIFS(СВЦЭМ!$K$40:$K$783,СВЦЭМ!$A$40:$A$783,$A377,СВЦЭМ!$B$39:$B$782,G$366)+'СЕТ СН'!$F$13</f>
        <v>0</v>
      </c>
      <c r="H377" s="36">
        <f>SUMIFS(СВЦЭМ!$K$40:$K$783,СВЦЭМ!$A$40:$A$783,$A377,СВЦЭМ!$B$39:$B$782,H$366)+'СЕТ СН'!$F$13</f>
        <v>0</v>
      </c>
      <c r="I377" s="36">
        <f>SUMIFS(СВЦЭМ!$K$40:$K$783,СВЦЭМ!$A$40:$A$783,$A377,СВЦЭМ!$B$39:$B$782,I$366)+'СЕТ СН'!$F$13</f>
        <v>0</v>
      </c>
      <c r="J377" s="36">
        <f>SUMIFS(СВЦЭМ!$K$40:$K$783,СВЦЭМ!$A$40:$A$783,$A377,СВЦЭМ!$B$39:$B$782,J$366)+'СЕТ СН'!$F$13</f>
        <v>0</v>
      </c>
      <c r="K377" s="36">
        <f>SUMIFS(СВЦЭМ!$K$40:$K$783,СВЦЭМ!$A$40:$A$783,$A377,СВЦЭМ!$B$39:$B$782,K$366)+'СЕТ СН'!$F$13</f>
        <v>0</v>
      </c>
      <c r="L377" s="36">
        <f>SUMIFS(СВЦЭМ!$K$40:$K$783,СВЦЭМ!$A$40:$A$783,$A377,СВЦЭМ!$B$39:$B$782,L$366)+'СЕТ СН'!$F$13</f>
        <v>0</v>
      </c>
      <c r="M377" s="36">
        <f>SUMIFS(СВЦЭМ!$K$40:$K$783,СВЦЭМ!$A$40:$A$783,$A377,СВЦЭМ!$B$39:$B$782,M$366)+'СЕТ СН'!$F$13</f>
        <v>0</v>
      </c>
      <c r="N377" s="36">
        <f>SUMIFS(СВЦЭМ!$K$40:$K$783,СВЦЭМ!$A$40:$A$783,$A377,СВЦЭМ!$B$39:$B$782,N$366)+'СЕТ СН'!$F$13</f>
        <v>0</v>
      </c>
      <c r="O377" s="36">
        <f>SUMIFS(СВЦЭМ!$K$40:$K$783,СВЦЭМ!$A$40:$A$783,$A377,СВЦЭМ!$B$39:$B$782,O$366)+'СЕТ СН'!$F$13</f>
        <v>0</v>
      </c>
      <c r="P377" s="36">
        <f>SUMIFS(СВЦЭМ!$K$40:$K$783,СВЦЭМ!$A$40:$A$783,$A377,СВЦЭМ!$B$39:$B$782,P$366)+'СЕТ СН'!$F$13</f>
        <v>0</v>
      </c>
      <c r="Q377" s="36">
        <f>SUMIFS(СВЦЭМ!$K$40:$K$783,СВЦЭМ!$A$40:$A$783,$A377,СВЦЭМ!$B$39:$B$782,Q$366)+'СЕТ СН'!$F$13</f>
        <v>0</v>
      </c>
      <c r="R377" s="36">
        <f>SUMIFS(СВЦЭМ!$K$40:$K$783,СВЦЭМ!$A$40:$A$783,$A377,СВЦЭМ!$B$39:$B$782,R$366)+'СЕТ СН'!$F$13</f>
        <v>0</v>
      </c>
      <c r="S377" s="36">
        <f>SUMIFS(СВЦЭМ!$K$40:$K$783,СВЦЭМ!$A$40:$A$783,$A377,СВЦЭМ!$B$39:$B$782,S$366)+'СЕТ СН'!$F$13</f>
        <v>0</v>
      </c>
      <c r="T377" s="36">
        <f>SUMIFS(СВЦЭМ!$K$40:$K$783,СВЦЭМ!$A$40:$A$783,$A377,СВЦЭМ!$B$39:$B$782,T$366)+'СЕТ СН'!$F$13</f>
        <v>0</v>
      </c>
      <c r="U377" s="36">
        <f>SUMIFS(СВЦЭМ!$K$40:$K$783,СВЦЭМ!$A$40:$A$783,$A377,СВЦЭМ!$B$39:$B$782,U$366)+'СЕТ СН'!$F$13</f>
        <v>0</v>
      </c>
      <c r="V377" s="36">
        <f>SUMIFS(СВЦЭМ!$K$40:$K$783,СВЦЭМ!$A$40:$A$783,$A377,СВЦЭМ!$B$39:$B$782,V$366)+'СЕТ СН'!$F$13</f>
        <v>0</v>
      </c>
      <c r="W377" s="36">
        <f>SUMIFS(СВЦЭМ!$K$40:$K$783,СВЦЭМ!$A$40:$A$783,$A377,СВЦЭМ!$B$39:$B$782,W$366)+'СЕТ СН'!$F$13</f>
        <v>0</v>
      </c>
      <c r="X377" s="36">
        <f>SUMIFS(СВЦЭМ!$K$40:$K$783,СВЦЭМ!$A$40:$A$783,$A377,СВЦЭМ!$B$39:$B$782,X$366)+'СЕТ СН'!$F$13</f>
        <v>0</v>
      </c>
      <c r="Y377" s="36">
        <f>SUMIFS(СВЦЭМ!$K$40:$K$783,СВЦЭМ!$A$40:$A$783,$A377,СВЦЭМ!$B$39:$B$782,Y$366)+'СЕТ СН'!$F$13</f>
        <v>0</v>
      </c>
    </row>
    <row r="378" spans="1:25" ht="15.75" hidden="1" x14ac:dyDescent="0.2">
      <c r="A378" s="35">
        <f t="shared" si="10"/>
        <v>44389</v>
      </c>
      <c r="B378" s="36">
        <f>SUMIFS(СВЦЭМ!$K$40:$K$783,СВЦЭМ!$A$40:$A$783,$A378,СВЦЭМ!$B$39:$B$782,B$366)+'СЕТ СН'!$F$13</f>
        <v>0</v>
      </c>
      <c r="C378" s="36">
        <f>SUMIFS(СВЦЭМ!$K$40:$K$783,СВЦЭМ!$A$40:$A$783,$A378,СВЦЭМ!$B$39:$B$782,C$366)+'СЕТ СН'!$F$13</f>
        <v>0</v>
      </c>
      <c r="D378" s="36">
        <f>SUMIFS(СВЦЭМ!$K$40:$K$783,СВЦЭМ!$A$40:$A$783,$A378,СВЦЭМ!$B$39:$B$782,D$366)+'СЕТ СН'!$F$13</f>
        <v>0</v>
      </c>
      <c r="E378" s="36">
        <f>SUMIFS(СВЦЭМ!$K$40:$K$783,СВЦЭМ!$A$40:$A$783,$A378,СВЦЭМ!$B$39:$B$782,E$366)+'СЕТ СН'!$F$13</f>
        <v>0</v>
      </c>
      <c r="F378" s="36">
        <f>SUMIFS(СВЦЭМ!$K$40:$K$783,СВЦЭМ!$A$40:$A$783,$A378,СВЦЭМ!$B$39:$B$782,F$366)+'СЕТ СН'!$F$13</f>
        <v>0</v>
      </c>
      <c r="G378" s="36">
        <f>SUMIFS(СВЦЭМ!$K$40:$K$783,СВЦЭМ!$A$40:$A$783,$A378,СВЦЭМ!$B$39:$B$782,G$366)+'СЕТ СН'!$F$13</f>
        <v>0</v>
      </c>
      <c r="H378" s="36">
        <f>SUMIFS(СВЦЭМ!$K$40:$K$783,СВЦЭМ!$A$40:$A$783,$A378,СВЦЭМ!$B$39:$B$782,H$366)+'СЕТ СН'!$F$13</f>
        <v>0</v>
      </c>
      <c r="I378" s="36">
        <f>SUMIFS(СВЦЭМ!$K$40:$K$783,СВЦЭМ!$A$40:$A$783,$A378,СВЦЭМ!$B$39:$B$782,I$366)+'СЕТ СН'!$F$13</f>
        <v>0</v>
      </c>
      <c r="J378" s="36">
        <f>SUMIFS(СВЦЭМ!$K$40:$K$783,СВЦЭМ!$A$40:$A$783,$A378,СВЦЭМ!$B$39:$B$782,J$366)+'СЕТ СН'!$F$13</f>
        <v>0</v>
      </c>
      <c r="K378" s="36">
        <f>SUMIFS(СВЦЭМ!$K$40:$K$783,СВЦЭМ!$A$40:$A$783,$A378,СВЦЭМ!$B$39:$B$782,K$366)+'СЕТ СН'!$F$13</f>
        <v>0</v>
      </c>
      <c r="L378" s="36">
        <f>SUMIFS(СВЦЭМ!$K$40:$K$783,СВЦЭМ!$A$40:$A$783,$A378,СВЦЭМ!$B$39:$B$782,L$366)+'СЕТ СН'!$F$13</f>
        <v>0</v>
      </c>
      <c r="M378" s="36">
        <f>SUMIFS(СВЦЭМ!$K$40:$K$783,СВЦЭМ!$A$40:$A$783,$A378,СВЦЭМ!$B$39:$B$782,M$366)+'СЕТ СН'!$F$13</f>
        <v>0</v>
      </c>
      <c r="N378" s="36">
        <f>SUMIFS(СВЦЭМ!$K$40:$K$783,СВЦЭМ!$A$40:$A$783,$A378,СВЦЭМ!$B$39:$B$782,N$366)+'СЕТ СН'!$F$13</f>
        <v>0</v>
      </c>
      <c r="O378" s="36">
        <f>SUMIFS(СВЦЭМ!$K$40:$K$783,СВЦЭМ!$A$40:$A$783,$A378,СВЦЭМ!$B$39:$B$782,O$366)+'СЕТ СН'!$F$13</f>
        <v>0</v>
      </c>
      <c r="P378" s="36">
        <f>SUMIFS(СВЦЭМ!$K$40:$K$783,СВЦЭМ!$A$40:$A$783,$A378,СВЦЭМ!$B$39:$B$782,P$366)+'СЕТ СН'!$F$13</f>
        <v>0</v>
      </c>
      <c r="Q378" s="36">
        <f>SUMIFS(СВЦЭМ!$K$40:$K$783,СВЦЭМ!$A$40:$A$783,$A378,СВЦЭМ!$B$39:$B$782,Q$366)+'СЕТ СН'!$F$13</f>
        <v>0</v>
      </c>
      <c r="R378" s="36">
        <f>SUMIFS(СВЦЭМ!$K$40:$K$783,СВЦЭМ!$A$40:$A$783,$A378,СВЦЭМ!$B$39:$B$782,R$366)+'СЕТ СН'!$F$13</f>
        <v>0</v>
      </c>
      <c r="S378" s="36">
        <f>SUMIFS(СВЦЭМ!$K$40:$K$783,СВЦЭМ!$A$40:$A$783,$A378,СВЦЭМ!$B$39:$B$782,S$366)+'СЕТ СН'!$F$13</f>
        <v>0</v>
      </c>
      <c r="T378" s="36">
        <f>SUMIFS(СВЦЭМ!$K$40:$K$783,СВЦЭМ!$A$40:$A$783,$A378,СВЦЭМ!$B$39:$B$782,T$366)+'СЕТ СН'!$F$13</f>
        <v>0</v>
      </c>
      <c r="U378" s="36">
        <f>SUMIFS(СВЦЭМ!$K$40:$K$783,СВЦЭМ!$A$40:$A$783,$A378,СВЦЭМ!$B$39:$B$782,U$366)+'СЕТ СН'!$F$13</f>
        <v>0</v>
      </c>
      <c r="V378" s="36">
        <f>SUMIFS(СВЦЭМ!$K$40:$K$783,СВЦЭМ!$A$40:$A$783,$A378,СВЦЭМ!$B$39:$B$782,V$366)+'СЕТ СН'!$F$13</f>
        <v>0</v>
      </c>
      <c r="W378" s="36">
        <f>SUMIFS(СВЦЭМ!$K$40:$K$783,СВЦЭМ!$A$40:$A$783,$A378,СВЦЭМ!$B$39:$B$782,W$366)+'СЕТ СН'!$F$13</f>
        <v>0</v>
      </c>
      <c r="X378" s="36">
        <f>SUMIFS(СВЦЭМ!$K$40:$K$783,СВЦЭМ!$A$40:$A$783,$A378,СВЦЭМ!$B$39:$B$782,X$366)+'СЕТ СН'!$F$13</f>
        <v>0</v>
      </c>
      <c r="Y378" s="36">
        <f>SUMIFS(СВЦЭМ!$K$40:$K$783,СВЦЭМ!$A$40:$A$783,$A378,СВЦЭМ!$B$39:$B$782,Y$366)+'СЕТ СН'!$F$13</f>
        <v>0</v>
      </c>
    </row>
    <row r="379" spans="1:25" ht="15.75" hidden="1" x14ac:dyDescent="0.2">
      <c r="A379" s="35">
        <f t="shared" si="10"/>
        <v>44390</v>
      </c>
      <c r="B379" s="36">
        <f>SUMIFS(СВЦЭМ!$K$40:$K$783,СВЦЭМ!$A$40:$A$783,$A379,СВЦЭМ!$B$39:$B$782,B$366)+'СЕТ СН'!$F$13</f>
        <v>0</v>
      </c>
      <c r="C379" s="36">
        <f>SUMIFS(СВЦЭМ!$K$40:$K$783,СВЦЭМ!$A$40:$A$783,$A379,СВЦЭМ!$B$39:$B$782,C$366)+'СЕТ СН'!$F$13</f>
        <v>0</v>
      </c>
      <c r="D379" s="36">
        <f>SUMIFS(СВЦЭМ!$K$40:$K$783,СВЦЭМ!$A$40:$A$783,$A379,СВЦЭМ!$B$39:$B$782,D$366)+'СЕТ СН'!$F$13</f>
        <v>0</v>
      </c>
      <c r="E379" s="36">
        <f>SUMIFS(СВЦЭМ!$K$40:$K$783,СВЦЭМ!$A$40:$A$783,$A379,СВЦЭМ!$B$39:$B$782,E$366)+'СЕТ СН'!$F$13</f>
        <v>0</v>
      </c>
      <c r="F379" s="36">
        <f>SUMIFS(СВЦЭМ!$K$40:$K$783,СВЦЭМ!$A$40:$A$783,$A379,СВЦЭМ!$B$39:$B$782,F$366)+'СЕТ СН'!$F$13</f>
        <v>0</v>
      </c>
      <c r="G379" s="36">
        <f>SUMIFS(СВЦЭМ!$K$40:$K$783,СВЦЭМ!$A$40:$A$783,$A379,СВЦЭМ!$B$39:$B$782,G$366)+'СЕТ СН'!$F$13</f>
        <v>0</v>
      </c>
      <c r="H379" s="36">
        <f>SUMIFS(СВЦЭМ!$K$40:$K$783,СВЦЭМ!$A$40:$A$783,$A379,СВЦЭМ!$B$39:$B$782,H$366)+'СЕТ СН'!$F$13</f>
        <v>0</v>
      </c>
      <c r="I379" s="36">
        <f>SUMIFS(СВЦЭМ!$K$40:$K$783,СВЦЭМ!$A$40:$A$783,$A379,СВЦЭМ!$B$39:$B$782,I$366)+'СЕТ СН'!$F$13</f>
        <v>0</v>
      </c>
      <c r="J379" s="36">
        <f>SUMIFS(СВЦЭМ!$K$40:$K$783,СВЦЭМ!$A$40:$A$783,$A379,СВЦЭМ!$B$39:$B$782,J$366)+'СЕТ СН'!$F$13</f>
        <v>0</v>
      </c>
      <c r="K379" s="36">
        <f>SUMIFS(СВЦЭМ!$K$40:$K$783,СВЦЭМ!$A$40:$A$783,$A379,СВЦЭМ!$B$39:$B$782,K$366)+'СЕТ СН'!$F$13</f>
        <v>0</v>
      </c>
      <c r="L379" s="36">
        <f>SUMIFS(СВЦЭМ!$K$40:$K$783,СВЦЭМ!$A$40:$A$783,$A379,СВЦЭМ!$B$39:$B$782,L$366)+'СЕТ СН'!$F$13</f>
        <v>0</v>
      </c>
      <c r="M379" s="36">
        <f>SUMIFS(СВЦЭМ!$K$40:$K$783,СВЦЭМ!$A$40:$A$783,$A379,СВЦЭМ!$B$39:$B$782,M$366)+'СЕТ СН'!$F$13</f>
        <v>0</v>
      </c>
      <c r="N379" s="36">
        <f>SUMIFS(СВЦЭМ!$K$40:$K$783,СВЦЭМ!$A$40:$A$783,$A379,СВЦЭМ!$B$39:$B$782,N$366)+'СЕТ СН'!$F$13</f>
        <v>0</v>
      </c>
      <c r="O379" s="36">
        <f>SUMIFS(СВЦЭМ!$K$40:$K$783,СВЦЭМ!$A$40:$A$783,$A379,СВЦЭМ!$B$39:$B$782,O$366)+'СЕТ СН'!$F$13</f>
        <v>0</v>
      </c>
      <c r="P379" s="36">
        <f>SUMIFS(СВЦЭМ!$K$40:$K$783,СВЦЭМ!$A$40:$A$783,$A379,СВЦЭМ!$B$39:$B$782,P$366)+'СЕТ СН'!$F$13</f>
        <v>0</v>
      </c>
      <c r="Q379" s="36">
        <f>SUMIFS(СВЦЭМ!$K$40:$K$783,СВЦЭМ!$A$40:$A$783,$A379,СВЦЭМ!$B$39:$B$782,Q$366)+'СЕТ СН'!$F$13</f>
        <v>0</v>
      </c>
      <c r="R379" s="36">
        <f>SUMIFS(СВЦЭМ!$K$40:$K$783,СВЦЭМ!$A$40:$A$783,$A379,СВЦЭМ!$B$39:$B$782,R$366)+'СЕТ СН'!$F$13</f>
        <v>0</v>
      </c>
      <c r="S379" s="36">
        <f>SUMIFS(СВЦЭМ!$K$40:$K$783,СВЦЭМ!$A$40:$A$783,$A379,СВЦЭМ!$B$39:$B$782,S$366)+'СЕТ СН'!$F$13</f>
        <v>0</v>
      </c>
      <c r="T379" s="36">
        <f>SUMIFS(СВЦЭМ!$K$40:$K$783,СВЦЭМ!$A$40:$A$783,$A379,СВЦЭМ!$B$39:$B$782,T$366)+'СЕТ СН'!$F$13</f>
        <v>0</v>
      </c>
      <c r="U379" s="36">
        <f>SUMIFS(СВЦЭМ!$K$40:$K$783,СВЦЭМ!$A$40:$A$783,$A379,СВЦЭМ!$B$39:$B$782,U$366)+'СЕТ СН'!$F$13</f>
        <v>0</v>
      </c>
      <c r="V379" s="36">
        <f>SUMIFS(СВЦЭМ!$K$40:$K$783,СВЦЭМ!$A$40:$A$783,$A379,СВЦЭМ!$B$39:$B$782,V$366)+'СЕТ СН'!$F$13</f>
        <v>0</v>
      </c>
      <c r="W379" s="36">
        <f>SUMIFS(СВЦЭМ!$K$40:$K$783,СВЦЭМ!$A$40:$A$783,$A379,СВЦЭМ!$B$39:$B$782,W$366)+'СЕТ СН'!$F$13</f>
        <v>0</v>
      </c>
      <c r="X379" s="36">
        <f>SUMIFS(СВЦЭМ!$K$40:$K$783,СВЦЭМ!$A$40:$A$783,$A379,СВЦЭМ!$B$39:$B$782,X$366)+'СЕТ СН'!$F$13</f>
        <v>0</v>
      </c>
      <c r="Y379" s="36">
        <f>SUMIFS(СВЦЭМ!$K$40:$K$783,СВЦЭМ!$A$40:$A$783,$A379,СВЦЭМ!$B$39:$B$782,Y$366)+'СЕТ СН'!$F$13</f>
        <v>0</v>
      </c>
    </row>
    <row r="380" spans="1:25" ht="15.75" hidden="1" x14ac:dyDescent="0.2">
      <c r="A380" s="35">
        <f t="shared" si="10"/>
        <v>44391</v>
      </c>
      <c r="B380" s="36">
        <f>SUMIFS(СВЦЭМ!$K$40:$K$783,СВЦЭМ!$A$40:$A$783,$A380,СВЦЭМ!$B$39:$B$782,B$366)+'СЕТ СН'!$F$13</f>
        <v>0</v>
      </c>
      <c r="C380" s="36">
        <f>SUMIFS(СВЦЭМ!$K$40:$K$783,СВЦЭМ!$A$40:$A$783,$A380,СВЦЭМ!$B$39:$B$782,C$366)+'СЕТ СН'!$F$13</f>
        <v>0</v>
      </c>
      <c r="D380" s="36">
        <f>SUMIFS(СВЦЭМ!$K$40:$K$783,СВЦЭМ!$A$40:$A$783,$A380,СВЦЭМ!$B$39:$B$782,D$366)+'СЕТ СН'!$F$13</f>
        <v>0</v>
      </c>
      <c r="E380" s="36">
        <f>SUMIFS(СВЦЭМ!$K$40:$K$783,СВЦЭМ!$A$40:$A$783,$A380,СВЦЭМ!$B$39:$B$782,E$366)+'СЕТ СН'!$F$13</f>
        <v>0</v>
      </c>
      <c r="F380" s="36">
        <f>SUMIFS(СВЦЭМ!$K$40:$K$783,СВЦЭМ!$A$40:$A$783,$A380,СВЦЭМ!$B$39:$B$782,F$366)+'СЕТ СН'!$F$13</f>
        <v>0</v>
      </c>
      <c r="G380" s="36">
        <f>SUMIFS(СВЦЭМ!$K$40:$K$783,СВЦЭМ!$A$40:$A$783,$A380,СВЦЭМ!$B$39:$B$782,G$366)+'СЕТ СН'!$F$13</f>
        <v>0</v>
      </c>
      <c r="H380" s="36">
        <f>SUMIFS(СВЦЭМ!$K$40:$K$783,СВЦЭМ!$A$40:$A$783,$A380,СВЦЭМ!$B$39:$B$782,H$366)+'СЕТ СН'!$F$13</f>
        <v>0</v>
      </c>
      <c r="I380" s="36">
        <f>SUMIFS(СВЦЭМ!$K$40:$K$783,СВЦЭМ!$A$40:$A$783,$A380,СВЦЭМ!$B$39:$B$782,I$366)+'СЕТ СН'!$F$13</f>
        <v>0</v>
      </c>
      <c r="J380" s="36">
        <f>SUMIFS(СВЦЭМ!$K$40:$K$783,СВЦЭМ!$A$40:$A$783,$A380,СВЦЭМ!$B$39:$B$782,J$366)+'СЕТ СН'!$F$13</f>
        <v>0</v>
      </c>
      <c r="K380" s="36">
        <f>SUMIFS(СВЦЭМ!$K$40:$K$783,СВЦЭМ!$A$40:$A$783,$A380,СВЦЭМ!$B$39:$B$782,K$366)+'СЕТ СН'!$F$13</f>
        <v>0</v>
      </c>
      <c r="L380" s="36">
        <f>SUMIFS(СВЦЭМ!$K$40:$K$783,СВЦЭМ!$A$40:$A$783,$A380,СВЦЭМ!$B$39:$B$782,L$366)+'СЕТ СН'!$F$13</f>
        <v>0</v>
      </c>
      <c r="M380" s="36">
        <f>SUMIFS(СВЦЭМ!$K$40:$K$783,СВЦЭМ!$A$40:$A$783,$A380,СВЦЭМ!$B$39:$B$782,M$366)+'СЕТ СН'!$F$13</f>
        <v>0</v>
      </c>
      <c r="N380" s="36">
        <f>SUMIFS(СВЦЭМ!$K$40:$K$783,СВЦЭМ!$A$40:$A$783,$A380,СВЦЭМ!$B$39:$B$782,N$366)+'СЕТ СН'!$F$13</f>
        <v>0</v>
      </c>
      <c r="O380" s="36">
        <f>SUMIFS(СВЦЭМ!$K$40:$K$783,СВЦЭМ!$A$40:$A$783,$A380,СВЦЭМ!$B$39:$B$782,O$366)+'СЕТ СН'!$F$13</f>
        <v>0</v>
      </c>
      <c r="P380" s="36">
        <f>SUMIFS(СВЦЭМ!$K$40:$K$783,СВЦЭМ!$A$40:$A$783,$A380,СВЦЭМ!$B$39:$B$782,P$366)+'СЕТ СН'!$F$13</f>
        <v>0</v>
      </c>
      <c r="Q380" s="36">
        <f>SUMIFS(СВЦЭМ!$K$40:$K$783,СВЦЭМ!$A$40:$A$783,$A380,СВЦЭМ!$B$39:$B$782,Q$366)+'СЕТ СН'!$F$13</f>
        <v>0</v>
      </c>
      <c r="R380" s="36">
        <f>SUMIFS(СВЦЭМ!$K$40:$K$783,СВЦЭМ!$A$40:$A$783,$A380,СВЦЭМ!$B$39:$B$782,R$366)+'СЕТ СН'!$F$13</f>
        <v>0</v>
      </c>
      <c r="S380" s="36">
        <f>SUMIFS(СВЦЭМ!$K$40:$K$783,СВЦЭМ!$A$40:$A$783,$A380,СВЦЭМ!$B$39:$B$782,S$366)+'СЕТ СН'!$F$13</f>
        <v>0</v>
      </c>
      <c r="T380" s="36">
        <f>SUMIFS(СВЦЭМ!$K$40:$K$783,СВЦЭМ!$A$40:$A$783,$A380,СВЦЭМ!$B$39:$B$782,T$366)+'СЕТ СН'!$F$13</f>
        <v>0</v>
      </c>
      <c r="U380" s="36">
        <f>SUMIFS(СВЦЭМ!$K$40:$K$783,СВЦЭМ!$A$40:$A$783,$A380,СВЦЭМ!$B$39:$B$782,U$366)+'СЕТ СН'!$F$13</f>
        <v>0</v>
      </c>
      <c r="V380" s="36">
        <f>SUMIFS(СВЦЭМ!$K$40:$K$783,СВЦЭМ!$A$40:$A$783,$A380,СВЦЭМ!$B$39:$B$782,V$366)+'СЕТ СН'!$F$13</f>
        <v>0</v>
      </c>
      <c r="W380" s="36">
        <f>SUMIFS(СВЦЭМ!$K$40:$K$783,СВЦЭМ!$A$40:$A$783,$A380,СВЦЭМ!$B$39:$B$782,W$366)+'СЕТ СН'!$F$13</f>
        <v>0</v>
      </c>
      <c r="X380" s="36">
        <f>SUMIFS(СВЦЭМ!$K$40:$K$783,СВЦЭМ!$A$40:$A$783,$A380,СВЦЭМ!$B$39:$B$782,X$366)+'СЕТ СН'!$F$13</f>
        <v>0</v>
      </c>
      <c r="Y380" s="36">
        <f>SUMIFS(СВЦЭМ!$K$40:$K$783,СВЦЭМ!$A$40:$A$783,$A380,СВЦЭМ!$B$39:$B$782,Y$366)+'СЕТ СН'!$F$13</f>
        <v>0</v>
      </c>
    </row>
    <row r="381" spans="1:25" ht="15.75" hidden="1" x14ac:dyDescent="0.2">
      <c r="A381" s="35">
        <f t="shared" si="10"/>
        <v>44392</v>
      </c>
      <c r="B381" s="36">
        <f>SUMIFS(СВЦЭМ!$K$40:$K$783,СВЦЭМ!$A$40:$A$783,$A381,СВЦЭМ!$B$39:$B$782,B$366)+'СЕТ СН'!$F$13</f>
        <v>0</v>
      </c>
      <c r="C381" s="36">
        <f>SUMIFS(СВЦЭМ!$K$40:$K$783,СВЦЭМ!$A$40:$A$783,$A381,СВЦЭМ!$B$39:$B$782,C$366)+'СЕТ СН'!$F$13</f>
        <v>0</v>
      </c>
      <c r="D381" s="36">
        <f>SUMIFS(СВЦЭМ!$K$40:$K$783,СВЦЭМ!$A$40:$A$783,$A381,СВЦЭМ!$B$39:$B$782,D$366)+'СЕТ СН'!$F$13</f>
        <v>0</v>
      </c>
      <c r="E381" s="36">
        <f>SUMIFS(СВЦЭМ!$K$40:$K$783,СВЦЭМ!$A$40:$A$783,$A381,СВЦЭМ!$B$39:$B$782,E$366)+'СЕТ СН'!$F$13</f>
        <v>0</v>
      </c>
      <c r="F381" s="36">
        <f>SUMIFS(СВЦЭМ!$K$40:$K$783,СВЦЭМ!$A$40:$A$783,$A381,СВЦЭМ!$B$39:$B$782,F$366)+'СЕТ СН'!$F$13</f>
        <v>0</v>
      </c>
      <c r="G381" s="36">
        <f>SUMIFS(СВЦЭМ!$K$40:$K$783,СВЦЭМ!$A$40:$A$783,$A381,СВЦЭМ!$B$39:$B$782,G$366)+'СЕТ СН'!$F$13</f>
        <v>0</v>
      </c>
      <c r="H381" s="36">
        <f>SUMIFS(СВЦЭМ!$K$40:$K$783,СВЦЭМ!$A$40:$A$783,$A381,СВЦЭМ!$B$39:$B$782,H$366)+'СЕТ СН'!$F$13</f>
        <v>0</v>
      </c>
      <c r="I381" s="36">
        <f>SUMIFS(СВЦЭМ!$K$40:$K$783,СВЦЭМ!$A$40:$A$783,$A381,СВЦЭМ!$B$39:$B$782,I$366)+'СЕТ СН'!$F$13</f>
        <v>0</v>
      </c>
      <c r="J381" s="36">
        <f>SUMIFS(СВЦЭМ!$K$40:$K$783,СВЦЭМ!$A$40:$A$783,$A381,СВЦЭМ!$B$39:$B$782,J$366)+'СЕТ СН'!$F$13</f>
        <v>0</v>
      </c>
      <c r="K381" s="36">
        <f>SUMIFS(СВЦЭМ!$K$40:$K$783,СВЦЭМ!$A$40:$A$783,$A381,СВЦЭМ!$B$39:$B$782,K$366)+'СЕТ СН'!$F$13</f>
        <v>0</v>
      </c>
      <c r="L381" s="36">
        <f>SUMIFS(СВЦЭМ!$K$40:$K$783,СВЦЭМ!$A$40:$A$783,$A381,СВЦЭМ!$B$39:$B$782,L$366)+'СЕТ СН'!$F$13</f>
        <v>0</v>
      </c>
      <c r="M381" s="36">
        <f>SUMIFS(СВЦЭМ!$K$40:$K$783,СВЦЭМ!$A$40:$A$783,$A381,СВЦЭМ!$B$39:$B$782,M$366)+'СЕТ СН'!$F$13</f>
        <v>0</v>
      </c>
      <c r="N381" s="36">
        <f>SUMIFS(СВЦЭМ!$K$40:$K$783,СВЦЭМ!$A$40:$A$783,$A381,СВЦЭМ!$B$39:$B$782,N$366)+'СЕТ СН'!$F$13</f>
        <v>0</v>
      </c>
      <c r="O381" s="36">
        <f>SUMIFS(СВЦЭМ!$K$40:$K$783,СВЦЭМ!$A$40:$A$783,$A381,СВЦЭМ!$B$39:$B$782,O$366)+'СЕТ СН'!$F$13</f>
        <v>0</v>
      </c>
      <c r="P381" s="36">
        <f>SUMIFS(СВЦЭМ!$K$40:$K$783,СВЦЭМ!$A$40:$A$783,$A381,СВЦЭМ!$B$39:$B$782,P$366)+'СЕТ СН'!$F$13</f>
        <v>0</v>
      </c>
      <c r="Q381" s="36">
        <f>SUMIFS(СВЦЭМ!$K$40:$K$783,СВЦЭМ!$A$40:$A$783,$A381,СВЦЭМ!$B$39:$B$782,Q$366)+'СЕТ СН'!$F$13</f>
        <v>0</v>
      </c>
      <c r="R381" s="36">
        <f>SUMIFS(СВЦЭМ!$K$40:$K$783,СВЦЭМ!$A$40:$A$783,$A381,СВЦЭМ!$B$39:$B$782,R$366)+'СЕТ СН'!$F$13</f>
        <v>0</v>
      </c>
      <c r="S381" s="36">
        <f>SUMIFS(СВЦЭМ!$K$40:$K$783,СВЦЭМ!$A$40:$A$783,$A381,СВЦЭМ!$B$39:$B$782,S$366)+'СЕТ СН'!$F$13</f>
        <v>0</v>
      </c>
      <c r="T381" s="36">
        <f>SUMIFS(СВЦЭМ!$K$40:$K$783,СВЦЭМ!$A$40:$A$783,$A381,СВЦЭМ!$B$39:$B$782,T$366)+'СЕТ СН'!$F$13</f>
        <v>0</v>
      </c>
      <c r="U381" s="36">
        <f>SUMIFS(СВЦЭМ!$K$40:$K$783,СВЦЭМ!$A$40:$A$783,$A381,СВЦЭМ!$B$39:$B$782,U$366)+'СЕТ СН'!$F$13</f>
        <v>0</v>
      </c>
      <c r="V381" s="36">
        <f>SUMIFS(СВЦЭМ!$K$40:$K$783,СВЦЭМ!$A$40:$A$783,$A381,СВЦЭМ!$B$39:$B$782,V$366)+'СЕТ СН'!$F$13</f>
        <v>0</v>
      </c>
      <c r="W381" s="36">
        <f>SUMIFS(СВЦЭМ!$K$40:$K$783,СВЦЭМ!$A$40:$A$783,$A381,СВЦЭМ!$B$39:$B$782,W$366)+'СЕТ СН'!$F$13</f>
        <v>0</v>
      </c>
      <c r="X381" s="36">
        <f>SUMIFS(СВЦЭМ!$K$40:$K$783,СВЦЭМ!$A$40:$A$783,$A381,СВЦЭМ!$B$39:$B$782,X$366)+'СЕТ СН'!$F$13</f>
        <v>0</v>
      </c>
      <c r="Y381" s="36">
        <f>SUMIFS(СВЦЭМ!$K$40:$K$783,СВЦЭМ!$A$40:$A$783,$A381,СВЦЭМ!$B$39:$B$782,Y$366)+'СЕТ СН'!$F$13</f>
        <v>0</v>
      </c>
    </row>
    <row r="382" spans="1:25" ht="15.75" hidden="1" x14ac:dyDescent="0.2">
      <c r="A382" s="35">
        <f t="shared" si="10"/>
        <v>44393</v>
      </c>
      <c r="B382" s="36">
        <f>SUMIFS(СВЦЭМ!$K$40:$K$783,СВЦЭМ!$A$40:$A$783,$A382,СВЦЭМ!$B$39:$B$782,B$366)+'СЕТ СН'!$F$13</f>
        <v>0</v>
      </c>
      <c r="C382" s="36">
        <f>SUMIFS(СВЦЭМ!$K$40:$K$783,СВЦЭМ!$A$40:$A$783,$A382,СВЦЭМ!$B$39:$B$782,C$366)+'СЕТ СН'!$F$13</f>
        <v>0</v>
      </c>
      <c r="D382" s="36">
        <f>SUMIFS(СВЦЭМ!$K$40:$K$783,СВЦЭМ!$A$40:$A$783,$A382,СВЦЭМ!$B$39:$B$782,D$366)+'СЕТ СН'!$F$13</f>
        <v>0</v>
      </c>
      <c r="E382" s="36">
        <f>SUMIFS(СВЦЭМ!$K$40:$K$783,СВЦЭМ!$A$40:$A$783,$A382,СВЦЭМ!$B$39:$B$782,E$366)+'СЕТ СН'!$F$13</f>
        <v>0</v>
      </c>
      <c r="F382" s="36">
        <f>SUMIFS(СВЦЭМ!$K$40:$K$783,СВЦЭМ!$A$40:$A$783,$A382,СВЦЭМ!$B$39:$B$782,F$366)+'СЕТ СН'!$F$13</f>
        <v>0</v>
      </c>
      <c r="G382" s="36">
        <f>SUMIFS(СВЦЭМ!$K$40:$K$783,СВЦЭМ!$A$40:$A$783,$A382,СВЦЭМ!$B$39:$B$782,G$366)+'СЕТ СН'!$F$13</f>
        <v>0</v>
      </c>
      <c r="H382" s="36">
        <f>SUMIFS(СВЦЭМ!$K$40:$K$783,СВЦЭМ!$A$40:$A$783,$A382,СВЦЭМ!$B$39:$B$782,H$366)+'СЕТ СН'!$F$13</f>
        <v>0</v>
      </c>
      <c r="I382" s="36">
        <f>SUMIFS(СВЦЭМ!$K$40:$K$783,СВЦЭМ!$A$40:$A$783,$A382,СВЦЭМ!$B$39:$B$782,I$366)+'СЕТ СН'!$F$13</f>
        <v>0</v>
      </c>
      <c r="J382" s="36">
        <f>SUMIFS(СВЦЭМ!$K$40:$K$783,СВЦЭМ!$A$40:$A$783,$A382,СВЦЭМ!$B$39:$B$782,J$366)+'СЕТ СН'!$F$13</f>
        <v>0</v>
      </c>
      <c r="K382" s="36">
        <f>SUMIFS(СВЦЭМ!$K$40:$K$783,СВЦЭМ!$A$40:$A$783,$A382,СВЦЭМ!$B$39:$B$782,K$366)+'СЕТ СН'!$F$13</f>
        <v>0</v>
      </c>
      <c r="L382" s="36">
        <f>SUMIFS(СВЦЭМ!$K$40:$K$783,СВЦЭМ!$A$40:$A$783,$A382,СВЦЭМ!$B$39:$B$782,L$366)+'СЕТ СН'!$F$13</f>
        <v>0</v>
      </c>
      <c r="M382" s="36">
        <f>SUMIFS(СВЦЭМ!$K$40:$K$783,СВЦЭМ!$A$40:$A$783,$A382,СВЦЭМ!$B$39:$B$782,M$366)+'СЕТ СН'!$F$13</f>
        <v>0</v>
      </c>
      <c r="N382" s="36">
        <f>SUMIFS(СВЦЭМ!$K$40:$K$783,СВЦЭМ!$A$40:$A$783,$A382,СВЦЭМ!$B$39:$B$782,N$366)+'СЕТ СН'!$F$13</f>
        <v>0</v>
      </c>
      <c r="O382" s="36">
        <f>SUMIFS(СВЦЭМ!$K$40:$K$783,СВЦЭМ!$A$40:$A$783,$A382,СВЦЭМ!$B$39:$B$782,O$366)+'СЕТ СН'!$F$13</f>
        <v>0</v>
      </c>
      <c r="P382" s="36">
        <f>SUMIFS(СВЦЭМ!$K$40:$K$783,СВЦЭМ!$A$40:$A$783,$A382,СВЦЭМ!$B$39:$B$782,P$366)+'СЕТ СН'!$F$13</f>
        <v>0</v>
      </c>
      <c r="Q382" s="36">
        <f>SUMIFS(СВЦЭМ!$K$40:$K$783,СВЦЭМ!$A$40:$A$783,$A382,СВЦЭМ!$B$39:$B$782,Q$366)+'СЕТ СН'!$F$13</f>
        <v>0</v>
      </c>
      <c r="R382" s="36">
        <f>SUMIFS(СВЦЭМ!$K$40:$K$783,СВЦЭМ!$A$40:$A$783,$A382,СВЦЭМ!$B$39:$B$782,R$366)+'СЕТ СН'!$F$13</f>
        <v>0</v>
      </c>
      <c r="S382" s="36">
        <f>SUMIFS(СВЦЭМ!$K$40:$K$783,СВЦЭМ!$A$40:$A$783,$A382,СВЦЭМ!$B$39:$B$782,S$366)+'СЕТ СН'!$F$13</f>
        <v>0</v>
      </c>
      <c r="T382" s="36">
        <f>SUMIFS(СВЦЭМ!$K$40:$K$783,СВЦЭМ!$A$40:$A$783,$A382,СВЦЭМ!$B$39:$B$782,T$366)+'СЕТ СН'!$F$13</f>
        <v>0</v>
      </c>
      <c r="U382" s="36">
        <f>SUMIFS(СВЦЭМ!$K$40:$K$783,СВЦЭМ!$A$40:$A$783,$A382,СВЦЭМ!$B$39:$B$782,U$366)+'СЕТ СН'!$F$13</f>
        <v>0</v>
      </c>
      <c r="V382" s="36">
        <f>SUMIFS(СВЦЭМ!$K$40:$K$783,СВЦЭМ!$A$40:$A$783,$A382,СВЦЭМ!$B$39:$B$782,V$366)+'СЕТ СН'!$F$13</f>
        <v>0</v>
      </c>
      <c r="W382" s="36">
        <f>SUMIFS(СВЦЭМ!$K$40:$K$783,СВЦЭМ!$A$40:$A$783,$A382,СВЦЭМ!$B$39:$B$782,W$366)+'СЕТ СН'!$F$13</f>
        <v>0</v>
      </c>
      <c r="X382" s="36">
        <f>SUMIFS(СВЦЭМ!$K$40:$K$783,СВЦЭМ!$A$40:$A$783,$A382,СВЦЭМ!$B$39:$B$782,X$366)+'СЕТ СН'!$F$13</f>
        <v>0</v>
      </c>
      <c r="Y382" s="36">
        <f>SUMIFS(СВЦЭМ!$K$40:$K$783,СВЦЭМ!$A$40:$A$783,$A382,СВЦЭМ!$B$39:$B$782,Y$366)+'СЕТ СН'!$F$13</f>
        <v>0</v>
      </c>
    </row>
    <row r="383" spans="1:25" ht="15.75" hidden="1" x14ac:dyDescent="0.2">
      <c r="A383" s="35">
        <f t="shared" si="10"/>
        <v>44394</v>
      </c>
      <c r="B383" s="36">
        <f>SUMIFS(СВЦЭМ!$K$40:$K$783,СВЦЭМ!$A$40:$A$783,$A383,СВЦЭМ!$B$39:$B$782,B$366)+'СЕТ СН'!$F$13</f>
        <v>0</v>
      </c>
      <c r="C383" s="36">
        <f>SUMIFS(СВЦЭМ!$K$40:$K$783,СВЦЭМ!$A$40:$A$783,$A383,СВЦЭМ!$B$39:$B$782,C$366)+'СЕТ СН'!$F$13</f>
        <v>0</v>
      </c>
      <c r="D383" s="36">
        <f>SUMIFS(СВЦЭМ!$K$40:$K$783,СВЦЭМ!$A$40:$A$783,$A383,СВЦЭМ!$B$39:$B$782,D$366)+'СЕТ СН'!$F$13</f>
        <v>0</v>
      </c>
      <c r="E383" s="36">
        <f>SUMIFS(СВЦЭМ!$K$40:$K$783,СВЦЭМ!$A$40:$A$783,$A383,СВЦЭМ!$B$39:$B$782,E$366)+'СЕТ СН'!$F$13</f>
        <v>0</v>
      </c>
      <c r="F383" s="36">
        <f>SUMIFS(СВЦЭМ!$K$40:$K$783,СВЦЭМ!$A$40:$A$783,$A383,СВЦЭМ!$B$39:$B$782,F$366)+'СЕТ СН'!$F$13</f>
        <v>0</v>
      </c>
      <c r="G383" s="36">
        <f>SUMIFS(СВЦЭМ!$K$40:$K$783,СВЦЭМ!$A$40:$A$783,$A383,СВЦЭМ!$B$39:$B$782,G$366)+'СЕТ СН'!$F$13</f>
        <v>0</v>
      </c>
      <c r="H383" s="36">
        <f>SUMIFS(СВЦЭМ!$K$40:$K$783,СВЦЭМ!$A$40:$A$783,$A383,СВЦЭМ!$B$39:$B$782,H$366)+'СЕТ СН'!$F$13</f>
        <v>0</v>
      </c>
      <c r="I383" s="36">
        <f>SUMIFS(СВЦЭМ!$K$40:$K$783,СВЦЭМ!$A$40:$A$783,$A383,СВЦЭМ!$B$39:$B$782,I$366)+'СЕТ СН'!$F$13</f>
        <v>0</v>
      </c>
      <c r="J383" s="36">
        <f>SUMIFS(СВЦЭМ!$K$40:$K$783,СВЦЭМ!$A$40:$A$783,$A383,СВЦЭМ!$B$39:$B$782,J$366)+'СЕТ СН'!$F$13</f>
        <v>0</v>
      </c>
      <c r="K383" s="36">
        <f>SUMIFS(СВЦЭМ!$K$40:$K$783,СВЦЭМ!$A$40:$A$783,$A383,СВЦЭМ!$B$39:$B$782,K$366)+'СЕТ СН'!$F$13</f>
        <v>0</v>
      </c>
      <c r="L383" s="36">
        <f>SUMIFS(СВЦЭМ!$K$40:$K$783,СВЦЭМ!$A$40:$A$783,$A383,СВЦЭМ!$B$39:$B$782,L$366)+'СЕТ СН'!$F$13</f>
        <v>0</v>
      </c>
      <c r="M383" s="36">
        <f>SUMIFS(СВЦЭМ!$K$40:$K$783,СВЦЭМ!$A$40:$A$783,$A383,СВЦЭМ!$B$39:$B$782,M$366)+'СЕТ СН'!$F$13</f>
        <v>0</v>
      </c>
      <c r="N383" s="36">
        <f>SUMIFS(СВЦЭМ!$K$40:$K$783,СВЦЭМ!$A$40:$A$783,$A383,СВЦЭМ!$B$39:$B$782,N$366)+'СЕТ СН'!$F$13</f>
        <v>0</v>
      </c>
      <c r="O383" s="36">
        <f>SUMIFS(СВЦЭМ!$K$40:$K$783,СВЦЭМ!$A$40:$A$783,$A383,СВЦЭМ!$B$39:$B$782,O$366)+'СЕТ СН'!$F$13</f>
        <v>0</v>
      </c>
      <c r="P383" s="36">
        <f>SUMIFS(СВЦЭМ!$K$40:$K$783,СВЦЭМ!$A$40:$A$783,$A383,СВЦЭМ!$B$39:$B$782,P$366)+'СЕТ СН'!$F$13</f>
        <v>0</v>
      </c>
      <c r="Q383" s="36">
        <f>SUMIFS(СВЦЭМ!$K$40:$K$783,СВЦЭМ!$A$40:$A$783,$A383,СВЦЭМ!$B$39:$B$782,Q$366)+'СЕТ СН'!$F$13</f>
        <v>0</v>
      </c>
      <c r="R383" s="36">
        <f>SUMIFS(СВЦЭМ!$K$40:$K$783,СВЦЭМ!$A$40:$A$783,$A383,СВЦЭМ!$B$39:$B$782,R$366)+'СЕТ СН'!$F$13</f>
        <v>0</v>
      </c>
      <c r="S383" s="36">
        <f>SUMIFS(СВЦЭМ!$K$40:$K$783,СВЦЭМ!$A$40:$A$783,$A383,СВЦЭМ!$B$39:$B$782,S$366)+'СЕТ СН'!$F$13</f>
        <v>0</v>
      </c>
      <c r="T383" s="36">
        <f>SUMIFS(СВЦЭМ!$K$40:$K$783,СВЦЭМ!$A$40:$A$783,$A383,СВЦЭМ!$B$39:$B$782,T$366)+'СЕТ СН'!$F$13</f>
        <v>0</v>
      </c>
      <c r="U383" s="36">
        <f>SUMIFS(СВЦЭМ!$K$40:$K$783,СВЦЭМ!$A$40:$A$783,$A383,СВЦЭМ!$B$39:$B$782,U$366)+'СЕТ СН'!$F$13</f>
        <v>0</v>
      </c>
      <c r="V383" s="36">
        <f>SUMIFS(СВЦЭМ!$K$40:$K$783,СВЦЭМ!$A$40:$A$783,$A383,СВЦЭМ!$B$39:$B$782,V$366)+'СЕТ СН'!$F$13</f>
        <v>0</v>
      </c>
      <c r="W383" s="36">
        <f>SUMIFS(СВЦЭМ!$K$40:$K$783,СВЦЭМ!$A$40:$A$783,$A383,СВЦЭМ!$B$39:$B$782,W$366)+'СЕТ СН'!$F$13</f>
        <v>0</v>
      </c>
      <c r="X383" s="36">
        <f>SUMIFS(СВЦЭМ!$K$40:$K$783,СВЦЭМ!$A$40:$A$783,$A383,СВЦЭМ!$B$39:$B$782,X$366)+'СЕТ СН'!$F$13</f>
        <v>0</v>
      </c>
      <c r="Y383" s="36">
        <f>SUMIFS(СВЦЭМ!$K$40:$K$783,СВЦЭМ!$A$40:$A$783,$A383,СВЦЭМ!$B$39:$B$782,Y$366)+'СЕТ СН'!$F$13</f>
        <v>0</v>
      </c>
    </row>
    <row r="384" spans="1:25" ht="15.75" hidden="1" x14ac:dyDescent="0.2">
      <c r="A384" s="35">
        <f t="shared" si="10"/>
        <v>44395</v>
      </c>
      <c r="B384" s="36">
        <f>SUMIFS(СВЦЭМ!$K$40:$K$783,СВЦЭМ!$A$40:$A$783,$A384,СВЦЭМ!$B$39:$B$782,B$366)+'СЕТ СН'!$F$13</f>
        <v>0</v>
      </c>
      <c r="C384" s="36">
        <f>SUMIFS(СВЦЭМ!$K$40:$K$783,СВЦЭМ!$A$40:$A$783,$A384,СВЦЭМ!$B$39:$B$782,C$366)+'СЕТ СН'!$F$13</f>
        <v>0</v>
      </c>
      <c r="D384" s="36">
        <f>SUMIFS(СВЦЭМ!$K$40:$K$783,СВЦЭМ!$A$40:$A$783,$A384,СВЦЭМ!$B$39:$B$782,D$366)+'СЕТ СН'!$F$13</f>
        <v>0</v>
      </c>
      <c r="E384" s="36">
        <f>SUMIFS(СВЦЭМ!$K$40:$K$783,СВЦЭМ!$A$40:$A$783,$A384,СВЦЭМ!$B$39:$B$782,E$366)+'СЕТ СН'!$F$13</f>
        <v>0</v>
      </c>
      <c r="F384" s="36">
        <f>SUMIFS(СВЦЭМ!$K$40:$K$783,СВЦЭМ!$A$40:$A$783,$A384,СВЦЭМ!$B$39:$B$782,F$366)+'СЕТ СН'!$F$13</f>
        <v>0</v>
      </c>
      <c r="G384" s="36">
        <f>SUMIFS(СВЦЭМ!$K$40:$K$783,СВЦЭМ!$A$40:$A$783,$A384,СВЦЭМ!$B$39:$B$782,G$366)+'СЕТ СН'!$F$13</f>
        <v>0</v>
      </c>
      <c r="H384" s="36">
        <f>SUMIFS(СВЦЭМ!$K$40:$K$783,СВЦЭМ!$A$40:$A$783,$A384,СВЦЭМ!$B$39:$B$782,H$366)+'СЕТ СН'!$F$13</f>
        <v>0</v>
      </c>
      <c r="I384" s="36">
        <f>SUMIFS(СВЦЭМ!$K$40:$K$783,СВЦЭМ!$A$40:$A$783,$A384,СВЦЭМ!$B$39:$B$782,I$366)+'СЕТ СН'!$F$13</f>
        <v>0</v>
      </c>
      <c r="J384" s="36">
        <f>SUMIFS(СВЦЭМ!$K$40:$K$783,СВЦЭМ!$A$40:$A$783,$A384,СВЦЭМ!$B$39:$B$782,J$366)+'СЕТ СН'!$F$13</f>
        <v>0</v>
      </c>
      <c r="K384" s="36">
        <f>SUMIFS(СВЦЭМ!$K$40:$K$783,СВЦЭМ!$A$40:$A$783,$A384,СВЦЭМ!$B$39:$B$782,K$366)+'СЕТ СН'!$F$13</f>
        <v>0</v>
      </c>
      <c r="L384" s="36">
        <f>SUMIFS(СВЦЭМ!$K$40:$K$783,СВЦЭМ!$A$40:$A$783,$A384,СВЦЭМ!$B$39:$B$782,L$366)+'СЕТ СН'!$F$13</f>
        <v>0</v>
      </c>
      <c r="M384" s="36">
        <f>SUMIFS(СВЦЭМ!$K$40:$K$783,СВЦЭМ!$A$40:$A$783,$A384,СВЦЭМ!$B$39:$B$782,M$366)+'СЕТ СН'!$F$13</f>
        <v>0</v>
      </c>
      <c r="N384" s="36">
        <f>SUMIFS(СВЦЭМ!$K$40:$K$783,СВЦЭМ!$A$40:$A$783,$A384,СВЦЭМ!$B$39:$B$782,N$366)+'СЕТ СН'!$F$13</f>
        <v>0</v>
      </c>
      <c r="O384" s="36">
        <f>SUMIFS(СВЦЭМ!$K$40:$K$783,СВЦЭМ!$A$40:$A$783,$A384,СВЦЭМ!$B$39:$B$782,O$366)+'СЕТ СН'!$F$13</f>
        <v>0</v>
      </c>
      <c r="P384" s="36">
        <f>SUMIFS(СВЦЭМ!$K$40:$K$783,СВЦЭМ!$A$40:$A$783,$A384,СВЦЭМ!$B$39:$B$782,P$366)+'СЕТ СН'!$F$13</f>
        <v>0</v>
      </c>
      <c r="Q384" s="36">
        <f>SUMIFS(СВЦЭМ!$K$40:$K$783,СВЦЭМ!$A$40:$A$783,$A384,СВЦЭМ!$B$39:$B$782,Q$366)+'СЕТ СН'!$F$13</f>
        <v>0</v>
      </c>
      <c r="R384" s="36">
        <f>SUMIFS(СВЦЭМ!$K$40:$K$783,СВЦЭМ!$A$40:$A$783,$A384,СВЦЭМ!$B$39:$B$782,R$366)+'СЕТ СН'!$F$13</f>
        <v>0</v>
      </c>
      <c r="S384" s="36">
        <f>SUMIFS(СВЦЭМ!$K$40:$K$783,СВЦЭМ!$A$40:$A$783,$A384,СВЦЭМ!$B$39:$B$782,S$366)+'СЕТ СН'!$F$13</f>
        <v>0</v>
      </c>
      <c r="T384" s="36">
        <f>SUMIFS(СВЦЭМ!$K$40:$K$783,СВЦЭМ!$A$40:$A$783,$A384,СВЦЭМ!$B$39:$B$782,T$366)+'СЕТ СН'!$F$13</f>
        <v>0</v>
      </c>
      <c r="U384" s="36">
        <f>SUMIFS(СВЦЭМ!$K$40:$K$783,СВЦЭМ!$A$40:$A$783,$A384,СВЦЭМ!$B$39:$B$782,U$366)+'СЕТ СН'!$F$13</f>
        <v>0</v>
      </c>
      <c r="V384" s="36">
        <f>SUMIFS(СВЦЭМ!$K$40:$K$783,СВЦЭМ!$A$40:$A$783,$A384,СВЦЭМ!$B$39:$B$782,V$366)+'СЕТ СН'!$F$13</f>
        <v>0</v>
      </c>
      <c r="W384" s="36">
        <f>SUMIFS(СВЦЭМ!$K$40:$K$783,СВЦЭМ!$A$40:$A$783,$A384,СВЦЭМ!$B$39:$B$782,W$366)+'СЕТ СН'!$F$13</f>
        <v>0</v>
      </c>
      <c r="X384" s="36">
        <f>SUMIFS(СВЦЭМ!$K$40:$K$783,СВЦЭМ!$A$40:$A$783,$A384,СВЦЭМ!$B$39:$B$782,X$366)+'СЕТ СН'!$F$13</f>
        <v>0</v>
      </c>
      <c r="Y384" s="36">
        <f>SUMIFS(СВЦЭМ!$K$40:$K$783,СВЦЭМ!$A$40:$A$783,$A384,СВЦЭМ!$B$39:$B$782,Y$366)+'СЕТ СН'!$F$13</f>
        <v>0</v>
      </c>
    </row>
    <row r="385" spans="1:26" ht="15.75" hidden="1" x14ac:dyDescent="0.2">
      <c r="A385" s="35">
        <f t="shared" si="10"/>
        <v>44396</v>
      </c>
      <c r="B385" s="36">
        <f>SUMIFS(СВЦЭМ!$K$40:$K$783,СВЦЭМ!$A$40:$A$783,$A385,СВЦЭМ!$B$39:$B$782,B$366)+'СЕТ СН'!$F$13</f>
        <v>0</v>
      </c>
      <c r="C385" s="36">
        <f>SUMIFS(СВЦЭМ!$K$40:$K$783,СВЦЭМ!$A$40:$A$783,$A385,СВЦЭМ!$B$39:$B$782,C$366)+'СЕТ СН'!$F$13</f>
        <v>0</v>
      </c>
      <c r="D385" s="36">
        <f>SUMIFS(СВЦЭМ!$K$40:$K$783,СВЦЭМ!$A$40:$A$783,$A385,СВЦЭМ!$B$39:$B$782,D$366)+'СЕТ СН'!$F$13</f>
        <v>0</v>
      </c>
      <c r="E385" s="36">
        <f>SUMIFS(СВЦЭМ!$K$40:$K$783,СВЦЭМ!$A$40:$A$783,$A385,СВЦЭМ!$B$39:$B$782,E$366)+'СЕТ СН'!$F$13</f>
        <v>0</v>
      </c>
      <c r="F385" s="36">
        <f>SUMIFS(СВЦЭМ!$K$40:$K$783,СВЦЭМ!$A$40:$A$783,$A385,СВЦЭМ!$B$39:$B$782,F$366)+'СЕТ СН'!$F$13</f>
        <v>0</v>
      </c>
      <c r="G385" s="36">
        <f>SUMIFS(СВЦЭМ!$K$40:$K$783,СВЦЭМ!$A$40:$A$783,$A385,СВЦЭМ!$B$39:$B$782,G$366)+'СЕТ СН'!$F$13</f>
        <v>0</v>
      </c>
      <c r="H385" s="36">
        <f>SUMIFS(СВЦЭМ!$K$40:$K$783,СВЦЭМ!$A$40:$A$783,$A385,СВЦЭМ!$B$39:$B$782,H$366)+'СЕТ СН'!$F$13</f>
        <v>0</v>
      </c>
      <c r="I385" s="36">
        <f>SUMIFS(СВЦЭМ!$K$40:$K$783,СВЦЭМ!$A$40:$A$783,$A385,СВЦЭМ!$B$39:$B$782,I$366)+'СЕТ СН'!$F$13</f>
        <v>0</v>
      </c>
      <c r="J385" s="36">
        <f>SUMIFS(СВЦЭМ!$K$40:$K$783,СВЦЭМ!$A$40:$A$783,$A385,СВЦЭМ!$B$39:$B$782,J$366)+'СЕТ СН'!$F$13</f>
        <v>0</v>
      </c>
      <c r="K385" s="36">
        <f>SUMIFS(СВЦЭМ!$K$40:$K$783,СВЦЭМ!$A$40:$A$783,$A385,СВЦЭМ!$B$39:$B$782,K$366)+'СЕТ СН'!$F$13</f>
        <v>0</v>
      </c>
      <c r="L385" s="36">
        <f>SUMIFS(СВЦЭМ!$K$40:$K$783,СВЦЭМ!$A$40:$A$783,$A385,СВЦЭМ!$B$39:$B$782,L$366)+'СЕТ СН'!$F$13</f>
        <v>0</v>
      </c>
      <c r="M385" s="36">
        <f>SUMIFS(СВЦЭМ!$K$40:$K$783,СВЦЭМ!$A$40:$A$783,$A385,СВЦЭМ!$B$39:$B$782,M$366)+'СЕТ СН'!$F$13</f>
        <v>0</v>
      </c>
      <c r="N385" s="36">
        <f>SUMIFS(СВЦЭМ!$K$40:$K$783,СВЦЭМ!$A$40:$A$783,$A385,СВЦЭМ!$B$39:$B$782,N$366)+'СЕТ СН'!$F$13</f>
        <v>0</v>
      </c>
      <c r="O385" s="36">
        <f>SUMIFS(СВЦЭМ!$K$40:$K$783,СВЦЭМ!$A$40:$A$783,$A385,СВЦЭМ!$B$39:$B$782,O$366)+'СЕТ СН'!$F$13</f>
        <v>0</v>
      </c>
      <c r="P385" s="36">
        <f>SUMIFS(СВЦЭМ!$K$40:$K$783,СВЦЭМ!$A$40:$A$783,$A385,СВЦЭМ!$B$39:$B$782,P$366)+'СЕТ СН'!$F$13</f>
        <v>0</v>
      </c>
      <c r="Q385" s="36">
        <f>SUMIFS(СВЦЭМ!$K$40:$K$783,СВЦЭМ!$A$40:$A$783,$A385,СВЦЭМ!$B$39:$B$782,Q$366)+'СЕТ СН'!$F$13</f>
        <v>0</v>
      </c>
      <c r="R385" s="36">
        <f>SUMIFS(СВЦЭМ!$K$40:$K$783,СВЦЭМ!$A$40:$A$783,$A385,СВЦЭМ!$B$39:$B$782,R$366)+'СЕТ СН'!$F$13</f>
        <v>0</v>
      </c>
      <c r="S385" s="36">
        <f>SUMIFS(СВЦЭМ!$K$40:$K$783,СВЦЭМ!$A$40:$A$783,$A385,СВЦЭМ!$B$39:$B$782,S$366)+'СЕТ СН'!$F$13</f>
        <v>0</v>
      </c>
      <c r="T385" s="36">
        <f>SUMIFS(СВЦЭМ!$K$40:$K$783,СВЦЭМ!$A$40:$A$783,$A385,СВЦЭМ!$B$39:$B$782,T$366)+'СЕТ СН'!$F$13</f>
        <v>0</v>
      </c>
      <c r="U385" s="36">
        <f>SUMIFS(СВЦЭМ!$K$40:$K$783,СВЦЭМ!$A$40:$A$783,$A385,СВЦЭМ!$B$39:$B$782,U$366)+'СЕТ СН'!$F$13</f>
        <v>0</v>
      </c>
      <c r="V385" s="36">
        <f>SUMIFS(СВЦЭМ!$K$40:$K$783,СВЦЭМ!$A$40:$A$783,$A385,СВЦЭМ!$B$39:$B$782,V$366)+'СЕТ СН'!$F$13</f>
        <v>0</v>
      </c>
      <c r="W385" s="36">
        <f>SUMIFS(СВЦЭМ!$K$40:$K$783,СВЦЭМ!$A$40:$A$783,$A385,СВЦЭМ!$B$39:$B$782,W$366)+'СЕТ СН'!$F$13</f>
        <v>0</v>
      </c>
      <c r="X385" s="36">
        <f>SUMIFS(СВЦЭМ!$K$40:$K$783,СВЦЭМ!$A$40:$A$783,$A385,СВЦЭМ!$B$39:$B$782,X$366)+'СЕТ СН'!$F$13</f>
        <v>0</v>
      </c>
      <c r="Y385" s="36">
        <f>SUMIFS(СВЦЭМ!$K$40:$K$783,СВЦЭМ!$A$40:$A$783,$A385,СВЦЭМ!$B$39:$B$782,Y$366)+'СЕТ СН'!$F$13</f>
        <v>0</v>
      </c>
    </row>
    <row r="386" spans="1:26" ht="15.75" hidden="1" x14ac:dyDescent="0.2">
      <c r="A386" s="35">
        <f t="shared" si="10"/>
        <v>44397</v>
      </c>
      <c r="B386" s="36">
        <f>SUMIFS(СВЦЭМ!$K$40:$K$783,СВЦЭМ!$A$40:$A$783,$A386,СВЦЭМ!$B$39:$B$782,B$366)+'СЕТ СН'!$F$13</f>
        <v>0</v>
      </c>
      <c r="C386" s="36">
        <f>SUMIFS(СВЦЭМ!$K$40:$K$783,СВЦЭМ!$A$40:$A$783,$A386,СВЦЭМ!$B$39:$B$782,C$366)+'СЕТ СН'!$F$13</f>
        <v>0</v>
      </c>
      <c r="D386" s="36">
        <f>SUMIFS(СВЦЭМ!$K$40:$K$783,СВЦЭМ!$A$40:$A$783,$A386,СВЦЭМ!$B$39:$B$782,D$366)+'СЕТ СН'!$F$13</f>
        <v>0</v>
      </c>
      <c r="E386" s="36">
        <f>SUMIFS(СВЦЭМ!$K$40:$K$783,СВЦЭМ!$A$40:$A$783,$A386,СВЦЭМ!$B$39:$B$782,E$366)+'СЕТ СН'!$F$13</f>
        <v>0</v>
      </c>
      <c r="F386" s="36">
        <f>SUMIFS(СВЦЭМ!$K$40:$K$783,СВЦЭМ!$A$40:$A$783,$A386,СВЦЭМ!$B$39:$B$782,F$366)+'СЕТ СН'!$F$13</f>
        <v>0</v>
      </c>
      <c r="G386" s="36">
        <f>SUMIFS(СВЦЭМ!$K$40:$K$783,СВЦЭМ!$A$40:$A$783,$A386,СВЦЭМ!$B$39:$B$782,G$366)+'СЕТ СН'!$F$13</f>
        <v>0</v>
      </c>
      <c r="H386" s="36">
        <f>SUMIFS(СВЦЭМ!$K$40:$K$783,СВЦЭМ!$A$40:$A$783,$A386,СВЦЭМ!$B$39:$B$782,H$366)+'СЕТ СН'!$F$13</f>
        <v>0</v>
      </c>
      <c r="I386" s="36">
        <f>SUMIFS(СВЦЭМ!$K$40:$K$783,СВЦЭМ!$A$40:$A$783,$A386,СВЦЭМ!$B$39:$B$782,I$366)+'СЕТ СН'!$F$13</f>
        <v>0</v>
      </c>
      <c r="J386" s="36">
        <f>SUMIFS(СВЦЭМ!$K$40:$K$783,СВЦЭМ!$A$40:$A$783,$A386,СВЦЭМ!$B$39:$B$782,J$366)+'СЕТ СН'!$F$13</f>
        <v>0</v>
      </c>
      <c r="K386" s="36">
        <f>SUMIFS(СВЦЭМ!$K$40:$K$783,СВЦЭМ!$A$40:$A$783,$A386,СВЦЭМ!$B$39:$B$782,K$366)+'СЕТ СН'!$F$13</f>
        <v>0</v>
      </c>
      <c r="L386" s="36">
        <f>SUMIFS(СВЦЭМ!$K$40:$K$783,СВЦЭМ!$A$40:$A$783,$A386,СВЦЭМ!$B$39:$B$782,L$366)+'СЕТ СН'!$F$13</f>
        <v>0</v>
      </c>
      <c r="M386" s="36">
        <f>SUMIFS(СВЦЭМ!$K$40:$K$783,СВЦЭМ!$A$40:$A$783,$A386,СВЦЭМ!$B$39:$B$782,M$366)+'СЕТ СН'!$F$13</f>
        <v>0</v>
      </c>
      <c r="N386" s="36">
        <f>SUMIFS(СВЦЭМ!$K$40:$K$783,СВЦЭМ!$A$40:$A$783,$A386,СВЦЭМ!$B$39:$B$782,N$366)+'СЕТ СН'!$F$13</f>
        <v>0</v>
      </c>
      <c r="O386" s="36">
        <f>SUMIFS(СВЦЭМ!$K$40:$K$783,СВЦЭМ!$A$40:$A$783,$A386,СВЦЭМ!$B$39:$B$782,O$366)+'СЕТ СН'!$F$13</f>
        <v>0</v>
      </c>
      <c r="P386" s="36">
        <f>SUMIFS(СВЦЭМ!$K$40:$K$783,СВЦЭМ!$A$40:$A$783,$A386,СВЦЭМ!$B$39:$B$782,P$366)+'СЕТ СН'!$F$13</f>
        <v>0</v>
      </c>
      <c r="Q386" s="36">
        <f>SUMIFS(СВЦЭМ!$K$40:$K$783,СВЦЭМ!$A$40:$A$783,$A386,СВЦЭМ!$B$39:$B$782,Q$366)+'СЕТ СН'!$F$13</f>
        <v>0</v>
      </c>
      <c r="R386" s="36">
        <f>SUMIFS(СВЦЭМ!$K$40:$K$783,СВЦЭМ!$A$40:$A$783,$A386,СВЦЭМ!$B$39:$B$782,R$366)+'СЕТ СН'!$F$13</f>
        <v>0</v>
      </c>
      <c r="S386" s="36">
        <f>SUMIFS(СВЦЭМ!$K$40:$K$783,СВЦЭМ!$A$40:$A$783,$A386,СВЦЭМ!$B$39:$B$782,S$366)+'СЕТ СН'!$F$13</f>
        <v>0</v>
      </c>
      <c r="T386" s="36">
        <f>SUMIFS(СВЦЭМ!$K$40:$K$783,СВЦЭМ!$A$40:$A$783,$A386,СВЦЭМ!$B$39:$B$782,T$366)+'СЕТ СН'!$F$13</f>
        <v>0</v>
      </c>
      <c r="U386" s="36">
        <f>SUMIFS(СВЦЭМ!$K$40:$K$783,СВЦЭМ!$A$40:$A$783,$A386,СВЦЭМ!$B$39:$B$782,U$366)+'СЕТ СН'!$F$13</f>
        <v>0</v>
      </c>
      <c r="V386" s="36">
        <f>SUMIFS(СВЦЭМ!$K$40:$K$783,СВЦЭМ!$A$40:$A$783,$A386,СВЦЭМ!$B$39:$B$782,V$366)+'СЕТ СН'!$F$13</f>
        <v>0</v>
      </c>
      <c r="W386" s="36">
        <f>SUMIFS(СВЦЭМ!$K$40:$K$783,СВЦЭМ!$A$40:$A$783,$A386,СВЦЭМ!$B$39:$B$782,W$366)+'СЕТ СН'!$F$13</f>
        <v>0</v>
      </c>
      <c r="X386" s="36">
        <f>SUMIFS(СВЦЭМ!$K$40:$K$783,СВЦЭМ!$A$40:$A$783,$A386,СВЦЭМ!$B$39:$B$782,X$366)+'СЕТ СН'!$F$13</f>
        <v>0</v>
      </c>
      <c r="Y386" s="36">
        <f>SUMIFS(СВЦЭМ!$K$40:$K$783,СВЦЭМ!$A$40:$A$783,$A386,СВЦЭМ!$B$39:$B$782,Y$366)+'СЕТ СН'!$F$13</f>
        <v>0</v>
      </c>
    </row>
    <row r="387" spans="1:26" ht="15.75" hidden="1" x14ac:dyDescent="0.2">
      <c r="A387" s="35">
        <f t="shared" si="10"/>
        <v>44398</v>
      </c>
      <c r="B387" s="36">
        <f>SUMIFS(СВЦЭМ!$K$40:$K$783,СВЦЭМ!$A$40:$A$783,$A387,СВЦЭМ!$B$39:$B$782,B$366)+'СЕТ СН'!$F$13</f>
        <v>0</v>
      </c>
      <c r="C387" s="36">
        <f>SUMIFS(СВЦЭМ!$K$40:$K$783,СВЦЭМ!$A$40:$A$783,$A387,СВЦЭМ!$B$39:$B$782,C$366)+'СЕТ СН'!$F$13</f>
        <v>0</v>
      </c>
      <c r="D387" s="36">
        <f>SUMIFS(СВЦЭМ!$K$40:$K$783,СВЦЭМ!$A$40:$A$783,$A387,СВЦЭМ!$B$39:$B$782,D$366)+'СЕТ СН'!$F$13</f>
        <v>0</v>
      </c>
      <c r="E387" s="36">
        <f>SUMIFS(СВЦЭМ!$K$40:$K$783,СВЦЭМ!$A$40:$A$783,$A387,СВЦЭМ!$B$39:$B$782,E$366)+'СЕТ СН'!$F$13</f>
        <v>0</v>
      </c>
      <c r="F387" s="36">
        <f>SUMIFS(СВЦЭМ!$K$40:$K$783,СВЦЭМ!$A$40:$A$783,$A387,СВЦЭМ!$B$39:$B$782,F$366)+'СЕТ СН'!$F$13</f>
        <v>0</v>
      </c>
      <c r="G387" s="36">
        <f>SUMIFS(СВЦЭМ!$K$40:$K$783,СВЦЭМ!$A$40:$A$783,$A387,СВЦЭМ!$B$39:$B$782,G$366)+'СЕТ СН'!$F$13</f>
        <v>0</v>
      </c>
      <c r="H387" s="36">
        <f>SUMIFS(СВЦЭМ!$K$40:$K$783,СВЦЭМ!$A$40:$A$783,$A387,СВЦЭМ!$B$39:$B$782,H$366)+'СЕТ СН'!$F$13</f>
        <v>0</v>
      </c>
      <c r="I387" s="36">
        <f>SUMIFS(СВЦЭМ!$K$40:$K$783,СВЦЭМ!$A$40:$A$783,$A387,СВЦЭМ!$B$39:$B$782,I$366)+'СЕТ СН'!$F$13</f>
        <v>0</v>
      </c>
      <c r="J387" s="36">
        <f>SUMIFS(СВЦЭМ!$K$40:$K$783,СВЦЭМ!$A$40:$A$783,$A387,СВЦЭМ!$B$39:$B$782,J$366)+'СЕТ СН'!$F$13</f>
        <v>0</v>
      </c>
      <c r="K387" s="36">
        <f>SUMIFS(СВЦЭМ!$K$40:$K$783,СВЦЭМ!$A$40:$A$783,$A387,СВЦЭМ!$B$39:$B$782,K$366)+'СЕТ СН'!$F$13</f>
        <v>0</v>
      </c>
      <c r="L387" s="36">
        <f>SUMIFS(СВЦЭМ!$K$40:$K$783,СВЦЭМ!$A$40:$A$783,$A387,СВЦЭМ!$B$39:$B$782,L$366)+'СЕТ СН'!$F$13</f>
        <v>0</v>
      </c>
      <c r="M387" s="36">
        <f>SUMIFS(СВЦЭМ!$K$40:$K$783,СВЦЭМ!$A$40:$A$783,$A387,СВЦЭМ!$B$39:$B$782,M$366)+'СЕТ СН'!$F$13</f>
        <v>0</v>
      </c>
      <c r="N387" s="36">
        <f>SUMIFS(СВЦЭМ!$K$40:$K$783,СВЦЭМ!$A$40:$A$783,$A387,СВЦЭМ!$B$39:$B$782,N$366)+'СЕТ СН'!$F$13</f>
        <v>0</v>
      </c>
      <c r="O387" s="36">
        <f>SUMIFS(СВЦЭМ!$K$40:$K$783,СВЦЭМ!$A$40:$A$783,$A387,СВЦЭМ!$B$39:$B$782,O$366)+'СЕТ СН'!$F$13</f>
        <v>0</v>
      </c>
      <c r="P387" s="36">
        <f>SUMIFS(СВЦЭМ!$K$40:$K$783,СВЦЭМ!$A$40:$A$783,$A387,СВЦЭМ!$B$39:$B$782,P$366)+'СЕТ СН'!$F$13</f>
        <v>0</v>
      </c>
      <c r="Q387" s="36">
        <f>SUMIFS(СВЦЭМ!$K$40:$K$783,СВЦЭМ!$A$40:$A$783,$A387,СВЦЭМ!$B$39:$B$782,Q$366)+'СЕТ СН'!$F$13</f>
        <v>0</v>
      </c>
      <c r="R387" s="36">
        <f>SUMIFS(СВЦЭМ!$K$40:$K$783,СВЦЭМ!$A$40:$A$783,$A387,СВЦЭМ!$B$39:$B$782,R$366)+'СЕТ СН'!$F$13</f>
        <v>0</v>
      </c>
      <c r="S387" s="36">
        <f>SUMIFS(СВЦЭМ!$K$40:$K$783,СВЦЭМ!$A$40:$A$783,$A387,СВЦЭМ!$B$39:$B$782,S$366)+'СЕТ СН'!$F$13</f>
        <v>0</v>
      </c>
      <c r="T387" s="36">
        <f>SUMIFS(СВЦЭМ!$K$40:$K$783,СВЦЭМ!$A$40:$A$783,$A387,СВЦЭМ!$B$39:$B$782,T$366)+'СЕТ СН'!$F$13</f>
        <v>0</v>
      </c>
      <c r="U387" s="36">
        <f>SUMIFS(СВЦЭМ!$K$40:$K$783,СВЦЭМ!$A$40:$A$783,$A387,СВЦЭМ!$B$39:$B$782,U$366)+'СЕТ СН'!$F$13</f>
        <v>0</v>
      </c>
      <c r="V387" s="36">
        <f>SUMIFS(СВЦЭМ!$K$40:$K$783,СВЦЭМ!$A$40:$A$783,$A387,СВЦЭМ!$B$39:$B$782,V$366)+'СЕТ СН'!$F$13</f>
        <v>0</v>
      </c>
      <c r="W387" s="36">
        <f>SUMIFS(СВЦЭМ!$K$40:$K$783,СВЦЭМ!$A$40:$A$783,$A387,СВЦЭМ!$B$39:$B$782,W$366)+'СЕТ СН'!$F$13</f>
        <v>0</v>
      </c>
      <c r="X387" s="36">
        <f>SUMIFS(СВЦЭМ!$K$40:$K$783,СВЦЭМ!$A$40:$A$783,$A387,СВЦЭМ!$B$39:$B$782,X$366)+'СЕТ СН'!$F$13</f>
        <v>0</v>
      </c>
      <c r="Y387" s="36">
        <f>SUMIFS(СВЦЭМ!$K$40:$K$783,СВЦЭМ!$A$40:$A$783,$A387,СВЦЭМ!$B$39:$B$782,Y$366)+'СЕТ СН'!$F$13</f>
        <v>0</v>
      </c>
    </row>
    <row r="388" spans="1:26" ht="15.75" hidden="1" x14ac:dyDescent="0.2">
      <c r="A388" s="35">
        <f t="shared" si="10"/>
        <v>44399</v>
      </c>
      <c r="B388" s="36">
        <f>SUMIFS(СВЦЭМ!$K$40:$K$783,СВЦЭМ!$A$40:$A$783,$A388,СВЦЭМ!$B$39:$B$782,B$366)+'СЕТ СН'!$F$13</f>
        <v>0</v>
      </c>
      <c r="C388" s="36">
        <f>SUMIFS(СВЦЭМ!$K$40:$K$783,СВЦЭМ!$A$40:$A$783,$A388,СВЦЭМ!$B$39:$B$782,C$366)+'СЕТ СН'!$F$13</f>
        <v>0</v>
      </c>
      <c r="D388" s="36">
        <f>SUMIFS(СВЦЭМ!$K$40:$K$783,СВЦЭМ!$A$40:$A$783,$A388,СВЦЭМ!$B$39:$B$782,D$366)+'СЕТ СН'!$F$13</f>
        <v>0</v>
      </c>
      <c r="E388" s="36">
        <f>SUMIFS(СВЦЭМ!$K$40:$K$783,СВЦЭМ!$A$40:$A$783,$A388,СВЦЭМ!$B$39:$B$782,E$366)+'СЕТ СН'!$F$13</f>
        <v>0</v>
      </c>
      <c r="F388" s="36">
        <f>SUMIFS(СВЦЭМ!$K$40:$K$783,СВЦЭМ!$A$40:$A$783,$A388,СВЦЭМ!$B$39:$B$782,F$366)+'СЕТ СН'!$F$13</f>
        <v>0</v>
      </c>
      <c r="G388" s="36">
        <f>SUMIFS(СВЦЭМ!$K$40:$K$783,СВЦЭМ!$A$40:$A$783,$A388,СВЦЭМ!$B$39:$B$782,G$366)+'СЕТ СН'!$F$13</f>
        <v>0</v>
      </c>
      <c r="H388" s="36">
        <f>SUMIFS(СВЦЭМ!$K$40:$K$783,СВЦЭМ!$A$40:$A$783,$A388,СВЦЭМ!$B$39:$B$782,H$366)+'СЕТ СН'!$F$13</f>
        <v>0</v>
      </c>
      <c r="I388" s="36">
        <f>SUMIFS(СВЦЭМ!$K$40:$K$783,СВЦЭМ!$A$40:$A$783,$A388,СВЦЭМ!$B$39:$B$782,I$366)+'СЕТ СН'!$F$13</f>
        <v>0</v>
      </c>
      <c r="J388" s="36">
        <f>SUMIFS(СВЦЭМ!$K$40:$K$783,СВЦЭМ!$A$40:$A$783,$A388,СВЦЭМ!$B$39:$B$782,J$366)+'СЕТ СН'!$F$13</f>
        <v>0</v>
      </c>
      <c r="K388" s="36">
        <f>SUMIFS(СВЦЭМ!$K$40:$K$783,СВЦЭМ!$A$40:$A$783,$A388,СВЦЭМ!$B$39:$B$782,K$366)+'СЕТ СН'!$F$13</f>
        <v>0</v>
      </c>
      <c r="L388" s="36">
        <f>SUMIFS(СВЦЭМ!$K$40:$K$783,СВЦЭМ!$A$40:$A$783,$A388,СВЦЭМ!$B$39:$B$782,L$366)+'СЕТ СН'!$F$13</f>
        <v>0</v>
      </c>
      <c r="M388" s="36">
        <f>SUMIFS(СВЦЭМ!$K$40:$K$783,СВЦЭМ!$A$40:$A$783,$A388,СВЦЭМ!$B$39:$B$782,M$366)+'СЕТ СН'!$F$13</f>
        <v>0</v>
      </c>
      <c r="N388" s="36">
        <f>SUMIFS(СВЦЭМ!$K$40:$K$783,СВЦЭМ!$A$40:$A$783,$A388,СВЦЭМ!$B$39:$B$782,N$366)+'СЕТ СН'!$F$13</f>
        <v>0</v>
      </c>
      <c r="O388" s="36">
        <f>SUMIFS(СВЦЭМ!$K$40:$K$783,СВЦЭМ!$A$40:$A$783,$A388,СВЦЭМ!$B$39:$B$782,O$366)+'СЕТ СН'!$F$13</f>
        <v>0</v>
      </c>
      <c r="P388" s="36">
        <f>SUMIFS(СВЦЭМ!$K$40:$K$783,СВЦЭМ!$A$40:$A$783,$A388,СВЦЭМ!$B$39:$B$782,P$366)+'СЕТ СН'!$F$13</f>
        <v>0</v>
      </c>
      <c r="Q388" s="36">
        <f>SUMIFS(СВЦЭМ!$K$40:$K$783,СВЦЭМ!$A$40:$A$783,$A388,СВЦЭМ!$B$39:$B$782,Q$366)+'СЕТ СН'!$F$13</f>
        <v>0</v>
      </c>
      <c r="R388" s="36">
        <f>SUMIFS(СВЦЭМ!$K$40:$K$783,СВЦЭМ!$A$40:$A$783,$A388,СВЦЭМ!$B$39:$B$782,R$366)+'СЕТ СН'!$F$13</f>
        <v>0</v>
      </c>
      <c r="S388" s="36">
        <f>SUMIFS(СВЦЭМ!$K$40:$K$783,СВЦЭМ!$A$40:$A$783,$A388,СВЦЭМ!$B$39:$B$782,S$366)+'СЕТ СН'!$F$13</f>
        <v>0</v>
      </c>
      <c r="T388" s="36">
        <f>SUMIFS(СВЦЭМ!$K$40:$K$783,СВЦЭМ!$A$40:$A$783,$A388,СВЦЭМ!$B$39:$B$782,T$366)+'СЕТ СН'!$F$13</f>
        <v>0</v>
      </c>
      <c r="U388" s="36">
        <f>SUMIFS(СВЦЭМ!$K$40:$K$783,СВЦЭМ!$A$40:$A$783,$A388,СВЦЭМ!$B$39:$B$782,U$366)+'СЕТ СН'!$F$13</f>
        <v>0</v>
      </c>
      <c r="V388" s="36">
        <f>SUMIFS(СВЦЭМ!$K$40:$K$783,СВЦЭМ!$A$40:$A$783,$A388,СВЦЭМ!$B$39:$B$782,V$366)+'СЕТ СН'!$F$13</f>
        <v>0</v>
      </c>
      <c r="W388" s="36">
        <f>SUMIFS(СВЦЭМ!$K$40:$K$783,СВЦЭМ!$A$40:$A$783,$A388,СВЦЭМ!$B$39:$B$782,W$366)+'СЕТ СН'!$F$13</f>
        <v>0</v>
      </c>
      <c r="X388" s="36">
        <f>SUMIFS(СВЦЭМ!$K$40:$K$783,СВЦЭМ!$A$40:$A$783,$A388,СВЦЭМ!$B$39:$B$782,X$366)+'СЕТ СН'!$F$13</f>
        <v>0</v>
      </c>
      <c r="Y388" s="36">
        <f>SUMIFS(СВЦЭМ!$K$40:$K$783,СВЦЭМ!$A$40:$A$783,$A388,СВЦЭМ!$B$39:$B$782,Y$366)+'СЕТ СН'!$F$13</f>
        <v>0</v>
      </c>
    </row>
    <row r="389" spans="1:26" ht="15.75" hidden="1" x14ac:dyDescent="0.2">
      <c r="A389" s="35">
        <f t="shared" si="10"/>
        <v>44400</v>
      </c>
      <c r="B389" s="36">
        <f>SUMIFS(СВЦЭМ!$K$40:$K$783,СВЦЭМ!$A$40:$A$783,$A389,СВЦЭМ!$B$39:$B$782,B$366)+'СЕТ СН'!$F$13</f>
        <v>0</v>
      </c>
      <c r="C389" s="36">
        <f>SUMIFS(СВЦЭМ!$K$40:$K$783,СВЦЭМ!$A$40:$A$783,$A389,СВЦЭМ!$B$39:$B$782,C$366)+'СЕТ СН'!$F$13</f>
        <v>0</v>
      </c>
      <c r="D389" s="36">
        <f>SUMIFS(СВЦЭМ!$K$40:$K$783,СВЦЭМ!$A$40:$A$783,$A389,СВЦЭМ!$B$39:$B$782,D$366)+'СЕТ СН'!$F$13</f>
        <v>0</v>
      </c>
      <c r="E389" s="36">
        <f>SUMIFS(СВЦЭМ!$K$40:$K$783,СВЦЭМ!$A$40:$A$783,$A389,СВЦЭМ!$B$39:$B$782,E$366)+'СЕТ СН'!$F$13</f>
        <v>0</v>
      </c>
      <c r="F389" s="36">
        <f>SUMIFS(СВЦЭМ!$K$40:$K$783,СВЦЭМ!$A$40:$A$783,$A389,СВЦЭМ!$B$39:$B$782,F$366)+'СЕТ СН'!$F$13</f>
        <v>0</v>
      </c>
      <c r="G389" s="36">
        <f>SUMIFS(СВЦЭМ!$K$40:$K$783,СВЦЭМ!$A$40:$A$783,$A389,СВЦЭМ!$B$39:$B$782,G$366)+'СЕТ СН'!$F$13</f>
        <v>0</v>
      </c>
      <c r="H389" s="36">
        <f>SUMIFS(СВЦЭМ!$K$40:$K$783,СВЦЭМ!$A$40:$A$783,$A389,СВЦЭМ!$B$39:$B$782,H$366)+'СЕТ СН'!$F$13</f>
        <v>0</v>
      </c>
      <c r="I389" s="36">
        <f>SUMIFS(СВЦЭМ!$K$40:$K$783,СВЦЭМ!$A$40:$A$783,$A389,СВЦЭМ!$B$39:$B$782,I$366)+'СЕТ СН'!$F$13</f>
        <v>0</v>
      </c>
      <c r="J389" s="36">
        <f>SUMIFS(СВЦЭМ!$K$40:$K$783,СВЦЭМ!$A$40:$A$783,$A389,СВЦЭМ!$B$39:$B$782,J$366)+'СЕТ СН'!$F$13</f>
        <v>0</v>
      </c>
      <c r="K389" s="36">
        <f>SUMIFS(СВЦЭМ!$K$40:$K$783,СВЦЭМ!$A$40:$A$783,$A389,СВЦЭМ!$B$39:$B$782,K$366)+'СЕТ СН'!$F$13</f>
        <v>0</v>
      </c>
      <c r="L389" s="36">
        <f>SUMIFS(СВЦЭМ!$K$40:$K$783,СВЦЭМ!$A$40:$A$783,$A389,СВЦЭМ!$B$39:$B$782,L$366)+'СЕТ СН'!$F$13</f>
        <v>0</v>
      </c>
      <c r="M389" s="36">
        <f>SUMIFS(СВЦЭМ!$K$40:$K$783,СВЦЭМ!$A$40:$A$783,$A389,СВЦЭМ!$B$39:$B$782,M$366)+'СЕТ СН'!$F$13</f>
        <v>0</v>
      </c>
      <c r="N389" s="36">
        <f>SUMIFS(СВЦЭМ!$K$40:$K$783,СВЦЭМ!$A$40:$A$783,$A389,СВЦЭМ!$B$39:$B$782,N$366)+'СЕТ СН'!$F$13</f>
        <v>0</v>
      </c>
      <c r="O389" s="36">
        <f>SUMIFS(СВЦЭМ!$K$40:$K$783,СВЦЭМ!$A$40:$A$783,$A389,СВЦЭМ!$B$39:$B$782,O$366)+'СЕТ СН'!$F$13</f>
        <v>0</v>
      </c>
      <c r="P389" s="36">
        <f>SUMIFS(СВЦЭМ!$K$40:$K$783,СВЦЭМ!$A$40:$A$783,$A389,СВЦЭМ!$B$39:$B$782,P$366)+'СЕТ СН'!$F$13</f>
        <v>0</v>
      </c>
      <c r="Q389" s="36">
        <f>SUMIFS(СВЦЭМ!$K$40:$K$783,СВЦЭМ!$A$40:$A$783,$A389,СВЦЭМ!$B$39:$B$782,Q$366)+'СЕТ СН'!$F$13</f>
        <v>0</v>
      </c>
      <c r="R389" s="36">
        <f>SUMIFS(СВЦЭМ!$K$40:$K$783,СВЦЭМ!$A$40:$A$783,$A389,СВЦЭМ!$B$39:$B$782,R$366)+'СЕТ СН'!$F$13</f>
        <v>0</v>
      </c>
      <c r="S389" s="36">
        <f>SUMIFS(СВЦЭМ!$K$40:$K$783,СВЦЭМ!$A$40:$A$783,$A389,СВЦЭМ!$B$39:$B$782,S$366)+'СЕТ СН'!$F$13</f>
        <v>0</v>
      </c>
      <c r="T389" s="36">
        <f>SUMIFS(СВЦЭМ!$K$40:$K$783,СВЦЭМ!$A$40:$A$783,$A389,СВЦЭМ!$B$39:$B$782,T$366)+'СЕТ СН'!$F$13</f>
        <v>0</v>
      </c>
      <c r="U389" s="36">
        <f>SUMIFS(СВЦЭМ!$K$40:$K$783,СВЦЭМ!$A$40:$A$783,$A389,СВЦЭМ!$B$39:$B$782,U$366)+'СЕТ СН'!$F$13</f>
        <v>0</v>
      </c>
      <c r="V389" s="36">
        <f>SUMIFS(СВЦЭМ!$K$40:$K$783,СВЦЭМ!$A$40:$A$783,$A389,СВЦЭМ!$B$39:$B$782,V$366)+'СЕТ СН'!$F$13</f>
        <v>0</v>
      </c>
      <c r="W389" s="36">
        <f>SUMIFS(СВЦЭМ!$K$40:$K$783,СВЦЭМ!$A$40:$A$783,$A389,СВЦЭМ!$B$39:$B$782,W$366)+'СЕТ СН'!$F$13</f>
        <v>0</v>
      </c>
      <c r="X389" s="36">
        <f>SUMIFS(СВЦЭМ!$K$40:$K$783,СВЦЭМ!$A$40:$A$783,$A389,СВЦЭМ!$B$39:$B$782,X$366)+'СЕТ СН'!$F$13</f>
        <v>0</v>
      </c>
      <c r="Y389" s="36">
        <f>SUMIFS(СВЦЭМ!$K$40:$K$783,СВЦЭМ!$A$40:$A$783,$A389,СВЦЭМ!$B$39:$B$782,Y$366)+'СЕТ СН'!$F$13</f>
        <v>0</v>
      </c>
    </row>
    <row r="390" spans="1:26" ht="15.75" hidden="1" x14ac:dyDescent="0.2">
      <c r="A390" s="35">
        <f t="shared" si="10"/>
        <v>44401</v>
      </c>
      <c r="B390" s="36">
        <f>SUMIFS(СВЦЭМ!$K$40:$K$783,СВЦЭМ!$A$40:$A$783,$A390,СВЦЭМ!$B$39:$B$782,B$366)+'СЕТ СН'!$F$13</f>
        <v>0</v>
      </c>
      <c r="C390" s="36">
        <f>SUMIFS(СВЦЭМ!$K$40:$K$783,СВЦЭМ!$A$40:$A$783,$A390,СВЦЭМ!$B$39:$B$782,C$366)+'СЕТ СН'!$F$13</f>
        <v>0</v>
      </c>
      <c r="D390" s="36">
        <f>SUMIFS(СВЦЭМ!$K$40:$K$783,СВЦЭМ!$A$40:$A$783,$A390,СВЦЭМ!$B$39:$B$782,D$366)+'СЕТ СН'!$F$13</f>
        <v>0</v>
      </c>
      <c r="E390" s="36">
        <f>SUMIFS(СВЦЭМ!$K$40:$K$783,СВЦЭМ!$A$40:$A$783,$A390,СВЦЭМ!$B$39:$B$782,E$366)+'СЕТ СН'!$F$13</f>
        <v>0</v>
      </c>
      <c r="F390" s="36">
        <f>SUMIFS(СВЦЭМ!$K$40:$K$783,СВЦЭМ!$A$40:$A$783,$A390,СВЦЭМ!$B$39:$B$782,F$366)+'СЕТ СН'!$F$13</f>
        <v>0</v>
      </c>
      <c r="G390" s="36">
        <f>SUMIFS(СВЦЭМ!$K$40:$K$783,СВЦЭМ!$A$40:$A$783,$A390,СВЦЭМ!$B$39:$B$782,G$366)+'СЕТ СН'!$F$13</f>
        <v>0</v>
      </c>
      <c r="H390" s="36">
        <f>SUMIFS(СВЦЭМ!$K$40:$K$783,СВЦЭМ!$A$40:$A$783,$A390,СВЦЭМ!$B$39:$B$782,H$366)+'СЕТ СН'!$F$13</f>
        <v>0</v>
      </c>
      <c r="I390" s="36">
        <f>SUMIFS(СВЦЭМ!$K$40:$K$783,СВЦЭМ!$A$40:$A$783,$A390,СВЦЭМ!$B$39:$B$782,I$366)+'СЕТ СН'!$F$13</f>
        <v>0</v>
      </c>
      <c r="J390" s="36">
        <f>SUMIFS(СВЦЭМ!$K$40:$K$783,СВЦЭМ!$A$40:$A$783,$A390,СВЦЭМ!$B$39:$B$782,J$366)+'СЕТ СН'!$F$13</f>
        <v>0</v>
      </c>
      <c r="K390" s="36">
        <f>SUMIFS(СВЦЭМ!$K$40:$K$783,СВЦЭМ!$A$40:$A$783,$A390,СВЦЭМ!$B$39:$B$782,K$366)+'СЕТ СН'!$F$13</f>
        <v>0</v>
      </c>
      <c r="L390" s="36">
        <f>SUMIFS(СВЦЭМ!$K$40:$K$783,СВЦЭМ!$A$40:$A$783,$A390,СВЦЭМ!$B$39:$B$782,L$366)+'СЕТ СН'!$F$13</f>
        <v>0</v>
      </c>
      <c r="M390" s="36">
        <f>SUMIFS(СВЦЭМ!$K$40:$K$783,СВЦЭМ!$A$40:$A$783,$A390,СВЦЭМ!$B$39:$B$782,M$366)+'СЕТ СН'!$F$13</f>
        <v>0</v>
      </c>
      <c r="N390" s="36">
        <f>SUMIFS(СВЦЭМ!$K$40:$K$783,СВЦЭМ!$A$40:$A$783,$A390,СВЦЭМ!$B$39:$B$782,N$366)+'СЕТ СН'!$F$13</f>
        <v>0</v>
      </c>
      <c r="O390" s="36">
        <f>SUMIFS(СВЦЭМ!$K$40:$K$783,СВЦЭМ!$A$40:$A$783,$A390,СВЦЭМ!$B$39:$B$782,O$366)+'СЕТ СН'!$F$13</f>
        <v>0</v>
      </c>
      <c r="P390" s="36">
        <f>SUMIFS(СВЦЭМ!$K$40:$K$783,СВЦЭМ!$A$40:$A$783,$A390,СВЦЭМ!$B$39:$B$782,P$366)+'СЕТ СН'!$F$13</f>
        <v>0</v>
      </c>
      <c r="Q390" s="36">
        <f>SUMIFS(СВЦЭМ!$K$40:$K$783,СВЦЭМ!$A$40:$A$783,$A390,СВЦЭМ!$B$39:$B$782,Q$366)+'СЕТ СН'!$F$13</f>
        <v>0</v>
      </c>
      <c r="R390" s="36">
        <f>SUMIFS(СВЦЭМ!$K$40:$K$783,СВЦЭМ!$A$40:$A$783,$A390,СВЦЭМ!$B$39:$B$782,R$366)+'СЕТ СН'!$F$13</f>
        <v>0</v>
      </c>
      <c r="S390" s="36">
        <f>SUMIFS(СВЦЭМ!$K$40:$K$783,СВЦЭМ!$A$40:$A$783,$A390,СВЦЭМ!$B$39:$B$782,S$366)+'СЕТ СН'!$F$13</f>
        <v>0</v>
      </c>
      <c r="T390" s="36">
        <f>SUMIFS(СВЦЭМ!$K$40:$K$783,СВЦЭМ!$A$40:$A$783,$A390,СВЦЭМ!$B$39:$B$782,T$366)+'СЕТ СН'!$F$13</f>
        <v>0</v>
      </c>
      <c r="U390" s="36">
        <f>SUMIFS(СВЦЭМ!$K$40:$K$783,СВЦЭМ!$A$40:$A$783,$A390,СВЦЭМ!$B$39:$B$782,U$366)+'СЕТ СН'!$F$13</f>
        <v>0</v>
      </c>
      <c r="V390" s="36">
        <f>SUMIFS(СВЦЭМ!$K$40:$K$783,СВЦЭМ!$A$40:$A$783,$A390,СВЦЭМ!$B$39:$B$782,V$366)+'СЕТ СН'!$F$13</f>
        <v>0</v>
      </c>
      <c r="W390" s="36">
        <f>SUMIFS(СВЦЭМ!$K$40:$K$783,СВЦЭМ!$A$40:$A$783,$A390,СВЦЭМ!$B$39:$B$782,W$366)+'СЕТ СН'!$F$13</f>
        <v>0</v>
      </c>
      <c r="X390" s="36">
        <f>SUMIFS(СВЦЭМ!$K$40:$K$783,СВЦЭМ!$A$40:$A$783,$A390,СВЦЭМ!$B$39:$B$782,X$366)+'СЕТ СН'!$F$13</f>
        <v>0</v>
      </c>
      <c r="Y390" s="36">
        <f>SUMIFS(СВЦЭМ!$K$40:$K$783,СВЦЭМ!$A$40:$A$783,$A390,СВЦЭМ!$B$39:$B$782,Y$366)+'СЕТ СН'!$F$13</f>
        <v>0</v>
      </c>
    </row>
    <row r="391" spans="1:26" ht="15.75" hidden="1" x14ac:dyDescent="0.2">
      <c r="A391" s="35">
        <f t="shared" si="10"/>
        <v>44402</v>
      </c>
      <c r="B391" s="36">
        <f>SUMIFS(СВЦЭМ!$K$40:$K$783,СВЦЭМ!$A$40:$A$783,$A391,СВЦЭМ!$B$39:$B$782,B$366)+'СЕТ СН'!$F$13</f>
        <v>0</v>
      </c>
      <c r="C391" s="36">
        <f>SUMIFS(СВЦЭМ!$K$40:$K$783,СВЦЭМ!$A$40:$A$783,$A391,СВЦЭМ!$B$39:$B$782,C$366)+'СЕТ СН'!$F$13</f>
        <v>0</v>
      </c>
      <c r="D391" s="36">
        <f>SUMIFS(СВЦЭМ!$K$40:$K$783,СВЦЭМ!$A$40:$A$783,$A391,СВЦЭМ!$B$39:$B$782,D$366)+'СЕТ СН'!$F$13</f>
        <v>0</v>
      </c>
      <c r="E391" s="36">
        <f>SUMIFS(СВЦЭМ!$K$40:$K$783,СВЦЭМ!$A$40:$A$783,$A391,СВЦЭМ!$B$39:$B$782,E$366)+'СЕТ СН'!$F$13</f>
        <v>0</v>
      </c>
      <c r="F391" s="36">
        <f>SUMIFS(СВЦЭМ!$K$40:$K$783,СВЦЭМ!$A$40:$A$783,$A391,СВЦЭМ!$B$39:$B$782,F$366)+'СЕТ СН'!$F$13</f>
        <v>0</v>
      </c>
      <c r="G391" s="36">
        <f>SUMIFS(СВЦЭМ!$K$40:$K$783,СВЦЭМ!$A$40:$A$783,$A391,СВЦЭМ!$B$39:$B$782,G$366)+'СЕТ СН'!$F$13</f>
        <v>0</v>
      </c>
      <c r="H391" s="36">
        <f>SUMIFS(СВЦЭМ!$K$40:$K$783,СВЦЭМ!$A$40:$A$783,$A391,СВЦЭМ!$B$39:$B$782,H$366)+'СЕТ СН'!$F$13</f>
        <v>0</v>
      </c>
      <c r="I391" s="36">
        <f>SUMIFS(СВЦЭМ!$K$40:$K$783,СВЦЭМ!$A$40:$A$783,$A391,СВЦЭМ!$B$39:$B$782,I$366)+'СЕТ СН'!$F$13</f>
        <v>0</v>
      </c>
      <c r="J391" s="36">
        <f>SUMIFS(СВЦЭМ!$K$40:$K$783,СВЦЭМ!$A$40:$A$783,$A391,СВЦЭМ!$B$39:$B$782,J$366)+'СЕТ СН'!$F$13</f>
        <v>0</v>
      </c>
      <c r="K391" s="36">
        <f>SUMIFS(СВЦЭМ!$K$40:$K$783,СВЦЭМ!$A$40:$A$783,$A391,СВЦЭМ!$B$39:$B$782,K$366)+'СЕТ СН'!$F$13</f>
        <v>0</v>
      </c>
      <c r="L391" s="36">
        <f>SUMIFS(СВЦЭМ!$K$40:$K$783,СВЦЭМ!$A$40:$A$783,$A391,СВЦЭМ!$B$39:$B$782,L$366)+'СЕТ СН'!$F$13</f>
        <v>0</v>
      </c>
      <c r="M391" s="36">
        <f>SUMIFS(СВЦЭМ!$K$40:$K$783,СВЦЭМ!$A$40:$A$783,$A391,СВЦЭМ!$B$39:$B$782,M$366)+'СЕТ СН'!$F$13</f>
        <v>0</v>
      </c>
      <c r="N391" s="36">
        <f>SUMIFS(СВЦЭМ!$K$40:$K$783,СВЦЭМ!$A$40:$A$783,$A391,СВЦЭМ!$B$39:$B$782,N$366)+'СЕТ СН'!$F$13</f>
        <v>0</v>
      </c>
      <c r="O391" s="36">
        <f>SUMIFS(СВЦЭМ!$K$40:$K$783,СВЦЭМ!$A$40:$A$783,$A391,СВЦЭМ!$B$39:$B$782,O$366)+'СЕТ СН'!$F$13</f>
        <v>0</v>
      </c>
      <c r="P391" s="36">
        <f>SUMIFS(СВЦЭМ!$K$40:$K$783,СВЦЭМ!$A$40:$A$783,$A391,СВЦЭМ!$B$39:$B$782,P$366)+'СЕТ СН'!$F$13</f>
        <v>0</v>
      </c>
      <c r="Q391" s="36">
        <f>SUMIFS(СВЦЭМ!$K$40:$K$783,СВЦЭМ!$A$40:$A$783,$A391,СВЦЭМ!$B$39:$B$782,Q$366)+'СЕТ СН'!$F$13</f>
        <v>0</v>
      </c>
      <c r="R391" s="36">
        <f>SUMIFS(СВЦЭМ!$K$40:$K$783,СВЦЭМ!$A$40:$A$783,$A391,СВЦЭМ!$B$39:$B$782,R$366)+'СЕТ СН'!$F$13</f>
        <v>0</v>
      </c>
      <c r="S391" s="36">
        <f>SUMIFS(СВЦЭМ!$K$40:$K$783,СВЦЭМ!$A$40:$A$783,$A391,СВЦЭМ!$B$39:$B$782,S$366)+'СЕТ СН'!$F$13</f>
        <v>0</v>
      </c>
      <c r="T391" s="36">
        <f>SUMIFS(СВЦЭМ!$K$40:$K$783,СВЦЭМ!$A$40:$A$783,$A391,СВЦЭМ!$B$39:$B$782,T$366)+'СЕТ СН'!$F$13</f>
        <v>0</v>
      </c>
      <c r="U391" s="36">
        <f>SUMIFS(СВЦЭМ!$K$40:$K$783,СВЦЭМ!$A$40:$A$783,$A391,СВЦЭМ!$B$39:$B$782,U$366)+'СЕТ СН'!$F$13</f>
        <v>0</v>
      </c>
      <c r="V391" s="36">
        <f>SUMIFS(СВЦЭМ!$K$40:$K$783,СВЦЭМ!$A$40:$A$783,$A391,СВЦЭМ!$B$39:$B$782,V$366)+'СЕТ СН'!$F$13</f>
        <v>0</v>
      </c>
      <c r="W391" s="36">
        <f>SUMIFS(СВЦЭМ!$K$40:$K$783,СВЦЭМ!$A$40:$A$783,$A391,СВЦЭМ!$B$39:$B$782,W$366)+'СЕТ СН'!$F$13</f>
        <v>0</v>
      </c>
      <c r="X391" s="36">
        <f>SUMIFS(СВЦЭМ!$K$40:$K$783,СВЦЭМ!$A$40:$A$783,$A391,СВЦЭМ!$B$39:$B$782,X$366)+'СЕТ СН'!$F$13</f>
        <v>0</v>
      </c>
      <c r="Y391" s="36">
        <f>SUMIFS(СВЦЭМ!$K$40:$K$783,СВЦЭМ!$A$40:$A$783,$A391,СВЦЭМ!$B$39:$B$782,Y$366)+'СЕТ СН'!$F$13</f>
        <v>0</v>
      </c>
    </row>
    <row r="392" spans="1:26" ht="15.75" hidden="1" x14ac:dyDescent="0.2">
      <c r="A392" s="35">
        <f t="shared" si="10"/>
        <v>44403</v>
      </c>
      <c r="B392" s="36">
        <f>SUMIFS(СВЦЭМ!$K$40:$K$783,СВЦЭМ!$A$40:$A$783,$A392,СВЦЭМ!$B$39:$B$782,B$366)+'СЕТ СН'!$F$13</f>
        <v>0</v>
      </c>
      <c r="C392" s="36">
        <f>SUMIFS(СВЦЭМ!$K$40:$K$783,СВЦЭМ!$A$40:$A$783,$A392,СВЦЭМ!$B$39:$B$782,C$366)+'СЕТ СН'!$F$13</f>
        <v>0</v>
      </c>
      <c r="D392" s="36">
        <f>SUMIFS(СВЦЭМ!$K$40:$K$783,СВЦЭМ!$A$40:$A$783,$A392,СВЦЭМ!$B$39:$B$782,D$366)+'СЕТ СН'!$F$13</f>
        <v>0</v>
      </c>
      <c r="E392" s="36">
        <f>SUMIFS(СВЦЭМ!$K$40:$K$783,СВЦЭМ!$A$40:$A$783,$A392,СВЦЭМ!$B$39:$B$782,E$366)+'СЕТ СН'!$F$13</f>
        <v>0</v>
      </c>
      <c r="F392" s="36">
        <f>SUMIFS(СВЦЭМ!$K$40:$K$783,СВЦЭМ!$A$40:$A$783,$A392,СВЦЭМ!$B$39:$B$782,F$366)+'СЕТ СН'!$F$13</f>
        <v>0</v>
      </c>
      <c r="G392" s="36">
        <f>SUMIFS(СВЦЭМ!$K$40:$K$783,СВЦЭМ!$A$40:$A$783,$A392,СВЦЭМ!$B$39:$B$782,G$366)+'СЕТ СН'!$F$13</f>
        <v>0</v>
      </c>
      <c r="H392" s="36">
        <f>SUMIFS(СВЦЭМ!$K$40:$K$783,СВЦЭМ!$A$40:$A$783,$A392,СВЦЭМ!$B$39:$B$782,H$366)+'СЕТ СН'!$F$13</f>
        <v>0</v>
      </c>
      <c r="I392" s="36">
        <f>SUMIFS(СВЦЭМ!$K$40:$K$783,СВЦЭМ!$A$40:$A$783,$A392,СВЦЭМ!$B$39:$B$782,I$366)+'СЕТ СН'!$F$13</f>
        <v>0</v>
      </c>
      <c r="J392" s="36">
        <f>SUMIFS(СВЦЭМ!$K$40:$K$783,СВЦЭМ!$A$40:$A$783,$A392,СВЦЭМ!$B$39:$B$782,J$366)+'СЕТ СН'!$F$13</f>
        <v>0</v>
      </c>
      <c r="K392" s="36">
        <f>SUMIFS(СВЦЭМ!$K$40:$K$783,СВЦЭМ!$A$40:$A$783,$A392,СВЦЭМ!$B$39:$B$782,K$366)+'СЕТ СН'!$F$13</f>
        <v>0</v>
      </c>
      <c r="L392" s="36">
        <f>SUMIFS(СВЦЭМ!$K$40:$K$783,СВЦЭМ!$A$40:$A$783,$A392,СВЦЭМ!$B$39:$B$782,L$366)+'СЕТ СН'!$F$13</f>
        <v>0</v>
      </c>
      <c r="M392" s="36">
        <f>SUMIFS(СВЦЭМ!$K$40:$K$783,СВЦЭМ!$A$40:$A$783,$A392,СВЦЭМ!$B$39:$B$782,M$366)+'СЕТ СН'!$F$13</f>
        <v>0</v>
      </c>
      <c r="N392" s="36">
        <f>SUMIFS(СВЦЭМ!$K$40:$K$783,СВЦЭМ!$A$40:$A$783,$A392,СВЦЭМ!$B$39:$B$782,N$366)+'СЕТ СН'!$F$13</f>
        <v>0</v>
      </c>
      <c r="O392" s="36">
        <f>SUMIFS(СВЦЭМ!$K$40:$K$783,СВЦЭМ!$A$40:$A$783,$A392,СВЦЭМ!$B$39:$B$782,O$366)+'СЕТ СН'!$F$13</f>
        <v>0</v>
      </c>
      <c r="P392" s="36">
        <f>SUMIFS(СВЦЭМ!$K$40:$K$783,СВЦЭМ!$A$40:$A$783,$A392,СВЦЭМ!$B$39:$B$782,P$366)+'СЕТ СН'!$F$13</f>
        <v>0</v>
      </c>
      <c r="Q392" s="36">
        <f>SUMIFS(СВЦЭМ!$K$40:$K$783,СВЦЭМ!$A$40:$A$783,$A392,СВЦЭМ!$B$39:$B$782,Q$366)+'СЕТ СН'!$F$13</f>
        <v>0</v>
      </c>
      <c r="R392" s="36">
        <f>SUMIFS(СВЦЭМ!$K$40:$K$783,СВЦЭМ!$A$40:$A$783,$A392,СВЦЭМ!$B$39:$B$782,R$366)+'СЕТ СН'!$F$13</f>
        <v>0</v>
      </c>
      <c r="S392" s="36">
        <f>SUMIFS(СВЦЭМ!$K$40:$K$783,СВЦЭМ!$A$40:$A$783,$A392,СВЦЭМ!$B$39:$B$782,S$366)+'СЕТ СН'!$F$13</f>
        <v>0</v>
      </c>
      <c r="T392" s="36">
        <f>SUMIFS(СВЦЭМ!$K$40:$K$783,СВЦЭМ!$A$40:$A$783,$A392,СВЦЭМ!$B$39:$B$782,T$366)+'СЕТ СН'!$F$13</f>
        <v>0</v>
      </c>
      <c r="U392" s="36">
        <f>SUMIFS(СВЦЭМ!$K$40:$K$783,СВЦЭМ!$A$40:$A$783,$A392,СВЦЭМ!$B$39:$B$782,U$366)+'СЕТ СН'!$F$13</f>
        <v>0</v>
      </c>
      <c r="V392" s="36">
        <f>SUMIFS(СВЦЭМ!$K$40:$K$783,СВЦЭМ!$A$40:$A$783,$A392,СВЦЭМ!$B$39:$B$782,V$366)+'СЕТ СН'!$F$13</f>
        <v>0</v>
      </c>
      <c r="W392" s="36">
        <f>SUMIFS(СВЦЭМ!$K$40:$K$783,СВЦЭМ!$A$40:$A$783,$A392,СВЦЭМ!$B$39:$B$782,W$366)+'СЕТ СН'!$F$13</f>
        <v>0</v>
      </c>
      <c r="X392" s="36">
        <f>SUMIFS(СВЦЭМ!$K$40:$K$783,СВЦЭМ!$A$40:$A$783,$A392,СВЦЭМ!$B$39:$B$782,X$366)+'СЕТ СН'!$F$13</f>
        <v>0</v>
      </c>
      <c r="Y392" s="36">
        <f>SUMIFS(СВЦЭМ!$K$40:$K$783,СВЦЭМ!$A$40:$A$783,$A392,СВЦЭМ!$B$39:$B$782,Y$366)+'СЕТ СН'!$F$13</f>
        <v>0</v>
      </c>
    </row>
    <row r="393" spans="1:26" ht="15.75" hidden="1" x14ac:dyDescent="0.2">
      <c r="A393" s="35">
        <f t="shared" si="10"/>
        <v>44404</v>
      </c>
      <c r="B393" s="36">
        <f>SUMIFS(СВЦЭМ!$K$40:$K$783,СВЦЭМ!$A$40:$A$783,$A393,СВЦЭМ!$B$39:$B$782,B$366)+'СЕТ СН'!$F$13</f>
        <v>0</v>
      </c>
      <c r="C393" s="36">
        <f>SUMIFS(СВЦЭМ!$K$40:$K$783,СВЦЭМ!$A$40:$A$783,$A393,СВЦЭМ!$B$39:$B$782,C$366)+'СЕТ СН'!$F$13</f>
        <v>0</v>
      </c>
      <c r="D393" s="36">
        <f>SUMIFS(СВЦЭМ!$K$40:$K$783,СВЦЭМ!$A$40:$A$783,$A393,СВЦЭМ!$B$39:$B$782,D$366)+'СЕТ СН'!$F$13</f>
        <v>0</v>
      </c>
      <c r="E393" s="36">
        <f>SUMIFS(СВЦЭМ!$K$40:$K$783,СВЦЭМ!$A$40:$A$783,$A393,СВЦЭМ!$B$39:$B$782,E$366)+'СЕТ СН'!$F$13</f>
        <v>0</v>
      </c>
      <c r="F393" s="36">
        <f>SUMIFS(СВЦЭМ!$K$40:$K$783,СВЦЭМ!$A$40:$A$783,$A393,СВЦЭМ!$B$39:$B$782,F$366)+'СЕТ СН'!$F$13</f>
        <v>0</v>
      </c>
      <c r="G393" s="36">
        <f>SUMIFS(СВЦЭМ!$K$40:$K$783,СВЦЭМ!$A$40:$A$783,$A393,СВЦЭМ!$B$39:$B$782,G$366)+'СЕТ СН'!$F$13</f>
        <v>0</v>
      </c>
      <c r="H393" s="36">
        <f>SUMIFS(СВЦЭМ!$K$40:$K$783,СВЦЭМ!$A$40:$A$783,$A393,СВЦЭМ!$B$39:$B$782,H$366)+'СЕТ СН'!$F$13</f>
        <v>0</v>
      </c>
      <c r="I393" s="36">
        <f>SUMIFS(СВЦЭМ!$K$40:$K$783,СВЦЭМ!$A$40:$A$783,$A393,СВЦЭМ!$B$39:$B$782,I$366)+'СЕТ СН'!$F$13</f>
        <v>0</v>
      </c>
      <c r="J393" s="36">
        <f>SUMIFS(СВЦЭМ!$K$40:$K$783,СВЦЭМ!$A$40:$A$783,$A393,СВЦЭМ!$B$39:$B$782,J$366)+'СЕТ СН'!$F$13</f>
        <v>0</v>
      </c>
      <c r="K393" s="36">
        <f>SUMIFS(СВЦЭМ!$K$40:$K$783,СВЦЭМ!$A$40:$A$783,$A393,СВЦЭМ!$B$39:$B$782,K$366)+'СЕТ СН'!$F$13</f>
        <v>0</v>
      </c>
      <c r="L393" s="36">
        <f>SUMIFS(СВЦЭМ!$K$40:$K$783,СВЦЭМ!$A$40:$A$783,$A393,СВЦЭМ!$B$39:$B$782,L$366)+'СЕТ СН'!$F$13</f>
        <v>0</v>
      </c>
      <c r="M393" s="36">
        <f>SUMIFS(СВЦЭМ!$K$40:$K$783,СВЦЭМ!$A$40:$A$783,$A393,СВЦЭМ!$B$39:$B$782,M$366)+'СЕТ СН'!$F$13</f>
        <v>0</v>
      </c>
      <c r="N393" s="36">
        <f>SUMIFS(СВЦЭМ!$K$40:$K$783,СВЦЭМ!$A$40:$A$783,$A393,СВЦЭМ!$B$39:$B$782,N$366)+'СЕТ СН'!$F$13</f>
        <v>0</v>
      </c>
      <c r="O393" s="36">
        <f>SUMIFS(СВЦЭМ!$K$40:$K$783,СВЦЭМ!$A$40:$A$783,$A393,СВЦЭМ!$B$39:$B$782,O$366)+'СЕТ СН'!$F$13</f>
        <v>0</v>
      </c>
      <c r="P393" s="36">
        <f>SUMIFS(СВЦЭМ!$K$40:$K$783,СВЦЭМ!$A$40:$A$783,$A393,СВЦЭМ!$B$39:$B$782,P$366)+'СЕТ СН'!$F$13</f>
        <v>0</v>
      </c>
      <c r="Q393" s="36">
        <f>SUMIFS(СВЦЭМ!$K$40:$K$783,СВЦЭМ!$A$40:$A$783,$A393,СВЦЭМ!$B$39:$B$782,Q$366)+'СЕТ СН'!$F$13</f>
        <v>0</v>
      </c>
      <c r="R393" s="36">
        <f>SUMIFS(СВЦЭМ!$K$40:$K$783,СВЦЭМ!$A$40:$A$783,$A393,СВЦЭМ!$B$39:$B$782,R$366)+'СЕТ СН'!$F$13</f>
        <v>0</v>
      </c>
      <c r="S393" s="36">
        <f>SUMIFS(СВЦЭМ!$K$40:$K$783,СВЦЭМ!$A$40:$A$783,$A393,СВЦЭМ!$B$39:$B$782,S$366)+'СЕТ СН'!$F$13</f>
        <v>0</v>
      </c>
      <c r="T393" s="36">
        <f>SUMIFS(СВЦЭМ!$K$40:$K$783,СВЦЭМ!$A$40:$A$783,$A393,СВЦЭМ!$B$39:$B$782,T$366)+'СЕТ СН'!$F$13</f>
        <v>0</v>
      </c>
      <c r="U393" s="36">
        <f>SUMIFS(СВЦЭМ!$K$40:$K$783,СВЦЭМ!$A$40:$A$783,$A393,СВЦЭМ!$B$39:$B$782,U$366)+'СЕТ СН'!$F$13</f>
        <v>0</v>
      </c>
      <c r="V393" s="36">
        <f>SUMIFS(СВЦЭМ!$K$40:$K$783,СВЦЭМ!$A$40:$A$783,$A393,СВЦЭМ!$B$39:$B$782,V$366)+'СЕТ СН'!$F$13</f>
        <v>0</v>
      </c>
      <c r="W393" s="36">
        <f>SUMIFS(СВЦЭМ!$K$40:$K$783,СВЦЭМ!$A$40:$A$783,$A393,СВЦЭМ!$B$39:$B$782,W$366)+'СЕТ СН'!$F$13</f>
        <v>0</v>
      </c>
      <c r="X393" s="36">
        <f>SUMIFS(СВЦЭМ!$K$40:$K$783,СВЦЭМ!$A$40:$A$783,$A393,СВЦЭМ!$B$39:$B$782,X$366)+'СЕТ СН'!$F$13</f>
        <v>0</v>
      </c>
      <c r="Y393" s="36">
        <f>SUMIFS(СВЦЭМ!$K$40:$K$783,СВЦЭМ!$A$40:$A$783,$A393,СВЦЭМ!$B$39:$B$782,Y$366)+'СЕТ СН'!$F$13</f>
        <v>0</v>
      </c>
    </row>
    <row r="394" spans="1:26" ht="15.75" hidden="1" x14ac:dyDescent="0.2">
      <c r="A394" s="35">
        <f t="shared" si="10"/>
        <v>44405</v>
      </c>
      <c r="B394" s="36">
        <f>SUMIFS(СВЦЭМ!$K$40:$K$783,СВЦЭМ!$A$40:$A$783,$A394,СВЦЭМ!$B$39:$B$782,B$366)+'СЕТ СН'!$F$13</f>
        <v>0</v>
      </c>
      <c r="C394" s="36">
        <f>SUMIFS(СВЦЭМ!$K$40:$K$783,СВЦЭМ!$A$40:$A$783,$A394,СВЦЭМ!$B$39:$B$782,C$366)+'СЕТ СН'!$F$13</f>
        <v>0</v>
      </c>
      <c r="D394" s="36">
        <f>SUMIFS(СВЦЭМ!$K$40:$K$783,СВЦЭМ!$A$40:$A$783,$A394,СВЦЭМ!$B$39:$B$782,D$366)+'СЕТ СН'!$F$13</f>
        <v>0</v>
      </c>
      <c r="E394" s="36">
        <f>SUMIFS(СВЦЭМ!$K$40:$K$783,СВЦЭМ!$A$40:$A$783,$A394,СВЦЭМ!$B$39:$B$782,E$366)+'СЕТ СН'!$F$13</f>
        <v>0</v>
      </c>
      <c r="F394" s="36">
        <f>SUMIFS(СВЦЭМ!$K$40:$K$783,СВЦЭМ!$A$40:$A$783,$A394,СВЦЭМ!$B$39:$B$782,F$366)+'СЕТ СН'!$F$13</f>
        <v>0</v>
      </c>
      <c r="G394" s="36">
        <f>SUMIFS(СВЦЭМ!$K$40:$K$783,СВЦЭМ!$A$40:$A$783,$A394,СВЦЭМ!$B$39:$B$782,G$366)+'СЕТ СН'!$F$13</f>
        <v>0</v>
      </c>
      <c r="H394" s="36">
        <f>SUMIFS(СВЦЭМ!$K$40:$K$783,СВЦЭМ!$A$40:$A$783,$A394,СВЦЭМ!$B$39:$B$782,H$366)+'СЕТ СН'!$F$13</f>
        <v>0</v>
      </c>
      <c r="I394" s="36">
        <f>SUMIFS(СВЦЭМ!$K$40:$K$783,СВЦЭМ!$A$40:$A$783,$A394,СВЦЭМ!$B$39:$B$782,I$366)+'СЕТ СН'!$F$13</f>
        <v>0</v>
      </c>
      <c r="J394" s="36">
        <f>SUMIFS(СВЦЭМ!$K$40:$K$783,СВЦЭМ!$A$40:$A$783,$A394,СВЦЭМ!$B$39:$B$782,J$366)+'СЕТ СН'!$F$13</f>
        <v>0</v>
      </c>
      <c r="K394" s="36">
        <f>SUMIFS(СВЦЭМ!$K$40:$K$783,СВЦЭМ!$A$40:$A$783,$A394,СВЦЭМ!$B$39:$B$782,K$366)+'СЕТ СН'!$F$13</f>
        <v>0</v>
      </c>
      <c r="L394" s="36">
        <f>SUMIFS(СВЦЭМ!$K$40:$K$783,СВЦЭМ!$A$40:$A$783,$A394,СВЦЭМ!$B$39:$B$782,L$366)+'СЕТ СН'!$F$13</f>
        <v>0</v>
      </c>
      <c r="M394" s="36">
        <f>SUMIFS(СВЦЭМ!$K$40:$K$783,СВЦЭМ!$A$40:$A$783,$A394,СВЦЭМ!$B$39:$B$782,M$366)+'СЕТ СН'!$F$13</f>
        <v>0</v>
      </c>
      <c r="N394" s="36">
        <f>SUMIFS(СВЦЭМ!$K$40:$K$783,СВЦЭМ!$A$40:$A$783,$A394,СВЦЭМ!$B$39:$B$782,N$366)+'СЕТ СН'!$F$13</f>
        <v>0</v>
      </c>
      <c r="O394" s="36">
        <f>SUMIFS(СВЦЭМ!$K$40:$K$783,СВЦЭМ!$A$40:$A$783,$A394,СВЦЭМ!$B$39:$B$782,O$366)+'СЕТ СН'!$F$13</f>
        <v>0</v>
      </c>
      <c r="P394" s="36">
        <f>SUMIFS(СВЦЭМ!$K$40:$K$783,СВЦЭМ!$A$40:$A$783,$A394,СВЦЭМ!$B$39:$B$782,P$366)+'СЕТ СН'!$F$13</f>
        <v>0</v>
      </c>
      <c r="Q394" s="36">
        <f>SUMIFS(СВЦЭМ!$K$40:$K$783,СВЦЭМ!$A$40:$A$783,$A394,СВЦЭМ!$B$39:$B$782,Q$366)+'СЕТ СН'!$F$13</f>
        <v>0</v>
      </c>
      <c r="R394" s="36">
        <f>SUMIFS(СВЦЭМ!$K$40:$K$783,СВЦЭМ!$A$40:$A$783,$A394,СВЦЭМ!$B$39:$B$782,R$366)+'СЕТ СН'!$F$13</f>
        <v>0</v>
      </c>
      <c r="S394" s="36">
        <f>SUMIFS(СВЦЭМ!$K$40:$K$783,СВЦЭМ!$A$40:$A$783,$A394,СВЦЭМ!$B$39:$B$782,S$366)+'СЕТ СН'!$F$13</f>
        <v>0</v>
      </c>
      <c r="T394" s="36">
        <f>SUMIFS(СВЦЭМ!$K$40:$K$783,СВЦЭМ!$A$40:$A$783,$A394,СВЦЭМ!$B$39:$B$782,T$366)+'СЕТ СН'!$F$13</f>
        <v>0</v>
      </c>
      <c r="U394" s="36">
        <f>SUMIFS(СВЦЭМ!$K$40:$K$783,СВЦЭМ!$A$40:$A$783,$A394,СВЦЭМ!$B$39:$B$782,U$366)+'СЕТ СН'!$F$13</f>
        <v>0</v>
      </c>
      <c r="V394" s="36">
        <f>SUMIFS(СВЦЭМ!$K$40:$K$783,СВЦЭМ!$A$40:$A$783,$A394,СВЦЭМ!$B$39:$B$782,V$366)+'СЕТ СН'!$F$13</f>
        <v>0</v>
      </c>
      <c r="W394" s="36">
        <f>SUMIFS(СВЦЭМ!$K$40:$K$783,СВЦЭМ!$A$40:$A$783,$A394,СВЦЭМ!$B$39:$B$782,W$366)+'СЕТ СН'!$F$13</f>
        <v>0</v>
      </c>
      <c r="X394" s="36">
        <f>SUMIFS(СВЦЭМ!$K$40:$K$783,СВЦЭМ!$A$40:$A$783,$A394,СВЦЭМ!$B$39:$B$782,X$366)+'СЕТ СН'!$F$13</f>
        <v>0</v>
      </c>
      <c r="Y394" s="36">
        <f>SUMIFS(СВЦЭМ!$K$40:$K$783,СВЦЭМ!$A$40:$A$783,$A394,СВЦЭМ!$B$39:$B$782,Y$366)+'СЕТ СН'!$F$13</f>
        <v>0</v>
      </c>
    </row>
    <row r="395" spans="1:26" ht="15.75" hidden="1" x14ac:dyDescent="0.2">
      <c r="A395" s="35">
        <f t="shared" si="10"/>
        <v>44406</v>
      </c>
      <c r="B395" s="36">
        <f>SUMIFS(СВЦЭМ!$K$40:$K$783,СВЦЭМ!$A$40:$A$783,$A395,СВЦЭМ!$B$39:$B$782,B$366)+'СЕТ СН'!$F$13</f>
        <v>0</v>
      </c>
      <c r="C395" s="36">
        <f>SUMIFS(СВЦЭМ!$K$40:$K$783,СВЦЭМ!$A$40:$A$783,$A395,СВЦЭМ!$B$39:$B$782,C$366)+'СЕТ СН'!$F$13</f>
        <v>0</v>
      </c>
      <c r="D395" s="36">
        <f>SUMIFS(СВЦЭМ!$K$40:$K$783,СВЦЭМ!$A$40:$A$783,$A395,СВЦЭМ!$B$39:$B$782,D$366)+'СЕТ СН'!$F$13</f>
        <v>0</v>
      </c>
      <c r="E395" s="36">
        <f>SUMIFS(СВЦЭМ!$K$40:$K$783,СВЦЭМ!$A$40:$A$783,$A395,СВЦЭМ!$B$39:$B$782,E$366)+'СЕТ СН'!$F$13</f>
        <v>0</v>
      </c>
      <c r="F395" s="36">
        <f>SUMIFS(СВЦЭМ!$K$40:$K$783,СВЦЭМ!$A$40:$A$783,$A395,СВЦЭМ!$B$39:$B$782,F$366)+'СЕТ СН'!$F$13</f>
        <v>0</v>
      </c>
      <c r="G395" s="36">
        <f>SUMIFS(СВЦЭМ!$K$40:$K$783,СВЦЭМ!$A$40:$A$783,$A395,СВЦЭМ!$B$39:$B$782,G$366)+'СЕТ СН'!$F$13</f>
        <v>0</v>
      </c>
      <c r="H395" s="36">
        <f>SUMIFS(СВЦЭМ!$K$40:$K$783,СВЦЭМ!$A$40:$A$783,$A395,СВЦЭМ!$B$39:$B$782,H$366)+'СЕТ СН'!$F$13</f>
        <v>0</v>
      </c>
      <c r="I395" s="36">
        <f>SUMIFS(СВЦЭМ!$K$40:$K$783,СВЦЭМ!$A$40:$A$783,$A395,СВЦЭМ!$B$39:$B$782,I$366)+'СЕТ СН'!$F$13</f>
        <v>0</v>
      </c>
      <c r="J395" s="36">
        <f>SUMIFS(СВЦЭМ!$K$40:$K$783,СВЦЭМ!$A$40:$A$783,$A395,СВЦЭМ!$B$39:$B$782,J$366)+'СЕТ СН'!$F$13</f>
        <v>0</v>
      </c>
      <c r="K395" s="36">
        <f>SUMIFS(СВЦЭМ!$K$40:$K$783,СВЦЭМ!$A$40:$A$783,$A395,СВЦЭМ!$B$39:$B$782,K$366)+'СЕТ СН'!$F$13</f>
        <v>0</v>
      </c>
      <c r="L395" s="36">
        <f>SUMIFS(СВЦЭМ!$K$40:$K$783,СВЦЭМ!$A$40:$A$783,$A395,СВЦЭМ!$B$39:$B$782,L$366)+'СЕТ СН'!$F$13</f>
        <v>0</v>
      </c>
      <c r="M395" s="36">
        <f>SUMIFS(СВЦЭМ!$K$40:$K$783,СВЦЭМ!$A$40:$A$783,$A395,СВЦЭМ!$B$39:$B$782,M$366)+'СЕТ СН'!$F$13</f>
        <v>0</v>
      </c>
      <c r="N395" s="36">
        <f>SUMIFS(СВЦЭМ!$K$40:$K$783,СВЦЭМ!$A$40:$A$783,$A395,СВЦЭМ!$B$39:$B$782,N$366)+'СЕТ СН'!$F$13</f>
        <v>0</v>
      </c>
      <c r="O395" s="36">
        <f>SUMIFS(СВЦЭМ!$K$40:$K$783,СВЦЭМ!$A$40:$A$783,$A395,СВЦЭМ!$B$39:$B$782,O$366)+'СЕТ СН'!$F$13</f>
        <v>0</v>
      </c>
      <c r="P395" s="36">
        <f>SUMIFS(СВЦЭМ!$K$40:$K$783,СВЦЭМ!$A$40:$A$783,$A395,СВЦЭМ!$B$39:$B$782,P$366)+'СЕТ СН'!$F$13</f>
        <v>0</v>
      </c>
      <c r="Q395" s="36">
        <f>SUMIFS(СВЦЭМ!$K$40:$K$783,СВЦЭМ!$A$40:$A$783,$A395,СВЦЭМ!$B$39:$B$782,Q$366)+'СЕТ СН'!$F$13</f>
        <v>0</v>
      </c>
      <c r="R395" s="36">
        <f>SUMIFS(СВЦЭМ!$K$40:$K$783,СВЦЭМ!$A$40:$A$783,$A395,СВЦЭМ!$B$39:$B$782,R$366)+'СЕТ СН'!$F$13</f>
        <v>0</v>
      </c>
      <c r="S395" s="36">
        <f>SUMIFS(СВЦЭМ!$K$40:$K$783,СВЦЭМ!$A$40:$A$783,$A395,СВЦЭМ!$B$39:$B$782,S$366)+'СЕТ СН'!$F$13</f>
        <v>0</v>
      </c>
      <c r="T395" s="36">
        <f>SUMIFS(СВЦЭМ!$K$40:$K$783,СВЦЭМ!$A$40:$A$783,$A395,СВЦЭМ!$B$39:$B$782,T$366)+'СЕТ СН'!$F$13</f>
        <v>0</v>
      </c>
      <c r="U395" s="36">
        <f>SUMIFS(СВЦЭМ!$K$40:$K$783,СВЦЭМ!$A$40:$A$783,$A395,СВЦЭМ!$B$39:$B$782,U$366)+'СЕТ СН'!$F$13</f>
        <v>0</v>
      </c>
      <c r="V395" s="36">
        <f>SUMIFS(СВЦЭМ!$K$40:$K$783,СВЦЭМ!$A$40:$A$783,$A395,СВЦЭМ!$B$39:$B$782,V$366)+'СЕТ СН'!$F$13</f>
        <v>0</v>
      </c>
      <c r="W395" s="36">
        <f>SUMIFS(СВЦЭМ!$K$40:$K$783,СВЦЭМ!$A$40:$A$783,$A395,СВЦЭМ!$B$39:$B$782,W$366)+'СЕТ СН'!$F$13</f>
        <v>0</v>
      </c>
      <c r="X395" s="36">
        <f>SUMIFS(СВЦЭМ!$K$40:$K$783,СВЦЭМ!$A$40:$A$783,$A395,СВЦЭМ!$B$39:$B$782,X$366)+'СЕТ СН'!$F$13</f>
        <v>0</v>
      </c>
      <c r="Y395" s="36">
        <f>SUMIFS(СВЦЭМ!$K$40:$K$783,СВЦЭМ!$A$40:$A$783,$A395,СВЦЭМ!$B$39:$B$782,Y$366)+'СЕТ СН'!$F$13</f>
        <v>0</v>
      </c>
    </row>
    <row r="396" spans="1:26" ht="15.75" hidden="1" x14ac:dyDescent="0.2">
      <c r="A396" s="35">
        <f t="shared" si="10"/>
        <v>44407</v>
      </c>
      <c r="B396" s="36">
        <f>SUMIFS(СВЦЭМ!$K$40:$K$783,СВЦЭМ!$A$40:$A$783,$A396,СВЦЭМ!$B$39:$B$782,B$366)+'СЕТ СН'!$F$13</f>
        <v>0</v>
      </c>
      <c r="C396" s="36">
        <f>SUMIFS(СВЦЭМ!$K$40:$K$783,СВЦЭМ!$A$40:$A$783,$A396,СВЦЭМ!$B$39:$B$782,C$366)+'СЕТ СН'!$F$13</f>
        <v>0</v>
      </c>
      <c r="D396" s="36">
        <f>SUMIFS(СВЦЭМ!$K$40:$K$783,СВЦЭМ!$A$40:$A$783,$A396,СВЦЭМ!$B$39:$B$782,D$366)+'СЕТ СН'!$F$13</f>
        <v>0</v>
      </c>
      <c r="E396" s="36">
        <f>SUMIFS(СВЦЭМ!$K$40:$K$783,СВЦЭМ!$A$40:$A$783,$A396,СВЦЭМ!$B$39:$B$782,E$366)+'СЕТ СН'!$F$13</f>
        <v>0</v>
      </c>
      <c r="F396" s="36">
        <f>SUMIFS(СВЦЭМ!$K$40:$K$783,СВЦЭМ!$A$40:$A$783,$A396,СВЦЭМ!$B$39:$B$782,F$366)+'СЕТ СН'!$F$13</f>
        <v>0</v>
      </c>
      <c r="G396" s="36">
        <f>SUMIFS(СВЦЭМ!$K$40:$K$783,СВЦЭМ!$A$40:$A$783,$A396,СВЦЭМ!$B$39:$B$782,G$366)+'СЕТ СН'!$F$13</f>
        <v>0</v>
      </c>
      <c r="H396" s="36">
        <f>SUMIFS(СВЦЭМ!$K$40:$K$783,СВЦЭМ!$A$40:$A$783,$A396,СВЦЭМ!$B$39:$B$782,H$366)+'СЕТ СН'!$F$13</f>
        <v>0</v>
      </c>
      <c r="I396" s="36">
        <f>SUMIFS(СВЦЭМ!$K$40:$K$783,СВЦЭМ!$A$40:$A$783,$A396,СВЦЭМ!$B$39:$B$782,I$366)+'СЕТ СН'!$F$13</f>
        <v>0</v>
      </c>
      <c r="J396" s="36">
        <f>SUMIFS(СВЦЭМ!$K$40:$K$783,СВЦЭМ!$A$40:$A$783,$A396,СВЦЭМ!$B$39:$B$782,J$366)+'СЕТ СН'!$F$13</f>
        <v>0</v>
      </c>
      <c r="K396" s="36">
        <f>SUMIFS(СВЦЭМ!$K$40:$K$783,СВЦЭМ!$A$40:$A$783,$A396,СВЦЭМ!$B$39:$B$782,K$366)+'СЕТ СН'!$F$13</f>
        <v>0</v>
      </c>
      <c r="L396" s="36">
        <f>SUMIFS(СВЦЭМ!$K$40:$K$783,СВЦЭМ!$A$40:$A$783,$A396,СВЦЭМ!$B$39:$B$782,L$366)+'СЕТ СН'!$F$13</f>
        <v>0</v>
      </c>
      <c r="M396" s="36">
        <f>SUMIFS(СВЦЭМ!$K$40:$K$783,СВЦЭМ!$A$40:$A$783,$A396,СВЦЭМ!$B$39:$B$782,M$366)+'СЕТ СН'!$F$13</f>
        <v>0</v>
      </c>
      <c r="N396" s="36">
        <f>SUMIFS(СВЦЭМ!$K$40:$K$783,СВЦЭМ!$A$40:$A$783,$A396,СВЦЭМ!$B$39:$B$782,N$366)+'СЕТ СН'!$F$13</f>
        <v>0</v>
      </c>
      <c r="O396" s="36">
        <f>SUMIFS(СВЦЭМ!$K$40:$K$783,СВЦЭМ!$A$40:$A$783,$A396,СВЦЭМ!$B$39:$B$782,O$366)+'СЕТ СН'!$F$13</f>
        <v>0</v>
      </c>
      <c r="P396" s="36">
        <f>SUMIFS(СВЦЭМ!$K$40:$K$783,СВЦЭМ!$A$40:$A$783,$A396,СВЦЭМ!$B$39:$B$782,P$366)+'СЕТ СН'!$F$13</f>
        <v>0</v>
      </c>
      <c r="Q396" s="36">
        <f>SUMIFS(СВЦЭМ!$K$40:$K$783,СВЦЭМ!$A$40:$A$783,$A396,СВЦЭМ!$B$39:$B$782,Q$366)+'СЕТ СН'!$F$13</f>
        <v>0</v>
      </c>
      <c r="R396" s="36">
        <f>SUMIFS(СВЦЭМ!$K$40:$K$783,СВЦЭМ!$A$40:$A$783,$A396,СВЦЭМ!$B$39:$B$782,R$366)+'СЕТ СН'!$F$13</f>
        <v>0</v>
      </c>
      <c r="S396" s="36">
        <f>SUMIFS(СВЦЭМ!$K$40:$K$783,СВЦЭМ!$A$40:$A$783,$A396,СВЦЭМ!$B$39:$B$782,S$366)+'СЕТ СН'!$F$13</f>
        <v>0</v>
      </c>
      <c r="T396" s="36">
        <f>SUMIFS(СВЦЭМ!$K$40:$K$783,СВЦЭМ!$A$40:$A$783,$A396,СВЦЭМ!$B$39:$B$782,T$366)+'СЕТ СН'!$F$13</f>
        <v>0</v>
      </c>
      <c r="U396" s="36">
        <f>SUMIFS(СВЦЭМ!$K$40:$K$783,СВЦЭМ!$A$40:$A$783,$A396,СВЦЭМ!$B$39:$B$782,U$366)+'СЕТ СН'!$F$13</f>
        <v>0</v>
      </c>
      <c r="V396" s="36">
        <f>SUMIFS(СВЦЭМ!$K$40:$K$783,СВЦЭМ!$A$40:$A$783,$A396,СВЦЭМ!$B$39:$B$782,V$366)+'СЕТ СН'!$F$13</f>
        <v>0</v>
      </c>
      <c r="W396" s="36">
        <f>SUMIFS(СВЦЭМ!$K$40:$K$783,СВЦЭМ!$A$40:$A$783,$A396,СВЦЭМ!$B$39:$B$782,W$366)+'СЕТ СН'!$F$13</f>
        <v>0</v>
      </c>
      <c r="X396" s="36">
        <f>SUMIFS(СВЦЭМ!$K$40:$K$783,СВЦЭМ!$A$40:$A$783,$A396,СВЦЭМ!$B$39:$B$782,X$366)+'СЕТ СН'!$F$13</f>
        <v>0</v>
      </c>
      <c r="Y396" s="36">
        <f>SUMIFS(СВЦЭМ!$K$40:$K$783,СВЦЭМ!$A$40:$A$783,$A396,СВЦЭМ!$B$39:$B$782,Y$366)+'СЕТ СН'!$F$13</f>
        <v>0</v>
      </c>
    </row>
    <row r="397" spans="1:26" ht="15.75" hidden="1" x14ac:dyDescent="0.2">
      <c r="A397" s="35">
        <f t="shared" si="10"/>
        <v>44408</v>
      </c>
      <c r="B397" s="36">
        <f>SUMIFS(СВЦЭМ!$K$40:$K$783,СВЦЭМ!$A$40:$A$783,$A397,СВЦЭМ!$B$39:$B$782,B$366)+'СЕТ СН'!$F$13</f>
        <v>0</v>
      </c>
      <c r="C397" s="36">
        <f>SUMIFS(СВЦЭМ!$K$40:$K$783,СВЦЭМ!$A$40:$A$783,$A397,СВЦЭМ!$B$39:$B$782,C$366)+'СЕТ СН'!$F$13</f>
        <v>0</v>
      </c>
      <c r="D397" s="36">
        <f>SUMIFS(СВЦЭМ!$K$40:$K$783,СВЦЭМ!$A$40:$A$783,$A397,СВЦЭМ!$B$39:$B$782,D$366)+'СЕТ СН'!$F$13</f>
        <v>0</v>
      </c>
      <c r="E397" s="36">
        <f>SUMIFS(СВЦЭМ!$K$40:$K$783,СВЦЭМ!$A$40:$A$783,$A397,СВЦЭМ!$B$39:$B$782,E$366)+'СЕТ СН'!$F$13</f>
        <v>0</v>
      </c>
      <c r="F397" s="36">
        <f>SUMIFS(СВЦЭМ!$K$40:$K$783,СВЦЭМ!$A$40:$A$783,$A397,СВЦЭМ!$B$39:$B$782,F$366)+'СЕТ СН'!$F$13</f>
        <v>0</v>
      </c>
      <c r="G397" s="36">
        <f>SUMIFS(СВЦЭМ!$K$40:$K$783,СВЦЭМ!$A$40:$A$783,$A397,СВЦЭМ!$B$39:$B$782,G$366)+'СЕТ СН'!$F$13</f>
        <v>0</v>
      </c>
      <c r="H397" s="36">
        <f>SUMIFS(СВЦЭМ!$K$40:$K$783,СВЦЭМ!$A$40:$A$783,$A397,СВЦЭМ!$B$39:$B$782,H$366)+'СЕТ СН'!$F$13</f>
        <v>0</v>
      </c>
      <c r="I397" s="36">
        <f>SUMIFS(СВЦЭМ!$K$40:$K$783,СВЦЭМ!$A$40:$A$783,$A397,СВЦЭМ!$B$39:$B$782,I$366)+'СЕТ СН'!$F$13</f>
        <v>0</v>
      </c>
      <c r="J397" s="36">
        <f>SUMIFS(СВЦЭМ!$K$40:$K$783,СВЦЭМ!$A$40:$A$783,$A397,СВЦЭМ!$B$39:$B$782,J$366)+'СЕТ СН'!$F$13</f>
        <v>0</v>
      </c>
      <c r="K397" s="36">
        <f>SUMIFS(СВЦЭМ!$K$40:$K$783,СВЦЭМ!$A$40:$A$783,$A397,СВЦЭМ!$B$39:$B$782,K$366)+'СЕТ СН'!$F$13</f>
        <v>0</v>
      </c>
      <c r="L397" s="36">
        <f>SUMIFS(СВЦЭМ!$K$40:$K$783,СВЦЭМ!$A$40:$A$783,$A397,СВЦЭМ!$B$39:$B$782,L$366)+'СЕТ СН'!$F$13</f>
        <v>0</v>
      </c>
      <c r="M397" s="36">
        <f>SUMIFS(СВЦЭМ!$K$40:$K$783,СВЦЭМ!$A$40:$A$783,$A397,СВЦЭМ!$B$39:$B$782,M$366)+'СЕТ СН'!$F$13</f>
        <v>0</v>
      </c>
      <c r="N397" s="36">
        <f>SUMIFS(СВЦЭМ!$K$40:$K$783,СВЦЭМ!$A$40:$A$783,$A397,СВЦЭМ!$B$39:$B$782,N$366)+'СЕТ СН'!$F$13</f>
        <v>0</v>
      </c>
      <c r="O397" s="36">
        <f>SUMIFS(СВЦЭМ!$K$40:$K$783,СВЦЭМ!$A$40:$A$783,$A397,СВЦЭМ!$B$39:$B$782,O$366)+'СЕТ СН'!$F$13</f>
        <v>0</v>
      </c>
      <c r="P397" s="36">
        <f>SUMIFS(СВЦЭМ!$K$40:$K$783,СВЦЭМ!$A$40:$A$783,$A397,СВЦЭМ!$B$39:$B$782,P$366)+'СЕТ СН'!$F$13</f>
        <v>0</v>
      </c>
      <c r="Q397" s="36">
        <f>SUMIFS(СВЦЭМ!$K$40:$K$783,СВЦЭМ!$A$40:$A$783,$A397,СВЦЭМ!$B$39:$B$782,Q$366)+'СЕТ СН'!$F$13</f>
        <v>0</v>
      </c>
      <c r="R397" s="36">
        <f>SUMIFS(СВЦЭМ!$K$40:$K$783,СВЦЭМ!$A$40:$A$783,$A397,СВЦЭМ!$B$39:$B$782,R$366)+'СЕТ СН'!$F$13</f>
        <v>0</v>
      </c>
      <c r="S397" s="36">
        <f>SUMIFS(СВЦЭМ!$K$40:$K$783,СВЦЭМ!$A$40:$A$783,$A397,СВЦЭМ!$B$39:$B$782,S$366)+'СЕТ СН'!$F$13</f>
        <v>0</v>
      </c>
      <c r="T397" s="36">
        <f>SUMIFS(СВЦЭМ!$K$40:$K$783,СВЦЭМ!$A$40:$A$783,$A397,СВЦЭМ!$B$39:$B$782,T$366)+'СЕТ СН'!$F$13</f>
        <v>0</v>
      </c>
      <c r="U397" s="36">
        <f>SUMIFS(СВЦЭМ!$K$40:$K$783,СВЦЭМ!$A$40:$A$783,$A397,СВЦЭМ!$B$39:$B$782,U$366)+'СЕТ СН'!$F$13</f>
        <v>0</v>
      </c>
      <c r="V397" s="36">
        <f>SUMIFS(СВЦЭМ!$K$40:$K$783,СВЦЭМ!$A$40:$A$783,$A397,СВЦЭМ!$B$39:$B$782,V$366)+'СЕТ СН'!$F$13</f>
        <v>0</v>
      </c>
      <c r="W397" s="36">
        <f>SUMIFS(СВЦЭМ!$K$40:$K$783,СВЦЭМ!$A$40:$A$783,$A397,СВЦЭМ!$B$39:$B$782,W$366)+'СЕТ СН'!$F$13</f>
        <v>0</v>
      </c>
      <c r="X397" s="36">
        <f>SUMIFS(СВЦЭМ!$K$40:$K$783,СВЦЭМ!$A$40:$A$783,$A397,СВЦЭМ!$B$39:$B$782,X$366)+'СЕТ СН'!$F$13</f>
        <v>0</v>
      </c>
      <c r="Y397" s="36">
        <f>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3"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34"/>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3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01.07.2021</v>
      </c>
      <c r="B402" s="36">
        <f>SUMIFS(СВЦЭМ!$L$40:$L$783,СВЦЭМ!$A$40:$A$783,$A402,СВЦЭМ!$B$39:$B$782,B$401)+'СЕТ СН'!$F$13</f>
        <v>0</v>
      </c>
      <c r="C402" s="36">
        <f>SUMIFS(СВЦЭМ!$L$40:$L$783,СВЦЭМ!$A$40:$A$783,$A402,СВЦЭМ!$B$39:$B$782,C$401)+'СЕТ СН'!$F$13</f>
        <v>0</v>
      </c>
      <c r="D402" s="36">
        <f>SUMIFS(СВЦЭМ!$L$40:$L$783,СВЦЭМ!$A$40:$A$783,$A402,СВЦЭМ!$B$39:$B$782,D$401)+'СЕТ СН'!$F$13</f>
        <v>0</v>
      </c>
      <c r="E402" s="36">
        <f>SUMIFS(СВЦЭМ!$L$40:$L$783,СВЦЭМ!$A$40:$A$783,$A402,СВЦЭМ!$B$39:$B$782,E$401)+'СЕТ СН'!$F$13</f>
        <v>0</v>
      </c>
      <c r="F402" s="36">
        <f>SUMIFS(СВЦЭМ!$L$40:$L$783,СВЦЭМ!$A$40:$A$783,$A402,СВЦЭМ!$B$39:$B$782,F$401)+'СЕТ СН'!$F$13</f>
        <v>0</v>
      </c>
      <c r="G402" s="36">
        <f>SUMIFS(СВЦЭМ!$L$40:$L$783,СВЦЭМ!$A$40:$A$783,$A402,СВЦЭМ!$B$39:$B$782,G$401)+'СЕТ СН'!$F$13</f>
        <v>0</v>
      </c>
      <c r="H402" s="36">
        <f>SUMIFS(СВЦЭМ!$L$40:$L$783,СВЦЭМ!$A$40:$A$783,$A402,СВЦЭМ!$B$39:$B$782,H$401)+'СЕТ СН'!$F$13</f>
        <v>0</v>
      </c>
      <c r="I402" s="36">
        <f>SUMIFS(СВЦЭМ!$L$40:$L$783,СВЦЭМ!$A$40:$A$783,$A402,СВЦЭМ!$B$39:$B$782,I$401)+'СЕТ СН'!$F$13</f>
        <v>0</v>
      </c>
      <c r="J402" s="36">
        <f>SUMIFS(СВЦЭМ!$L$40:$L$783,СВЦЭМ!$A$40:$A$783,$A402,СВЦЭМ!$B$39:$B$782,J$401)+'СЕТ СН'!$F$13</f>
        <v>0</v>
      </c>
      <c r="K402" s="36">
        <f>SUMIFS(СВЦЭМ!$L$40:$L$783,СВЦЭМ!$A$40:$A$783,$A402,СВЦЭМ!$B$39:$B$782,K$401)+'СЕТ СН'!$F$13</f>
        <v>0</v>
      </c>
      <c r="L402" s="36">
        <f>SUMIFS(СВЦЭМ!$L$40:$L$783,СВЦЭМ!$A$40:$A$783,$A402,СВЦЭМ!$B$39:$B$782,L$401)+'СЕТ СН'!$F$13</f>
        <v>0</v>
      </c>
      <c r="M402" s="36">
        <f>SUMIFS(СВЦЭМ!$L$40:$L$783,СВЦЭМ!$A$40:$A$783,$A402,СВЦЭМ!$B$39:$B$782,M$401)+'СЕТ СН'!$F$13</f>
        <v>0</v>
      </c>
      <c r="N402" s="36">
        <f>SUMIFS(СВЦЭМ!$L$40:$L$783,СВЦЭМ!$A$40:$A$783,$A402,СВЦЭМ!$B$39:$B$782,N$401)+'СЕТ СН'!$F$13</f>
        <v>0</v>
      </c>
      <c r="O402" s="36">
        <f>SUMIFS(СВЦЭМ!$L$40:$L$783,СВЦЭМ!$A$40:$A$783,$A402,СВЦЭМ!$B$39:$B$782,O$401)+'СЕТ СН'!$F$13</f>
        <v>0</v>
      </c>
      <c r="P402" s="36">
        <f>SUMIFS(СВЦЭМ!$L$40:$L$783,СВЦЭМ!$A$40:$A$783,$A402,СВЦЭМ!$B$39:$B$782,P$401)+'СЕТ СН'!$F$13</f>
        <v>0</v>
      </c>
      <c r="Q402" s="36">
        <f>SUMIFS(СВЦЭМ!$L$40:$L$783,СВЦЭМ!$A$40:$A$783,$A402,СВЦЭМ!$B$39:$B$782,Q$401)+'СЕТ СН'!$F$13</f>
        <v>0</v>
      </c>
      <c r="R402" s="36">
        <f>SUMIFS(СВЦЭМ!$L$40:$L$783,СВЦЭМ!$A$40:$A$783,$A402,СВЦЭМ!$B$39:$B$782,R$401)+'СЕТ СН'!$F$13</f>
        <v>0</v>
      </c>
      <c r="S402" s="36">
        <f>SUMIFS(СВЦЭМ!$L$40:$L$783,СВЦЭМ!$A$40:$A$783,$A402,СВЦЭМ!$B$39:$B$782,S$401)+'СЕТ СН'!$F$13</f>
        <v>0</v>
      </c>
      <c r="T402" s="36">
        <f>SUMIFS(СВЦЭМ!$L$40:$L$783,СВЦЭМ!$A$40:$A$783,$A402,СВЦЭМ!$B$39:$B$782,T$401)+'СЕТ СН'!$F$13</f>
        <v>0</v>
      </c>
      <c r="U402" s="36">
        <f>SUMIFS(СВЦЭМ!$L$40:$L$783,СВЦЭМ!$A$40:$A$783,$A402,СВЦЭМ!$B$39:$B$782,U$401)+'СЕТ СН'!$F$13</f>
        <v>0</v>
      </c>
      <c r="V402" s="36">
        <f>SUMIFS(СВЦЭМ!$L$40:$L$783,СВЦЭМ!$A$40:$A$783,$A402,СВЦЭМ!$B$39:$B$782,V$401)+'СЕТ СН'!$F$13</f>
        <v>0</v>
      </c>
      <c r="W402" s="36">
        <f>SUMIFS(СВЦЭМ!$L$40:$L$783,СВЦЭМ!$A$40:$A$783,$A402,СВЦЭМ!$B$39:$B$782,W$401)+'СЕТ СН'!$F$13</f>
        <v>0</v>
      </c>
      <c r="X402" s="36">
        <f>SUMIFS(СВЦЭМ!$L$40:$L$783,СВЦЭМ!$A$40:$A$783,$A402,СВЦЭМ!$B$39:$B$782,X$401)+'СЕТ СН'!$F$13</f>
        <v>0</v>
      </c>
      <c r="Y402" s="36">
        <f>SUMIFS(СВЦЭМ!$L$40:$L$783,СВЦЭМ!$A$40:$A$783,$A402,СВЦЭМ!$B$39:$B$782,Y$401)+'СЕТ СН'!$F$13</f>
        <v>0</v>
      </c>
      <c r="AA402" s="45"/>
    </row>
    <row r="403" spans="1:27" ht="15.75" hidden="1" x14ac:dyDescent="0.2">
      <c r="A403" s="35">
        <f>A402+1</f>
        <v>44379</v>
      </c>
      <c r="B403" s="36">
        <f>SUMIFS(СВЦЭМ!$L$40:$L$783,СВЦЭМ!$A$40:$A$783,$A403,СВЦЭМ!$B$39:$B$782,B$401)+'СЕТ СН'!$F$13</f>
        <v>0</v>
      </c>
      <c r="C403" s="36">
        <f>SUMIFS(СВЦЭМ!$L$40:$L$783,СВЦЭМ!$A$40:$A$783,$A403,СВЦЭМ!$B$39:$B$782,C$401)+'СЕТ СН'!$F$13</f>
        <v>0</v>
      </c>
      <c r="D403" s="36">
        <f>SUMIFS(СВЦЭМ!$L$40:$L$783,СВЦЭМ!$A$40:$A$783,$A403,СВЦЭМ!$B$39:$B$782,D$401)+'СЕТ СН'!$F$13</f>
        <v>0</v>
      </c>
      <c r="E403" s="36">
        <f>SUMIFS(СВЦЭМ!$L$40:$L$783,СВЦЭМ!$A$40:$A$783,$A403,СВЦЭМ!$B$39:$B$782,E$401)+'СЕТ СН'!$F$13</f>
        <v>0</v>
      </c>
      <c r="F403" s="36">
        <f>SUMIFS(СВЦЭМ!$L$40:$L$783,СВЦЭМ!$A$40:$A$783,$A403,СВЦЭМ!$B$39:$B$782,F$401)+'СЕТ СН'!$F$13</f>
        <v>0</v>
      </c>
      <c r="G403" s="36">
        <f>SUMIFS(СВЦЭМ!$L$40:$L$783,СВЦЭМ!$A$40:$A$783,$A403,СВЦЭМ!$B$39:$B$782,G$401)+'СЕТ СН'!$F$13</f>
        <v>0</v>
      </c>
      <c r="H403" s="36">
        <f>SUMIFS(СВЦЭМ!$L$40:$L$783,СВЦЭМ!$A$40:$A$783,$A403,СВЦЭМ!$B$39:$B$782,H$401)+'СЕТ СН'!$F$13</f>
        <v>0</v>
      </c>
      <c r="I403" s="36">
        <f>SUMIFS(СВЦЭМ!$L$40:$L$783,СВЦЭМ!$A$40:$A$783,$A403,СВЦЭМ!$B$39:$B$782,I$401)+'СЕТ СН'!$F$13</f>
        <v>0</v>
      </c>
      <c r="J403" s="36">
        <f>SUMIFS(СВЦЭМ!$L$40:$L$783,СВЦЭМ!$A$40:$A$783,$A403,СВЦЭМ!$B$39:$B$782,J$401)+'СЕТ СН'!$F$13</f>
        <v>0</v>
      </c>
      <c r="K403" s="36">
        <f>SUMIFS(СВЦЭМ!$L$40:$L$783,СВЦЭМ!$A$40:$A$783,$A403,СВЦЭМ!$B$39:$B$782,K$401)+'СЕТ СН'!$F$13</f>
        <v>0</v>
      </c>
      <c r="L403" s="36">
        <f>SUMIFS(СВЦЭМ!$L$40:$L$783,СВЦЭМ!$A$40:$A$783,$A403,СВЦЭМ!$B$39:$B$782,L$401)+'СЕТ СН'!$F$13</f>
        <v>0</v>
      </c>
      <c r="M403" s="36">
        <f>SUMIFS(СВЦЭМ!$L$40:$L$783,СВЦЭМ!$A$40:$A$783,$A403,СВЦЭМ!$B$39:$B$782,M$401)+'СЕТ СН'!$F$13</f>
        <v>0</v>
      </c>
      <c r="N403" s="36">
        <f>SUMIFS(СВЦЭМ!$L$40:$L$783,СВЦЭМ!$A$40:$A$783,$A403,СВЦЭМ!$B$39:$B$782,N$401)+'СЕТ СН'!$F$13</f>
        <v>0</v>
      </c>
      <c r="O403" s="36">
        <f>SUMIFS(СВЦЭМ!$L$40:$L$783,СВЦЭМ!$A$40:$A$783,$A403,СВЦЭМ!$B$39:$B$782,O$401)+'СЕТ СН'!$F$13</f>
        <v>0</v>
      </c>
      <c r="P403" s="36">
        <f>SUMIFS(СВЦЭМ!$L$40:$L$783,СВЦЭМ!$A$40:$A$783,$A403,СВЦЭМ!$B$39:$B$782,P$401)+'СЕТ СН'!$F$13</f>
        <v>0</v>
      </c>
      <c r="Q403" s="36">
        <f>SUMIFS(СВЦЭМ!$L$40:$L$783,СВЦЭМ!$A$40:$A$783,$A403,СВЦЭМ!$B$39:$B$782,Q$401)+'СЕТ СН'!$F$13</f>
        <v>0</v>
      </c>
      <c r="R403" s="36">
        <f>SUMIFS(СВЦЭМ!$L$40:$L$783,СВЦЭМ!$A$40:$A$783,$A403,СВЦЭМ!$B$39:$B$782,R$401)+'СЕТ СН'!$F$13</f>
        <v>0</v>
      </c>
      <c r="S403" s="36">
        <f>SUMIFS(СВЦЭМ!$L$40:$L$783,СВЦЭМ!$A$40:$A$783,$A403,СВЦЭМ!$B$39:$B$782,S$401)+'СЕТ СН'!$F$13</f>
        <v>0</v>
      </c>
      <c r="T403" s="36">
        <f>SUMIFS(СВЦЭМ!$L$40:$L$783,СВЦЭМ!$A$40:$A$783,$A403,СВЦЭМ!$B$39:$B$782,T$401)+'СЕТ СН'!$F$13</f>
        <v>0</v>
      </c>
      <c r="U403" s="36">
        <f>SUMIFS(СВЦЭМ!$L$40:$L$783,СВЦЭМ!$A$40:$A$783,$A403,СВЦЭМ!$B$39:$B$782,U$401)+'СЕТ СН'!$F$13</f>
        <v>0</v>
      </c>
      <c r="V403" s="36">
        <f>SUMIFS(СВЦЭМ!$L$40:$L$783,СВЦЭМ!$A$40:$A$783,$A403,СВЦЭМ!$B$39:$B$782,V$401)+'СЕТ СН'!$F$13</f>
        <v>0</v>
      </c>
      <c r="W403" s="36">
        <f>SUMIFS(СВЦЭМ!$L$40:$L$783,СВЦЭМ!$A$40:$A$783,$A403,СВЦЭМ!$B$39:$B$782,W$401)+'СЕТ СН'!$F$13</f>
        <v>0</v>
      </c>
      <c r="X403" s="36">
        <f>SUMIFS(СВЦЭМ!$L$40:$L$783,СВЦЭМ!$A$40:$A$783,$A403,СВЦЭМ!$B$39:$B$782,X$401)+'СЕТ СН'!$F$13</f>
        <v>0</v>
      </c>
      <c r="Y403" s="36">
        <f>SUMIFS(СВЦЭМ!$L$40:$L$783,СВЦЭМ!$A$40:$A$783,$A403,СВЦЭМ!$B$39:$B$782,Y$401)+'СЕТ СН'!$F$13</f>
        <v>0</v>
      </c>
    </row>
    <row r="404" spans="1:27" ht="15.75" hidden="1" x14ac:dyDescent="0.2">
      <c r="A404" s="35">
        <f t="shared" ref="A404:A432" si="11">A403+1</f>
        <v>44380</v>
      </c>
      <c r="B404" s="36">
        <f>SUMIFS(СВЦЭМ!$L$40:$L$783,СВЦЭМ!$A$40:$A$783,$A404,СВЦЭМ!$B$39:$B$782,B$401)+'СЕТ СН'!$F$13</f>
        <v>0</v>
      </c>
      <c r="C404" s="36">
        <f>SUMIFS(СВЦЭМ!$L$40:$L$783,СВЦЭМ!$A$40:$A$783,$A404,СВЦЭМ!$B$39:$B$782,C$401)+'СЕТ СН'!$F$13</f>
        <v>0</v>
      </c>
      <c r="D404" s="36">
        <f>SUMIFS(СВЦЭМ!$L$40:$L$783,СВЦЭМ!$A$40:$A$783,$A404,СВЦЭМ!$B$39:$B$782,D$401)+'СЕТ СН'!$F$13</f>
        <v>0</v>
      </c>
      <c r="E404" s="36">
        <f>SUMIFS(СВЦЭМ!$L$40:$L$783,СВЦЭМ!$A$40:$A$783,$A404,СВЦЭМ!$B$39:$B$782,E$401)+'СЕТ СН'!$F$13</f>
        <v>0</v>
      </c>
      <c r="F404" s="36">
        <f>SUMIFS(СВЦЭМ!$L$40:$L$783,СВЦЭМ!$A$40:$A$783,$A404,СВЦЭМ!$B$39:$B$782,F$401)+'СЕТ СН'!$F$13</f>
        <v>0</v>
      </c>
      <c r="G404" s="36">
        <f>SUMIFS(СВЦЭМ!$L$40:$L$783,СВЦЭМ!$A$40:$A$783,$A404,СВЦЭМ!$B$39:$B$782,G$401)+'СЕТ СН'!$F$13</f>
        <v>0</v>
      </c>
      <c r="H404" s="36">
        <f>SUMIFS(СВЦЭМ!$L$40:$L$783,СВЦЭМ!$A$40:$A$783,$A404,СВЦЭМ!$B$39:$B$782,H$401)+'СЕТ СН'!$F$13</f>
        <v>0</v>
      </c>
      <c r="I404" s="36">
        <f>SUMIFS(СВЦЭМ!$L$40:$L$783,СВЦЭМ!$A$40:$A$783,$A404,СВЦЭМ!$B$39:$B$782,I$401)+'СЕТ СН'!$F$13</f>
        <v>0</v>
      </c>
      <c r="J404" s="36">
        <f>SUMIFS(СВЦЭМ!$L$40:$L$783,СВЦЭМ!$A$40:$A$783,$A404,СВЦЭМ!$B$39:$B$782,J$401)+'СЕТ СН'!$F$13</f>
        <v>0</v>
      </c>
      <c r="K404" s="36">
        <f>SUMIFS(СВЦЭМ!$L$40:$L$783,СВЦЭМ!$A$40:$A$783,$A404,СВЦЭМ!$B$39:$B$782,K$401)+'СЕТ СН'!$F$13</f>
        <v>0</v>
      </c>
      <c r="L404" s="36">
        <f>SUMIFS(СВЦЭМ!$L$40:$L$783,СВЦЭМ!$A$40:$A$783,$A404,СВЦЭМ!$B$39:$B$782,L$401)+'СЕТ СН'!$F$13</f>
        <v>0</v>
      </c>
      <c r="M404" s="36">
        <f>SUMIFS(СВЦЭМ!$L$40:$L$783,СВЦЭМ!$A$40:$A$783,$A404,СВЦЭМ!$B$39:$B$782,M$401)+'СЕТ СН'!$F$13</f>
        <v>0</v>
      </c>
      <c r="N404" s="36">
        <f>SUMIFS(СВЦЭМ!$L$40:$L$783,СВЦЭМ!$A$40:$A$783,$A404,СВЦЭМ!$B$39:$B$782,N$401)+'СЕТ СН'!$F$13</f>
        <v>0</v>
      </c>
      <c r="O404" s="36">
        <f>SUMIFS(СВЦЭМ!$L$40:$L$783,СВЦЭМ!$A$40:$A$783,$A404,СВЦЭМ!$B$39:$B$782,O$401)+'СЕТ СН'!$F$13</f>
        <v>0</v>
      </c>
      <c r="P404" s="36">
        <f>SUMIFS(СВЦЭМ!$L$40:$L$783,СВЦЭМ!$A$40:$A$783,$A404,СВЦЭМ!$B$39:$B$782,P$401)+'СЕТ СН'!$F$13</f>
        <v>0</v>
      </c>
      <c r="Q404" s="36">
        <f>SUMIFS(СВЦЭМ!$L$40:$L$783,СВЦЭМ!$A$40:$A$783,$A404,СВЦЭМ!$B$39:$B$782,Q$401)+'СЕТ СН'!$F$13</f>
        <v>0</v>
      </c>
      <c r="R404" s="36">
        <f>SUMIFS(СВЦЭМ!$L$40:$L$783,СВЦЭМ!$A$40:$A$783,$A404,СВЦЭМ!$B$39:$B$782,R$401)+'СЕТ СН'!$F$13</f>
        <v>0</v>
      </c>
      <c r="S404" s="36">
        <f>SUMIFS(СВЦЭМ!$L$40:$L$783,СВЦЭМ!$A$40:$A$783,$A404,СВЦЭМ!$B$39:$B$782,S$401)+'СЕТ СН'!$F$13</f>
        <v>0</v>
      </c>
      <c r="T404" s="36">
        <f>SUMIFS(СВЦЭМ!$L$40:$L$783,СВЦЭМ!$A$40:$A$783,$A404,СВЦЭМ!$B$39:$B$782,T$401)+'СЕТ СН'!$F$13</f>
        <v>0</v>
      </c>
      <c r="U404" s="36">
        <f>SUMIFS(СВЦЭМ!$L$40:$L$783,СВЦЭМ!$A$40:$A$783,$A404,СВЦЭМ!$B$39:$B$782,U$401)+'СЕТ СН'!$F$13</f>
        <v>0</v>
      </c>
      <c r="V404" s="36">
        <f>SUMIFS(СВЦЭМ!$L$40:$L$783,СВЦЭМ!$A$40:$A$783,$A404,СВЦЭМ!$B$39:$B$782,V$401)+'СЕТ СН'!$F$13</f>
        <v>0</v>
      </c>
      <c r="W404" s="36">
        <f>SUMIFS(СВЦЭМ!$L$40:$L$783,СВЦЭМ!$A$40:$A$783,$A404,СВЦЭМ!$B$39:$B$782,W$401)+'СЕТ СН'!$F$13</f>
        <v>0</v>
      </c>
      <c r="X404" s="36">
        <f>SUMIFS(СВЦЭМ!$L$40:$L$783,СВЦЭМ!$A$40:$A$783,$A404,СВЦЭМ!$B$39:$B$782,X$401)+'СЕТ СН'!$F$13</f>
        <v>0</v>
      </c>
      <c r="Y404" s="36">
        <f>SUMIFS(СВЦЭМ!$L$40:$L$783,СВЦЭМ!$A$40:$A$783,$A404,СВЦЭМ!$B$39:$B$782,Y$401)+'СЕТ СН'!$F$13</f>
        <v>0</v>
      </c>
    </row>
    <row r="405" spans="1:27" ht="15.75" hidden="1" x14ac:dyDescent="0.2">
      <c r="A405" s="35">
        <f t="shared" si="11"/>
        <v>44381</v>
      </c>
      <c r="B405" s="36">
        <f>SUMIFS(СВЦЭМ!$L$40:$L$783,СВЦЭМ!$A$40:$A$783,$A405,СВЦЭМ!$B$39:$B$782,B$401)+'СЕТ СН'!$F$13</f>
        <v>0</v>
      </c>
      <c r="C405" s="36">
        <f>SUMIFS(СВЦЭМ!$L$40:$L$783,СВЦЭМ!$A$40:$A$783,$A405,СВЦЭМ!$B$39:$B$782,C$401)+'СЕТ СН'!$F$13</f>
        <v>0</v>
      </c>
      <c r="D405" s="36">
        <f>SUMIFS(СВЦЭМ!$L$40:$L$783,СВЦЭМ!$A$40:$A$783,$A405,СВЦЭМ!$B$39:$B$782,D$401)+'СЕТ СН'!$F$13</f>
        <v>0</v>
      </c>
      <c r="E405" s="36">
        <f>SUMIFS(СВЦЭМ!$L$40:$L$783,СВЦЭМ!$A$40:$A$783,$A405,СВЦЭМ!$B$39:$B$782,E$401)+'СЕТ СН'!$F$13</f>
        <v>0</v>
      </c>
      <c r="F405" s="36">
        <f>SUMIFS(СВЦЭМ!$L$40:$L$783,СВЦЭМ!$A$40:$A$783,$A405,СВЦЭМ!$B$39:$B$782,F$401)+'СЕТ СН'!$F$13</f>
        <v>0</v>
      </c>
      <c r="G405" s="36">
        <f>SUMIFS(СВЦЭМ!$L$40:$L$783,СВЦЭМ!$A$40:$A$783,$A405,СВЦЭМ!$B$39:$B$782,G$401)+'СЕТ СН'!$F$13</f>
        <v>0</v>
      </c>
      <c r="H405" s="36">
        <f>SUMIFS(СВЦЭМ!$L$40:$L$783,СВЦЭМ!$A$40:$A$783,$A405,СВЦЭМ!$B$39:$B$782,H$401)+'СЕТ СН'!$F$13</f>
        <v>0</v>
      </c>
      <c r="I405" s="36">
        <f>SUMIFS(СВЦЭМ!$L$40:$L$783,СВЦЭМ!$A$40:$A$783,$A405,СВЦЭМ!$B$39:$B$782,I$401)+'СЕТ СН'!$F$13</f>
        <v>0</v>
      </c>
      <c r="J405" s="36">
        <f>SUMIFS(СВЦЭМ!$L$40:$L$783,СВЦЭМ!$A$40:$A$783,$A405,СВЦЭМ!$B$39:$B$782,J$401)+'СЕТ СН'!$F$13</f>
        <v>0</v>
      </c>
      <c r="K405" s="36">
        <f>SUMIFS(СВЦЭМ!$L$40:$L$783,СВЦЭМ!$A$40:$A$783,$A405,СВЦЭМ!$B$39:$B$782,K$401)+'СЕТ СН'!$F$13</f>
        <v>0</v>
      </c>
      <c r="L405" s="36">
        <f>SUMIFS(СВЦЭМ!$L$40:$L$783,СВЦЭМ!$A$40:$A$783,$A405,СВЦЭМ!$B$39:$B$782,L$401)+'СЕТ СН'!$F$13</f>
        <v>0</v>
      </c>
      <c r="M405" s="36">
        <f>SUMIFS(СВЦЭМ!$L$40:$L$783,СВЦЭМ!$A$40:$A$783,$A405,СВЦЭМ!$B$39:$B$782,M$401)+'СЕТ СН'!$F$13</f>
        <v>0</v>
      </c>
      <c r="N405" s="36">
        <f>SUMIFS(СВЦЭМ!$L$40:$L$783,СВЦЭМ!$A$40:$A$783,$A405,СВЦЭМ!$B$39:$B$782,N$401)+'СЕТ СН'!$F$13</f>
        <v>0</v>
      </c>
      <c r="O405" s="36">
        <f>SUMIFS(СВЦЭМ!$L$40:$L$783,СВЦЭМ!$A$40:$A$783,$A405,СВЦЭМ!$B$39:$B$782,O$401)+'СЕТ СН'!$F$13</f>
        <v>0</v>
      </c>
      <c r="P405" s="36">
        <f>SUMIFS(СВЦЭМ!$L$40:$L$783,СВЦЭМ!$A$40:$A$783,$A405,СВЦЭМ!$B$39:$B$782,P$401)+'СЕТ СН'!$F$13</f>
        <v>0</v>
      </c>
      <c r="Q405" s="36">
        <f>SUMIFS(СВЦЭМ!$L$40:$L$783,СВЦЭМ!$A$40:$A$783,$A405,СВЦЭМ!$B$39:$B$782,Q$401)+'СЕТ СН'!$F$13</f>
        <v>0</v>
      </c>
      <c r="R405" s="36">
        <f>SUMIFS(СВЦЭМ!$L$40:$L$783,СВЦЭМ!$A$40:$A$783,$A405,СВЦЭМ!$B$39:$B$782,R$401)+'СЕТ СН'!$F$13</f>
        <v>0</v>
      </c>
      <c r="S405" s="36">
        <f>SUMIFS(СВЦЭМ!$L$40:$L$783,СВЦЭМ!$A$40:$A$783,$A405,СВЦЭМ!$B$39:$B$782,S$401)+'СЕТ СН'!$F$13</f>
        <v>0</v>
      </c>
      <c r="T405" s="36">
        <f>SUMIFS(СВЦЭМ!$L$40:$L$783,СВЦЭМ!$A$40:$A$783,$A405,СВЦЭМ!$B$39:$B$782,T$401)+'СЕТ СН'!$F$13</f>
        <v>0</v>
      </c>
      <c r="U405" s="36">
        <f>SUMIFS(СВЦЭМ!$L$40:$L$783,СВЦЭМ!$A$40:$A$783,$A405,СВЦЭМ!$B$39:$B$782,U$401)+'СЕТ СН'!$F$13</f>
        <v>0</v>
      </c>
      <c r="V405" s="36">
        <f>SUMIFS(СВЦЭМ!$L$40:$L$783,СВЦЭМ!$A$40:$A$783,$A405,СВЦЭМ!$B$39:$B$782,V$401)+'СЕТ СН'!$F$13</f>
        <v>0</v>
      </c>
      <c r="W405" s="36">
        <f>SUMIFS(СВЦЭМ!$L$40:$L$783,СВЦЭМ!$A$40:$A$783,$A405,СВЦЭМ!$B$39:$B$782,W$401)+'СЕТ СН'!$F$13</f>
        <v>0</v>
      </c>
      <c r="X405" s="36">
        <f>SUMIFS(СВЦЭМ!$L$40:$L$783,СВЦЭМ!$A$40:$A$783,$A405,СВЦЭМ!$B$39:$B$782,X$401)+'СЕТ СН'!$F$13</f>
        <v>0</v>
      </c>
      <c r="Y405" s="36">
        <f>SUMIFS(СВЦЭМ!$L$40:$L$783,СВЦЭМ!$A$40:$A$783,$A405,СВЦЭМ!$B$39:$B$782,Y$401)+'СЕТ СН'!$F$13</f>
        <v>0</v>
      </c>
    </row>
    <row r="406" spans="1:27" ht="15.75" hidden="1" x14ac:dyDescent="0.2">
      <c r="A406" s="35">
        <f t="shared" si="11"/>
        <v>44382</v>
      </c>
      <c r="B406" s="36">
        <f>SUMIFS(СВЦЭМ!$L$40:$L$783,СВЦЭМ!$A$40:$A$783,$A406,СВЦЭМ!$B$39:$B$782,B$401)+'СЕТ СН'!$F$13</f>
        <v>0</v>
      </c>
      <c r="C406" s="36">
        <f>SUMIFS(СВЦЭМ!$L$40:$L$783,СВЦЭМ!$A$40:$A$783,$A406,СВЦЭМ!$B$39:$B$782,C$401)+'СЕТ СН'!$F$13</f>
        <v>0</v>
      </c>
      <c r="D406" s="36">
        <f>SUMIFS(СВЦЭМ!$L$40:$L$783,СВЦЭМ!$A$40:$A$783,$A406,СВЦЭМ!$B$39:$B$782,D$401)+'СЕТ СН'!$F$13</f>
        <v>0</v>
      </c>
      <c r="E406" s="36">
        <f>SUMIFS(СВЦЭМ!$L$40:$L$783,СВЦЭМ!$A$40:$A$783,$A406,СВЦЭМ!$B$39:$B$782,E$401)+'СЕТ СН'!$F$13</f>
        <v>0</v>
      </c>
      <c r="F406" s="36">
        <f>SUMIFS(СВЦЭМ!$L$40:$L$783,СВЦЭМ!$A$40:$A$783,$A406,СВЦЭМ!$B$39:$B$782,F$401)+'СЕТ СН'!$F$13</f>
        <v>0</v>
      </c>
      <c r="G406" s="36">
        <f>SUMIFS(СВЦЭМ!$L$40:$L$783,СВЦЭМ!$A$40:$A$783,$A406,СВЦЭМ!$B$39:$B$782,G$401)+'СЕТ СН'!$F$13</f>
        <v>0</v>
      </c>
      <c r="H406" s="36">
        <f>SUMIFS(СВЦЭМ!$L$40:$L$783,СВЦЭМ!$A$40:$A$783,$A406,СВЦЭМ!$B$39:$B$782,H$401)+'СЕТ СН'!$F$13</f>
        <v>0</v>
      </c>
      <c r="I406" s="36">
        <f>SUMIFS(СВЦЭМ!$L$40:$L$783,СВЦЭМ!$A$40:$A$783,$A406,СВЦЭМ!$B$39:$B$782,I$401)+'СЕТ СН'!$F$13</f>
        <v>0</v>
      </c>
      <c r="J406" s="36">
        <f>SUMIFS(СВЦЭМ!$L$40:$L$783,СВЦЭМ!$A$40:$A$783,$A406,СВЦЭМ!$B$39:$B$782,J$401)+'СЕТ СН'!$F$13</f>
        <v>0</v>
      </c>
      <c r="K406" s="36">
        <f>SUMIFS(СВЦЭМ!$L$40:$L$783,СВЦЭМ!$A$40:$A$783,$A406,СВЦЭМ!$B$39:$B$782,K$401)+'СЕТ СН'!$F$13</f>
        <v>0</v>
      </c>
      <c r="L406" s="36">
        <f>SUMIFS(СВЦЭМ!$L$40:$L$783,СВЦЭМ!$A$40:$A$783,$A406,СВЦЭМ!$B$39:$B$782,L$401)+'СЕТ СН'!$F$13</f>
        <v>0</v>
      </c>
      <c r="M406" s="36">
        <f>SUMIFS(СВЦЭМ!$L$40:$L$783,СВЦЭМ!$A$40:$A$783,$A406,СВЦЭМ!$B$39:$B$782,M$401)+'СЕТ СН'!$F$13</f>
        <v>0</v>
      </c>
      <c r="N406" s="36">
        <f>SUMIFS(СВЦЭМ!$L$40:$L$783,СВЦЭМ!$A$40:$A$783,$A406,СВЦЭМ!$B$39:$B$782,N$401)+'СЕТ СН'!$F$13</f>
        <v>0</v>
      </c>
      <c r="O406" s="36">
        <f>SUMIFS(СВЦЭМ!$L$40:$L$783,СВЦЭМ!$A$40:$A$783,$A406,СВЦЭМ!$B$39:$B$782,O$401)+'СЕТ СН'!$F$13</f>
        <v>0</v>
      </c>
      <c r="P406" s="36">
        <f>SUMIFS(СВЦЭМ!$L$40:$L$783,СВЦЭМ!$A$40:$A$783,$A406,СВЦЭМ!$B$39:$B$782,P$401)+'СЕТ СН'!$F$13</f>
        <v>0</v>
      </c>
      <c r="Q406" s="36">
        <f>SUMIFS(СВЦЭМ!$L$40:$L$783,СВЦЭМ!$A$40:$A$783,$A406,СВЦЭМ!$B$39:$B$782,Q$401)+'СЕТ СН'!$F$13</f>
        <v>0</v>
      </c>
      <c r="R406" s="36">
        <f>SUMIFS(СВЦЭМ!$L$40:$L$783,СВЦЭМ!$A$40:$A$783,$A406,СВЦЭМ!$B$39:$B$782,R$401)+'СЕТ СН'!$F$13</f>
        <v>0</v>
      </c>
      <c r="S406" s="36">
        <f>SUMIFS(СВЦЭМ!$L$40:$L$783,СВЦЭМ!$A$40:$A$783,$A406,СВЦЭМ!$B$39:$B$782,S$401)+'СЕТ СН'!$F$13</f>
        <v>0</v>
      </c>
      <c r="T406" s="36">
        <f>SUMIFS(СВЦЭМ!$L$40:$L$783,СВЦЭМ!$A$40:$A$783,$A406,СВЦЭМ!$B$39:$B$782,T$401)+'СЕТ СН'!$F$13</f>
        <v>0</v>
      </c>
      <c r="U406" s="36">
        <f>SUMIFS(СВЦЭМ!$L$40:$L$783,СВЦЭМ!$A$40:$A$783,$A406,СВЦЭМ!$B$39:$B$782,U$401)+'СЕТ СН'!$F$13</f>
        <v>0</v>
      </c>
      <c r="V406" s="36">
        <f>SUMIFS(СВЦЭМ!$L$40:$L$783,СВЦЭМ!$A$40:$A$783,$A406,СВЦЭМ!$B$39:$B$782,V$401)+'СЕТ СН'!$F$13</f>
        <v>0</v>
      </c>
      <c r="W406" s="36">
        <f>SUMIFS(СВЦЭМ!$L$40:$L$783,СВЦЭМ!$A$40:$A$783,$A406,СВЦЭМ!$B$39:$B$782,W$401)+'СЕТ СН'!$F$13</f>
        <v>0</v>
      </c>
      <c r="X406" s="36">
        <f>SUMIFS(СВЦЭМ!$L$40:$L$783,СВЦЭМ!$A$40:$A$783,$A406,СВЦЭМ!$B$39:$B$782,X$401)+'СЕТ СН'!$F$13</f>
        <v>0</v>
      </c>
      <c r="Y406" s="36">
        <f>SUMIFS(СВЦЭМ!$L$40:$L$783,СВЦЭМ!$A$40:$A$783,$A406,СВЦЭМ!$B$39:$B$782,Y$401)+'СЕТ СН'!$F$13</f>
        <v>0</v>
      </c>
    </row>
    <row r="407" spans="1:27" ht="15.75" hidden="1" x14ac:dyDescent="0.2">
      <c r="A407" s="35">
        <f t="shared" si="11"/>
        <v>44383</v>
      </c>
      <c r="B407" s="36">
        <f>SUMIFS(СВЦЭМ!$L$40:$L$783,СВЦЭМ!$A$40:$A$783,$A407,СВЦЭМ!$B$39:$B$782,B$401)+'СЕТ СН'!$F$13</f>
        <v>0</v>
      </c>
      <c r="C407" s="36">
        <f>SUMIFS(СВЦЭМ!$L$40:$L$783,СВЦЭМ!$A$40:$A$783,$A407,СВЦЭМ!$B$39:$B$782,C$401)+'СЕТ СН'!$F$13</f>
        <v>0</v>
      </c>
      <c r="D407" s="36">
        <f>SUMIFS(СВЦЭМ!$L$40:$L$783,СВЦЭМ!$A$40:$A$783,$A407,СВЦЭМ!$B$39:$B$782,D$401)+'СЕТ СН'!$F$13</f>
        <v>0</v>
      </c>
      <c r="E407" s="36">
        <f>SUMIFS(СВЦЭМ!$L$40:$L$783,СВЦЭМ!$A$40:$A$783,$A407,СВЦЭМ!$B$39:$B$782,E$401)+'СЕТ СН'!$F$13</f>
        <v>0</v>
      </c>
      <c r="F407" s="36">
        <f>SUMIFS(СВЦЭМ!$L$40:$L$783,СВЦЭМ!$A$40:$A$783,$A407,СВЦЭМ!$B$39:$B$782,F$401)+'СЕТ СН'!$F$13</f>
        <v>0</v>
      </c>
      <c r="G407" s="36">
        <f>SUMIFS(СВЦЭМ!$L$40:$L$783,СВЦЭМ!$A$40:$A$783,$A407,СВЦЭМ!$B$39:$B$782,G$401)+'СЕТ СН'!$F$13</f>
        <v>0</v>
      </c>
      <c r="H407" s="36">
        <f>SUMIFS(СВЦЭМ!$L$40:$L$783,СВЦЭМ!$A$40:$A$783,$A407,СВЦЭМ!$B$39:$B$782,H$401)+'СЕТ СН'!$F$13</f>
        <v>0</v>
      </c>
      <c r="I407" s="36">
        <f>SUMIFS(СВЦЭМ!$L$40:$L$783,СВЦЭМ!$A$40:$A$783,$A407,СВЦЭМ!$B$39:$B$782,I$401)+'СЕТ СН'!$F$13</f>
        <v>0</v>
      </c>
      <c r="J407" s="36">
        <f>SUMIFS(СВЦЭМ!$L$40:$L$783,СВЦЭМ!$A$40:$A$783,$A407,СВЦЭМ!$B$39:$B$782,J$401)+'СЕТ СН'!$F$13</f>
        <v>0</v>
      </c>
      <c r="K407" s="36">
        <f>SUMIFS(СВЦЭМ!$L$40:$L$783,СВЦЭМ!$A$40:$A$783,$A407,СВЦЭМ!$B$39:$B$782,K$401)+'СЕТ СН'!$F$13</f>
        <v>0</v>
      </c>
      <c r="L407" s="36">
        <f>SUMIFS(СВЦЭМ!$L$40:$L$783,СВЦЭМ!$A$40:$A$783,$A407,СВЦЭМ!$B$39:$B$782,L$401)+'СЕТ СН'!$F$13</f>
        <v>0</v>
      </c>
      <c r="M407" s="36">
        <f>SUMIFS(СВЦЭМ!$L$40:$L$783,СВЦЭМ!$A$40:$A$783,$A407,СВЦЭМ!$B$39:$B$782,M$401)+'СЕТ СН'!$F$13</f>
        <v>0</v>
      </c>
      <c r="N407" s="36">
        <f>SUMIFS(СВЦЭМ!$L$40:$L$783,СВЦЭМ!$A$40:$A$783,$A407,СВЦЭМ!$B$39:$B$782,N$401)+'СЕТ СН'!$F$13</f>
        <v>0</v>
      </c>
      <c r="O407" s="36">
        <f>SUMIFS(СВЦЭМ!$L$40:$L$783,СВЦЭМ!$A$40:$A$783,$A407,СВЦЭМ!$B$39:$B$782,O$401)+'СЕТ СН'!$F$13</f>
        <v>0</v>
      </c>
      <c r="P407" s="36">
        <f>SUMIFS(СВЦЭМ!$L$40:$L$783,СВЦЭМ!$A$40:$A$783,$A407,СВЦЭМ!$B$39:$B$782,P$401)+'СЕТ СН'!$F$13</f>
        <v>0</v>
      </c>
      <c r="Q407" s="36">
        <f>SUMIFS(СВЦЭМ!$L$40:$L$783,СВЦЭМ!$A$40:$A$783,$A407,СВЦЭМ!$B$39:$B$782,Q$401)+'СЕТ СН'!$F$13</f>
        <v>0</v>
      </c>
      <c r="R407" s="36">
        <f>SUMIFS(СВЦЭМ!$L$40:$L$783,СВЦЭМ!$A$40:$A$783,$A407,СВЦЭМ!$B$39:$B$782,R$401)+'СЕТ СН'!$F$13</f>
        <v>0</v>
      </c>
      <c r="S407" s="36">
        <f>SUMIFS(СВЦЭМ!$L$40:$L$783,СВЦЭМ!$A$40:$A$783,$A407,СВЦЭМ!$B$39:$B$782,S$401)+'СЕТ СН'!$F$13</f>
        <v>0</v>
      </c>
      <c r="T407" s="36">
        <f>SUMIFS(СВЦЭМ!$L$40:$L$783,СВЦЭМ!$A$40:$A$783,$A407,СВЦЭМ!$B$39:$B$782,T$401)+'СЕТ СН'!$F$13</f>
        <v>0</v>
      </c>
      <c r="U407" s="36">
        <f>SUMIFS(СВЦЭМ!$L$40:$L$783,СВЦЭМ!$A$40:$A$783,$A407,СВЦЭМ!$B$39:$B$782,U$401)+'СЕТ СН'!$F$13</f>
        <v>0</v>
      </c>
      <c r="V407" s="36">
        <f>SUMIFS(СВЦЭМ!$L$40:$L$783,СВЦЭМ!$A$40:$A$783,$A407,СВЦЭМ!$B$39:$B$782,V$401)+'СЕТ СН'!$F$13</f>
        <v>0</v>
      </c>
      <c r="W407" s="36">
        <f>SUMIFS(СВЦЭМ!$L$40:$L$783,СВЦЭМ!$A$40:$A$783,$A407,СВЦЭМ!$B$39:$B$782,W$401)+'СЕТ СН'!$F$13</f>
        <v>0</v>
      </c>
      <c r="X407" s="36">
        <f>SUMIFS(СВЦЭМ!$L$40:$L$783,СВЦЭМ!$A$40:$A$783,$A407,СВЦЭМ!$B$39:$B$782,X$401)+'СЕТ СН'!$F$13</f>
        <v>0</v>
      </c>
      <c r="Y407" s="36">
        <f>SUMIFS(СВЦЭМ!$L$40:$L$783,СВЦЭМ!$A$40:$A$783,$A407,СВЦЭМ!$B$39:$B$782,Y$401)+'СЕТ СН'!$F$13</f>
        <v>0</v>
      </c>
    </row>
    <row r="408" spans="1:27" ht="15.75" hidden="1" x14ac:dyDescent="0.2">
      <c r="A408" s="35">
        <f t="shared" si="11"/>
        <v>44384</v>
      </c>
      <c r="B408" s="36">
        <f>SUMIFS(СВЦЭМ!$L$40:$L$783,СВЦЭМ!$A$40:$A$783,$A408,СВЦЭМ!$B$39:$B$782,B$401)+'СЕТ СН'!$F$13</f>
        <v>0</v>
      </c>
      <c r="C408" s="36">
        <f>SUMIFS(СВЦЭМ!$L$40:$L$783,СВЦЭМ!$A$40:$A$783,$A408,СВЦЭМ!$B$39:$B$782,C$401)+'СЕТ СН'!$F$13</f>
        <v>0</v>
      </c>
      <c r="D408" s="36">
        <f>SUMIFS(СВЦЭМ!$L$40:$L$783,СВЦЭМ!$A$40:$A$783,$A408,СВЦЭМ!$B$39:$B$782,D$401)+'СЕТ СН'!$F$13</f>
        <v>0</v>
      </c>
      <c r="E408" s="36">
        <f>SUMIFS(СВЦЭМ!$L$40:$L$783,СВЦЭМ!$A$40:$A$783,$A408,СВЦЭМ!$B$39:$B$782,E$401)+'СЕТ СН'!$F$13</f>
        <v>0</v>
      </c>
      <c r="F408" s="36">
        <f>SUMIFS(СВЦЭМ!$L$40:$L$783,СВЦЭМ!$A$40:$A$783,$A408,СВЦЭМ!$B$39:$B$782,F$401)+'СЕТ СН'!$F$13</f>
        <v>0</v>
      </c>
      <c r="G408" s="36">
        <f>SUMIFS(СВЦЭМ!$L$40:$L$783,СВЦЭМ!$A$40:$A$783,$A408,СВЦЭМ!$B$39:$B$782,G$401)+'СЕТ СН'!$F$13</f>
        <v>0</v>
      </c>
      <c r="H408" s="36">
        <f>SUMIFS(СВЦЭМ!$L$40:$L$783,СВЦЭМ!$A$40:$A$783,$A408,СВЦЭМ!$B$39:$B$782,H$401)+'СЕТ СН'!$F$13</f>
        <v>0</v>
      </c>
      <c r="I408" s="36">
        <f>SUMIFS(СВЦЭМ!$L$40:$L$783,СВЦЭМ!$A$40:$A$783,$A408,СВЦЭМ!$B$39:$B$782,I$401)+'СЕТ СН'!$F$13</f>
        <v>0</v>
      </c>
      <c r="J408" s="36">
        <f>SUMIFS(СВЦЭМ!$L$40:$L$783,СВЦЭМ!$A$40:$A$783,$A408,СВЦЭМ!$B$39:$B$782,J$401)+'СЕТ СН'!$F$13</f>
        <v>0</v>
      </c>
      <c r="K408" s="36">
        <f>SUMIFS(СВЦЭМ!$L$40:$L$783,СВЦЭМ!$A$40:$A$783,$A408,СВЦЭМ!$B$39:$B$782,K$401)+'СЕТ СН'!$F$13</f>
        <v>0</v>
      </c>
      <c r="L408" s="36">
        <f>SUMIFS(СВЦЭМ!$L$40:$L$783,СВЦЭМ!$A$40:$A$783,$A408,СВЦЭМ!$B$39:$B$782,L$401)+'СЕТ СН'!$F$13</f>
        <v>0</v>
      </c>
      <c r="M408" s="36">
        <f>SUMIFS(СВЦЭМ!$L$40:$L$783,СВЦЭМ!$A$40:$A$783,$A408,СВЦЭМ!$B$39:$B$782,M$401)+'СЕТ СН'!$F$13</f>
        <v>0</v>
      </c>
      <c r="N408" s="36">
        <f>SUMIFS(СВЦЭМ!$L$40:$L$783,СВЦЭМ!$A$40:$A$783,$A408,СВЦЭМ!$B$39:$B$782,N$401)+'СЕТ СН'!$F$13</f>
        <v>0</v>
      </c>
      <c r="O408" s="36">
        <f>SUMIFS(СВЦЭМ!$L$40:$L$783,СВЦЭМ!$A$40:$A$783,$A408,СВЦЭМ!$B$39:$B$782,O$401)+'СЕТ СН'!$F$13</f>
        <v>0</v>
      </c>
      <c r="P408" s="36">
        <f>SUMIFS(СВЦЭМ!$L$40:$L$783,СВЦЭМ!$A$40:$A$783,$A408,СВЦЭМ!$B$39:$B$782,P$401)+'СЕТ СН'!$F$13</f>
        <v>0</v>
      </c>
      <c r="Q408" s="36">
        <f>SUMIFS(СВЦЭМ!$L$40:$L$783,СВЦЭМ!$A$40:$A$783,$A408,СВЦЭМ!$B$39:$B$782,Q$401)+'СЕТ СН'!$F$13</f>
        <v>0</v>
      </c>
      <c r="R408" s="36">
        <f>SUMIFS(СВЦЭМ!$L$40:$L$783,СВЦЭМ!$A$40:$A$783,$A408,СВЦЭМ!$B$39:$B$782,R$401)+'СЕТ СН'!$F$13</f>
        <v>0</v>
      </c>
      <c r="S408" s="36">
        <f>SUMIFS(СВЦЭМ!$L$40:$L$783,СВЦЭМ!$A$40:$A$783,$A408,СВЦЭМ!$B$39:$B$782,S$401)+'СЕТ СН'!$F$13</f>
        <v>0</v>
      </c>
      <c r="T408" s="36">
        <f>SUMIFS(СВЦЭМ!$L$40:$L$783,СВЦЭМ!$A$40:$A$783,$A408,СВЦЭМ!$B$39:$B$782,T$401)+'СЕТ СН'!$F$13</f>
        <v>0</v>
      </c>
      <c r="U408" s="36">
        <f>SUMIFS(СВЦЭМ!$L$40:$L$783,СВЦЭМ!$A$40:$A$783,$A408,СВЦЭМ!$B$39:$B$782,U$401)+'СЕТ СН'!$F$13</f>
        <v>0</v>
      </c>
      <c r="V408" s="36">
        <f>SUMIFS(СВЦЭМ!$L$40:$L$783,СВЦЭМ!$A$40:$A$783,$A408,СВЦЭМ!$B$39:$B$782,V$401)+'СЕТ СН'!$F$13</f>
        <v>0</v>
      </c>
      <c r="W408" s="36">
        <f>SUMIFS(СВЦЭМ!$L$40:$L$783,СВЦЭМ!$A$40:$A$783,$A408,СВЦЭМ!$B$39:$B$782,W$401)+'СЕТ СН'!$F$13</f>
        <v>0</v>
      </c>
      <c r="X408" s="36">
        <f>SUMIFS(СВЦЭМ!$L$40:$L$783,СВЦЭМ!$A$40:$A$783,$A408,СВЦЭМ!$B$39:$B$782,X$401)+'СЕТ СН'!$F$13</f>
        <v>0</v>
      </c>
      <c r="Y408" s="36">
        <f>SUMIFS(СВЦЭМ!$L$40:$L$783,СВЦЭМ!$A$40:$A$783,$A408,СВЦЭМ!$B$39:$B$782,Y$401)+'СЕТ СН'!$F$13</f>
        <v>0</v>
      </c>
    </row>
    <row r="409" spans="1:27" ht="15.75" hidden="1" x14ac:dyDescent="0.2">
      <c r="A409" s="35">
        <f t="shared" si="11"/>
        <v>44385</v>
      </c>
      <c r="B409" s="36">
        <f>SUMIFS(СВЦЭМ!$L$40:$L$783,СВЦЭМ!$A$40:$A$783,$A409,СВЦЭМ!$B$39:$B$782,B$401)+'СЕТ СН'!$F$13</f>
        <v>0</v>
      </c>
      <c r="C409" s="36">
        <f>SUMIFS(СВЦЭМ!$L$40:$L$783,СВЦЭМ!$A$40:$A$783,$A409,СВЦЭМ!$B$39:$B$782,C$401)+'СЕТ СН'!$F$13</f>
        <v>0</v>
      </c>
      <c r="D409" s="36">
        <f>SUMIFS(СВЦЭМ!$L$40:$L$783,СВЦЭМ!$A$40:$A$783,$A409,СВЦЭМ!$B$39:$B$782,D$401)+'СЕТ СН'!$F$13</f>
        <v>0</v>
      </c>
      <c r="E409" s="36">
        <f>SUMIFS(СВЦЭМ!$L$40:$L$783,СВЦЭМ!$A$40:$A$783,$A409,СВЦЭМ!$B$39:$B$782,E$401)+'СЕТ СН'!$F$13</f>
        <v>0</v>
      </c>
      <c r="F409" s="36">
        <f>SUMIFS(СВЦЭМ!$L$40:$L$783,СВЦЭМ!$A$40:$A$783,$A409,СВЦЭМ!$B$39:$B$782,F$401)+'СЕТ СН'!$F$13</f>
        <v>0</v>
      </c>
      <c r="G409" s="36">
        <f>SUMIFS(СВЦЭМ!$L$40:$L$783,СВЦЭМ!$A$40:$A$783,$A409,СВЦЭМ!$B$39:$B$782,G$401)+'СЕТ СН'!$F$13</f>
        <v>0</v>
      </c>
      <c r="H409" s="36">
        <f>SUMIFS(СВЦЭМ!$L$40:$L$783,СВЦЭМ!$A$40:$A$783,$A409,СВЦЭМ!$B$39:$B$782,H$401)+'СЕТ СН'!$F$13</f>
        <v>0</v>
      </c>
      <c r="I409" s="36">
        <f>SUMIFS(СВЦЭМ!$L$40:$L$783,СВЦЭМ!$A$40:$A$783,$A409,СВЦЭМ!$B$39:$B$782,I$401)+'СЕТ СН'!$F$13</f>
        <v>0</v>
      </c>
      <c r="J409" s="36">
        <f>SUMIFS(СВЦЭМ!$L$40:$L$783,СВЦЭМ!$A$40:$A$783,$A409,СВЦЭМ!$B$39:$B$782,J$401)+'СЕТ СН'!$F$13</f>
        <v>0</v>
      </c>
      <c r="K409" s="36">
        <f>SUMIFS(СВЦЭМ!$L$40:$L$783,СВЦЭМ!$A$40:$A$783,$A409,СВЦЭМ!$B$39:$B$782,K$401)+'СЕТ СН'!$F$13</f>
        <v>0</v>
      </c>
      <c r="L409" s="36">
        <f>SUMIFS(СВЦЭМ!$L$40:$L$783,СВЦЭМ!$A$40:$A$783,$A409,СВЦЭМ!$B$39:$B$782,L$401)+'СЕТ СН'!$F$13</f>
        <v>0</v>
      </c>
      <c r="M409" s="36">
        <f>SUMIFS(СВЦЭМ!$L$40:$L$783,СВЦЭМ!$A$40:$A$783,$A409,СВЦЭМ!$B$39:$B$782,M$401)+'СЕТ СН'!$F$13</f>
        <v>0</v>
      </c>
      <c r="N409" s="36">
        <f>SUMIFS(СВЦЭМ!$L$40:$L$783,СВЦЭМ!$A$40:$A$783,$A409,СВЦЭМ!$B$39:$B$782,N$401)+'СЕТ СН'!$F$13</f>
        <v>0</v>
      </c>
      <c r="O409" s="36">
        <f>SUMIFS(СВЦЭМ!$L$40:$L$783,СВЦЭМ!$A$40:$A$783,$A409,СВЦЭМ!$B$39:$B$782,O$401)+'СЕТ СН'!$F$13</f>
        <v>0</v>
      </c>
      <c r="P409" s="36">
        <f>SUMIFS(СВЦЭМ!$L$40:$L$783,СВЦЭМ!$A$40:$A$783,$A409,СВЦЭМ!$B$39:$B$782,P$401)+'СЕТ СН'!$F$13</f>
        <v>0</v>
      </c>
      <c r="Q409" s="36">
        <f>SUMIFS(СВЦЭМ!$L$40:$L$783,СВЦЭМ!$A$40:$A$783,$A409,СВЦЭМ!$B$39:$B$782,Q$401)+'СЕТ СН'!$F$13</f>
        <v>0</v>
      </c>
      <c r="R409" s="36">
        <f>SUMIFS(СВЦЭМ!$L$40:$L$783,СВЦЭМ!$A$40:$A$783,$A409,СВЦЭМ!$B$39:$B$782,R$401)+'СЕТ СН'!$F$13</f>
        <v>0</v>
      </c>
      <c r="S409" s="36">
        <f>SUMIFS(СВЦЭМ!$L$40:$L$783,СВЦЭМ!$A$40:$A$783,$A409,СВЦЭМ!$B$39:$B$782,S$401)+'СЕТ СН'!$F$13</f>
        <v>0</v>
      </c>
      <c r="T409" s="36">
        <f>SUMIFS(СВЦЭМ!$L$40:$L$783,СВЦЭМ!$A$40:$A$783,$A409,СВЦЭМ!$B$39:$B$782,T$401)+'СЕТ СН'!$F$13</f>
        <v>0</v>
      </c>
      <c r="U409" s="36">
        <f>SUMIFS(СВЦЭМ!$L$40:$L$783,СВЦЭМ!$A$40:$A$783,$A409,СВЦЭМ!$B$39:$B$782,U$401)+'СЕТ СН'!$F$13</f>
        <v>0</v>
      </c>
      <c r="V409" s="36">
        <f>SUMIFS(СВЦЭМ!$L$40:$L$783,СВЦЭМ!$A$40:$A$783,$A409,СВЦЭМ!$B$39:$B$782,V$401)+'СЕТ СН'!$F$13</f>
        <v>0</v>
      </c>
      <c r="W409" s="36">
        <f>SUMIFS(СВЦЭМ!$L$40:$L$783,СВЦЭМ!$A$40:$A$783,$A409,СВЦЭМ!$B$39:$B$782,W$401)+'СЕТ СН'!$F$13</f>
        <v>0</v>
      </c>
      <c r="X409" s="36">
        <f>SUMIFS(СВЦЭМ!$L$40:$L$783,СВЦЭМ!$A$40:$A$783,$A409,СВЦЭМ!$B$39:$B$782,X$401)+'СЕТ СН'!$F$13</f>
        <v>0</v>
      </c>
      <c r="Y409" s="36">
        <f>SUMIFS(СВЦЭМ!$L$40:$L$783,СВЦЭМ!$A$40:$A$783,$A409,СВЦЭМ!$B$39:$B$782,Y$401)+'СЕТ СН'!$F$13</f>
        <v>0</v>
      </c>
    </row>
    <row r="410" spans="1:27" ht="15.75" hidden="1" x14ac:dyDescent="0.2">
      <c r="A410" s="35">
        <f t="shared" si="11"/>
        <v>44386</v>
      </c>
      <c r="B410" s="36">
        <f>SUMIFS(СВЦЭМ!$L$40:$L$783,СВЦЭМ!$A$40:$A$783,$A410,СВЦЭМ!$B$39:$B$782,B$401)+'СЕТ СН'!$F$13</f>
        <v>0</v>
      </c>
      <c r="C410" s="36">
        <f>SUMIFS(СВЦЭМ!$L$40:$L$783,СВЦЭМ!$A$40:$A$783,$A410,СВЦЭМ!$B$39:$B$782,C$401)+'СЕТ СН'!$F$13</f>
        <v>0</v>
      </c>
      <c r="D410" s="36">
        <f>SUMIFS(СВЦЭМ!$L$40:$L$783,СВЦЭМ!$A$40:$A$783,$A410,СВЦЭМ!$B$39:$B$782,D$401)+'СЕТ СН'!$F$13</f>
        <v>0</v>
      </c>
      <c r="E410" s="36">
        <f>SUMIFS(СВЦЭМ!$L$40:$L$783,СВЦЭМ!$A$40:$A$783,$A410,СВЦЭМ!$B$39:$B$782,E$401)+'СЕТ СН'!$F$13</f>
        <v>0</v>
      </c>
      <c r="F410" s="36">
        <f>SUMIFS(СВЦЭМ!$L$40:$L$783,СВЦЭМ!$A$40:$A$783,$A410,СВЦЭМ!$B$39:$B$782,F$401)+'СЕТ СН'!$F$13</f>
        <v>0</v>
      </c>
      <c r="G410" s="36">
        <f>SUMIFS(СВЦЭМ!$L$40:$L$783,СВЦЭМ!$A$40:$A$783,$A410,СВЦЭМ!$B$39:$B$782,G$401)+'СЕТ СН'!$F$13</f>
        <v>0</v>
      </c>
      <c r="H410" s="36">
        <f>SUMIFS(СВЦЭМ!$L$40:$L$783,СВЦЭМ!$A$40:$A$783,$A410,СВЦЭМ!$B$39:$B$782,H$401)+'СЕТ СН'!$F$13</f>
        <v>0</v>
      </c>
      <c r="I410" s="36">
        <f>SUMIFS(СВЦЭМ!$L$40:$L$783,СВЦЭМ!$A$40:$A$783,$A410,СВЦЭМ!$B$39:$B$782,I$401)+'СЕТ СН'!$F$13</f>
        <v>0</v>
      </c>
      <c r="J410" s="36">
        <f>SUMIFS(СВЦЭМ!$L$40:$L$783,СВЦЭМ!$A$40:$A$783,$A410,СВЦЭМ!$B$39:$B$782,J$401)+'СЕТ СН'!$F$13</f>
        <v>0</v>
      </c>
      <c r="K410" s="36">
        <f>SUMIFS(СВЦЭМ!$L$40:$L$783,СВЦЭМ!$A$40:$A$783,$A410,СВЦЭМ!$B$39:$B$782,K$401)+'СЕТ СН'!$F$13</f>
        <v>0</v>
      </c>
      <c r="L410" s="36">
        <f>SUMIFS(СВЦЭМ!$L$40:$L$783,СВЦЭМ!$A$40:$A$783,$A410,СВЦЭМ!$B$39:$B$782,L$401)+'СЕТ СН'!$F$13</f>
        <v>0</v>
      </c>
      <c r="M410" s="36">
        <f>SUMIFS(СВЦЭМ!$L$40:$L$783,СВЦЭМ!$A$40:$A$783,$A410,СВЦЭМ!$B$39:$B$782,M$401)+'СЕТ СН'!$F$13</f>
        <v>0</v>
      </c>
      <c r="N410" s="36">
        <f>SUMIFS(СВЦЭМ!$L$40:$L$783,СВЦЭМ!$A$40:$A$783,$A410,СВЦЭМ!$B$39:$B$782,N$401)+'СЕТ СН'!$F$13</f>
        <v>0</v>
      </c>
      <c r="O410" s="36">
        <f>SUMIFS(СВЦЭМ!$L$40:$L$783,СВЦЭМ!$A$40:$A$783,$A410,СВЦЭМ!$B$39:$B$782,O$401)+'СЕТ СН'!$F$13</f>
        <v>0</v>
      </c>
      <c r="P410" s="36">
        <f>SUMIFS(СВЦЭМ!$L$40:$L$783,СВЦЭМ!$A$40:$A$783,$A410,СВЦЭМ!$B$39:$B$782,P$401)+'СЕТ СН'!$F$13</f>
        <v>0</v>
      </c>
      <c r="Q410" s="36">
        <f>SUMIFS(СВЦЭМ!$L$40:$L$783,СВЦЭМ!$A$40:$A$783,$A410,СВЦЭМ!$B$39:$B$782,Q$401)+'СЕТ СН'!$F$13</f>
        <v>0</v>
      </c>
      <c r="R410" s="36">
        <f>SUMIFS(СВЦЭМ!$L$40:$L$783,СВЦЭМ!$A$40:$A$783,$A410,СВЦЭМ!$B$39:$B$782,R$401)+'СЕТ СН'!$F$13</f>
        <v>0</v>
      </c>
      <c r="S410" s="36">
        <f>SUMIFS(СВЦЭМ!$L$40:$L$783,СВЦЭМ!$A$40:$A$783,$A410,СВЦЭМ!$B$39:$B$782,S$401)+'СЕТ СН'!$F$13</f>
        <v>0</v>
      </c>
      <c r="T410" s="36">
        <f>SUMIFS(СВЦЭМ!$L$40:$L$783,СВЦЭМ!$A$40:$A$783,$A410,СВЦЭМ!$B$39:$B$782,T$401)+'СЕТ СН'!$F$13</f>
        <v>0</v>
      </c>
      <c r="U410" s="36">
        <f>SUMIFS(СВЦЭМ!$L$40:$L$783,СВЦЭМ!$A$40:$A$783,$A410,СВЦЭМ!$B$39:$B$782,U$401)+'СЕТ СН'!$F$13</f>
        <v>0</v>
      </c>
      <c r="V410" s="36">
        <f>SUMIFS(СВЦЭМ!$L$40:$L$783,СВЦЭМ!$A$40:$A$783,$A410,СВЦЭМ!$B$39:$B$782,V$401)+'СЕТ СН'!$F$13</f>
        <v>0</v>
      </c>
      <c r="W410" s="36">
        <f>SUMIFS(СВЦЭМ!$L$40:$L$783,СВЦЭМ!$A$40:$A$783,$A410,СВЦЭМ!$B$39:$B$782,W$401)+'СЕТ СН'!$F$13</f>
        <v>0</v>
      </c>
      <c r="X410" s="36">
        <f>SUMIFS(СВЦЭМ!$L$40:$L$783,СВЦЭМ!$A$40:$A$783,$A410,СВЦЭМ!$B$39:$B$782,X$401)+'СЕТ СН'!$F$13</f>
        <v>0</v>
      </c>
      <c r="Y410" s="36">
        <f>SUMIFS(СВЦЭМ!$L$40:$L$783,СВЦЭМ!$A$40:$A$783,$A410,СВЦЭМ!$B$39:$B$782,Y$401)+'СЕТ СН'!$F$13</f>
        <v>0</v>
      </c>
    </row>
    <row r="411" spans="1:27" ht="15.75" hidden="1" x14ac:dyDescent="0.2">
      <c r="A411" s="35">
        <f t="shared" si="11"/>
        <v>44387</v>
      </c>
      <c r="B411" s="36">
        <f>SUMIFS(СВЦЭМ!$L$40:$L$783,СВЦЭМ!$A$40:$A$783,$A411,СВЦЭМ!$B$39:$B$782,B$401)+'СЕТ СН'!$F$13</f>
        <v>0</v>
      </c>
      <c r="C411" s="36">
        <f>SUMIFS(СВЦЭМ!$L$40:$L$783,СВЦЭМ!$A$40:$A$783,$A411,СВЦЭМ!$B$39:$B$782,C$401)+'СЕТ СН'!$F$13</f>
        <v>0</v>
      </c>
      <c r="D411" s="36">
        <f>SUMIFS(СВЦЭМ!$L$40:$L$783,СВЦЭМ!$A$40:$A$783,$A411,СВЦЭМ!$B$39:$B$782,D$401)+'СЕТ СН'!$F$13</f>
        <v>0</v>
      </c>
      <c r="E411" s="36">
        <f>SUMIFS(СВЦЭМ!$L$40:$L$783,СВЦЭМ!$A$40:$A$783,$A411,СВЦЭМ!$B$39:$B$782,E$401)+'СЕТ СН'!$F$13</f>
        <v>0</v>
      </c>
      <c r="F411" s="36">
        <f>SUMIFS(СВЦЭМ!$L$40:$L$783,СВЦЭМ!$A$40:$A$783,$A411,СВЦЭМ!$B$39:$B$782,F$401)+'СЕТ СН'!$F$13</f>
        <v>0</v>
      </c>
      <c r="G411" s="36">
        <f>SUMIFS(СВЦЭМ!$L$40:$L$783,СВЦЭМ!$A$40:$A$783,$A411,СВЦЭМ!$B$39:$B$782,G$401)+'СЕТ СН'!$F$13</f>
        <v>0</v>
      </c>
      <c r="H411" s="36">
        <f>SUMIFS(СВЦЭМ!$L$40:$L$783,СВЦЭМ!$A$40:$A$783,$A411,СВЦЭМ!$B$39:$B$782,H$401)+'СЕТ СН'!$F$13</f>
        <v>0</v>
      </c>
      <c r="I411" s="36">
        <f>SUMIFS(СВЦЭМ!$L$40:$L$783,СВЦЭМ!$A$40:$A$783,$A411,СВЦЭМ!$B$39:$B$782,I$401)+'СЕТ СН'!$F$13</f>
        <v>0</v>
      </c>
      <c r="J411" s="36">
        <f>SUMIFS(СВЦЭМ!$L$40:$L$783,СВЦЭМ!$A$40:$A$783,$A411,СВЦЭМ!$B$39:$B$782,J$401)+'СЕТ СН'!$F$13</f>
        <v>0</v>
      </c>
      <c r="K411" s="36">
        <f>SUMIFS(СВЦЭМ!$L$40:$L$783,СВЦЭМ!$A$40:$A$783,$A411,СВЦЭМ!$B$39:$B$782,K$401)+'СЕТ СН'!$F$13</f>
        <v>0</v>
      </c>
      <c r="L411" s="36">
        <f>SUMIFS(СВЦЭМ!$L$40:$L$783,СВЦЭМ!$A$40:$A$783,$A411,СВЦЭМ!$B$39:$B$782,L$401)+'СЕТ СН'!$F$13</f>
        <v>0</v>
      </c>
      <c r="M411" s="36">
        <f>SUMIFS(СВЦЭМ!$L$40:$L$783,СВЦЭМ!$A$40:$A$783,$A411,СВЦЭМ!$B$39:$B$782,M$401)+'СЕТ СН'!$F$13</f>
        <v>0</v>
      </c>
      <c r="N411" s="36">
        <f>SUMIFS(СВЦЭМ!$L$40:$L$783,СВЦЭМ!$A$40:$A$783,$A411,СВЦЭМ!$B$39:$B$782,N$401)+'СЕТ СН'!$F$13</f>
        <v>0</v>
      </c>
      <c r="O411" s="36">
        <f>SUMIFS(СВЦЭМ!$L$40:$L$783,СВЦЭМ!$A$40:$A$783,$A411,СВЦЭМ!$B$39:$B$782,O$401)+'СЕТ СН'!$F$13</f>
        <v>0</v>
      </c>
      <c r="P411" s="36">
        <f>SUMIFS(СВЦЭМ!$L$40:$L$783,СВЦЭМ!$A$40:$A$783,$A411,СВЦЭМ!$B$39:$B$782,P$401)+'СЕТ СН'!$F$13</f>
        <v>0</v>
      </c>
      <c r="Q411" s="36">
        <f>SUMIFS(СВЦЭМ!$L$40:$L$783,СВЦЭМ!$A$40:$A$783,$A411,СВЦЭМ!$B$39:$B$782,Q$401)+'СЕТ СН'!$F$13</f>
        <v>0</v>
      </c>
      <c r="R411" s="36">
        <f>SUMIFS(СВЦЭМ!$L$40:$L$783,СВЦЭМ!$A$40:$A$783,$A411,СВЦЭМ!$B$39:$B$782,R$401)+'СЕТ СН'!$F$13</f>
        <v>0</v>
      </c>
      <c r="S411" s="36">
        <f>SUMIFS(СВЦЭМ!$L$40:$L$783,СВЦЭМ!$A$40:$A$783,$A411,СВЦЭМ!$B$39:$B$782,S$401)+'СЕТ СН'!$F$13</f>
        <v>0</v>
      </c>
      <c r="T411" s="36">
        <f>SUMIFS(СВЦЭМ!$L$40:$L$783,СВЦЭМ!$A$40:$A$783,$A411,СВЦЭМ!$B$39:$B$782,T$401)+'СЕТ СН'!$F$13</f>
        <v>0</v>
      </c>
      <c r="U411" s="36">
        <f>SUMIFS(СВЦЭМ!$L$40:$L$783,СВЦЭМ!$A$40:$A$783,$A411,СВЦЭМ!$B$39:$B$782,U$401)+'СЕТ СН'!$F$13</f>
        <v>0</v>
      </c>
      <c r="V411" s="36">
        <f>SUMIFS(СВЦЭМ!$L$40:$L$783,СВЦЭМ!$A$40:$A$783,$A411,СВЦЭМ!$B$39:$B$782,V$401)+'СЕТ СН'!$F$13</f>
        <v>0</v>
      </c>
      <c r="W411" s="36">
        <f>SUMIFS(СВЦЭМ!$L$40:$L$783,СВЦЭМ!$A$40:$A$783,$A411,СВЦЭМ!$B$39:$B$782,W$401)+'СЕТ СН'!$F$13</f>
        <v>0</v>
      </c>
      <c r="X411" s="36">
        <f>SUMIFS(СВЦЭМ!$L$40:$L$783,СВЦЭМ!$A$40:$A$783,$A411,СВЦЭМ!$B$39:$B$782,X$401)+'СЕТ СН'!$F$13</f>
        <v>0</v>
      </c>
      <c r="Y411" s="36">
        <f>SUMIFS(СВЦЭМ!$L$40:$L$783,СВЦЭМ!$A$40:$A$783,$A411,СВЦЭМ!$B$39:$B$782,Y$401)+'СЕТ СН'!$F$13</f>
        <v>0</v>
      </c>
    </row>
    <row r="412" spans="1:27" ht="15.75" hidden="1" x14ac:dyDescent="0.2">
      <c r="A412" s="35">
        <f t="shared" si="11"/>
        <v>44388</v>
      </c>
      <c r="B412" s="36">
        <f>SUMIFS(СВЦЭМ!$L$40:$L$783,СВЦЭМ!$A$40:$A$783,$A412,СВЦЭМ!$B$39:$B$782,B$401)+'СЕТ СН'!$F$13</f>
        <v>0</v>
      </c>
      <c r="C412" s="36">
        <f>SUMIFS(СВЦЭМ!$L$40:$L$783,СВЦЭМ!$A$40:$A$783,$A412,СВЦЭМ!$B$39:$B$782,C$401)+'СЕТ СН'!$F$13</f>
        <v>0</v>
      </c>
      <c r="D412" s="36">
        <f>SUMIFS(СВЦЭМ!$L$40:$L$783,СВЦЭМ!$A$40:$A$783,$A412,СВЦЭМ!$B$39:$B$782,D$401)+'СЕТ СН'!$F$13</f>
        <v>0</v>
      </c>
      <c r="E412" s="36">
        <f>SUMIFS(СВЦЭМ!$L$40:$L$783,СВЦЭМ!$A$40:$A$783,$A412,СВЦЭМ!$B$39:$B$782,E$401)+'СЕТ СН'!$F$13</f>
        <v>0</v>
      </c>
      <c r="F412" s="36">
        <f>SUMIFS(СВЦЭМ!$L$40:$L$783,СВЦЭМ!$A$40:$A$783,$A412,СВЦЭМ!$B$39:$B$782,F$401)+'СЕТ СН'!$F$13</f>
        <v>0</v>
      </c>
      <c r="G412" s="36">
        <f>SUMIFS(СВЦЭМ!$L$40:$L$783,СВЦЭМ!$A$40:$A$783,$A412,СВЦЭМ!$B$39:$B$782,G$401)+'СЕТ СН'!$F$13</f>
        <v>0</v>
      </c>
      <c r="H412" s="36">
        <f>SUMIFS(СВЦЭМ!$L$40:$L$783,СВЦЭМ!$A$40:$A$783,$A412,СВЦЭМ!$B$39:$B$782,H$401)+'СЕТ СН'!$F$13</f>
        <v>0</v>
      </c>
      <c r="I412" s="36">
        <f>SUMIFS(СВЦЭМ!$L$40:$L$783,СВЦЭМ!$A$40:$A$783,$A412,СВЦЭМ!$B$39:$B$782,I$401)+'СЕТ СН'!$F$13</f>
        <v>0</v>
      </c>
      <c r="J412" s="36">
        <f>SUMIFS(СВЦЭМ!$L$40:$L$783,СВЦЭМ!$A$40:$A$783,$A412,СВЦЭМ!$B$39:$B$782,J$401)+'СЕТ СН'!$F$13</f>
        <v>0</v>
      </c>
      <c r="K412" s="36">
        <f>SUMIFS(СВЦЭМ!$L$40:$L$783,СВЦЭМ!$A$40:$A$783,$A412,СВЦЭМ!$B$39:$B$782,K$401)+'СЕТ СН'!$F$13</f>
        <v>0</v>
      </c>
      <c r="L412" s="36">
        <f>SUMIFS(СВЦЭМ!$L$40:$L$783,СВЦЭМ!$A$40:$A$783,$A412,СВЦЭМ!$B$39:$B$782,L$401)+'СЕТ СН'!$F$13</f>
        <v>0</v>
      </c>
      <c r="M412" s="36">
        <f>SUMIFS(СВЦЭМ!$L$40:$L$783,СВЦЭМ!$A$40:$A$783,$A412,СВЦЭМ!$B$39:$B$782,M$401)+'СЕТ СН'!$F$13</f>
        <v>0</v>
      </c>
      <c r="N412" s="36">
        <f>SUMIFS(СВЦЭМ!$L$40:$L$783,СВЦЭМ!$A$40:$A$783,$A412,СВЦЭМ!$B$39:$B$782,N$401)+'СЕТ СН'!$F$13</f>
        <v>0</v>
      </c>
      <c r="O412" s="36">
        <f>SUMIFS(СВЦЭМ!$L$40:$L$783,СВЦЭМ!$A$40:$A$783,$A412,СВЦЭМ!$B$39:$B$782,O$401)+'СЕТ СН'!$F$13</f>
        <v>0</v>
      </c>
      <c r="P412" s="36">
        <f>SUMIFS(СВЦЭМ!$L$40:$L$783,СВЦЭМ!$A$40:$A$783,$A412,СВЦЭМ!$B$39:$B$782,P$401)+'СЕТ СН'!$F$13</f>
        <v>0</v>
      </c>
      <c r="Q412" s="36">
        <f>SUMIFS(СВЦЭМ!$L$40:$L$783,СВЦЭМ!$A$40:$A$783,$A412,СВЦЭМ!$B$39:$B$782,Q$401)+'СЕТ СН'!$F$13</f>
        <v>0</v>
      </c>
      <c r="R412" s="36">
        <f>SUMIFS(СВЦЭМ!$L$40:$L$783,СВЦЭМ!$A$40:$A$783,$A412,СВЦЭМ!$B$39:$B$782,R$401)+'СЕТ СН'!$F$13</f>
        <v>0</v>
      </c>
      <c r="S412" s="36">
        <f>SUMIFS(СВЦЭМ!$L$40:$L$783,СВЦЭМ!$A$40:$A$783,$A412,СВЦЭМ!$B$39:$B$782,S$401)+'СЕТ СН'!$F$13</f>
        <v>0</v>
      </c>
      <c r="T412" s="36">
        <f>SUMIFS(СВЦЭМ!$L$40:$L$783,СВЦЭМ!$A$40:$A$783,$A412,СВЦЭМ!$B$39:$B$782,T$401)+'СЕТ СН'!$F$13</f>
        <v>0</v>
      </c>
      <c r="U412" s="36">
        <f>SUMIFS(СВЦЭМ!$L$40:$L$783,СВЦЭМ!$A$40:$A$783,$A412,СВЦЭМ!$B$39:$B$782,U$401)+'СЕТ СН'!$F$13</f>
        <v>0</v>
      </c>
      <c r="V412" s="36">
        <f>SUMIFS(СВЦЭМ!$L$40:$L$783,СВЦЭМ!$A$40:$A$783,$A412,СВЦЭМ!$B$39:$B$782,V$401)+'СЕТ СН'!$F$13</f>
        <v>0</v>
      </c>
      <c r="W412" s="36">
        <f>SUMIFS(СВЦЭМ!$L$40:$L$783,СВЦЭМ!$A$40:$A$783,$A412,СВЦЭМ!$B$39:$B$782,W$401)+'СЕТ СН'!$F$13</f>
        <v>0</v>
      </c>
      <c r="X412" s="36">
        <f>SUMIFS(СВЦЭМ!$L$40:$L$783,СВЦЭМ!$A$40:$A$783,$A412,СВЦЭМ!$B$39:$B$782,X$401)+'СЕТ СН'!$F$13</f>
        <v>0</v>
      </c>
      <c r="Y412" s="36">
        <f>SUMIFS(СВЦЭМ!$L$40:$L$783,СВЦЭМ!$A$40:$A$783,$A412,СВЦЭМ!$B$39:$B$782,Y$401)+'СЕТ СН'!$F$13</f>
        <v>0</v>
      </c>
    </row>
    <row r="413" spans="1:27" ht="15.75" hidden="1" x14ac:dyDescent="0.2">
      <c r="A413" s="35">
        <f t="shared" si="11"/>
        <v>44389</v>
      </c>
      <c r="B413" s="36">
        <f>SUMIFS(СВЦЭМ!$L$40:$L$783,СВЦЭМ!$A$40:$A$783,$A413,СВЦЭМ!$B$39:$B$782,B$401)+'СЕТ СН'!$F$13</f>
        <v>0</v>
      </c>
      <c r="C413" s="36">
        <f>SUMIFS(СВЦЭМ!$L$40:$L$783,СВЦЭМ!$A$40:$A$783,$A413,СВЦЭМ!$B$39:$B$782,C$401)+'СЕТ СН'!$F$13</f>
        <v>0</v>
      </c>
      <c r="D413" s="36">
        <f>SUMIFS(СВЦЭМ!$L$40:$L$783,СВЦЭМ!$A$40:$A$783,$A413,СВЦЭМ!$B$39:$B$782,D$401)+'СЕТ СН'!$F$13</f>
        <v>0</v>
      </c>
      <c r="E413" s="36">
        <f>SUMIFS(СВЦЭМ!$L$40:$L$783,СВЦЭМ!$A$40:$A$783,$A413,СВЦЭМ!$B$39:$B$782,E$401)+'СЕТ СН'!$F$13</f>
        <v>0</v>
      </c>
      <c r="F413" s="36">
        <f>SUMIFS(СВЦЭМ!$L$40:$L$783,СВЦЭМ!$A$40:$A$783,$A413,СВЦЭМ!$B$39:$B$782,F$401)+'СЕТ СН'!$F$13</f>
        <v>0</v>
      </c>
      <c r="G413" s="36">
        <f>SUMIFS(СВЦЭМ!$L$40:$L$783,СВЦЭМ!$A$40:$A$783,$A413,СВЦЭМ!$B$39:$B$782,G$401)+'СЕТ СН'!$F$13</f>
        <v>0</v>
      </c>
      <c r="H413" s="36">
        <f>SUMIFS(СВЦЭМ!$L$40:$L$783,СВЦЭМ!$A$40:$A$783,$A413,СВЦЭМ!$B$39:$B$782,H$401)+'СЕТ СН'!$F$13</f>
        <v>0</v>
      </c>
      <c r="I413" s="36">
        <f>SUMIFS(СВЦЭМ!$L$40:$L$783,СВЦЭМ!$A$40:$A$783,$A413,СВЦЭМ!$B$39:$B$782,I$401)+'СЕТ СН'!$F$13</f>
        <v>0</v>
      </c>
      <c r="J413" s="36">
        <f>SUMIFS(СВЦЭМ!$L$40:$L$783,СВЦЭМ!$A$40:$A$783,$A413,СВЦЭМ!$B$39:$B$782,J$401)+'СЕТ СН'!$F$13</f>
        <v>0</v>
      </c>
      <c r="K413" s="36">
        <f>SUMIFS(СВЦЭМ!$L$40:$L$783,СВЦЭМ!$A$40:$A$783,$A413,СВЦЭМ!$B$39:$B$782,K$401)+'СЕТ СН'!$F$13</f>
        <v>0</v>
      </c>
      <c r="L413" s="36">
        <f>SUMIFS(СВЦЭМ!$L$40:$L$783,СВЦЭМ!$A$40:$A$783,$A413,СВЦЭМ!$B$39:$B$782,L$401)+'СЕТ СН'!$F$13</f>
        <v>0</v>
      </c>
      <c r="M413" s="36">
        <f>SUMIFS(СВЦЭМ!$L$40:$L$783,СВЦЭМ!$A$40:$A$783,$A413,СВЦЭМ!$B$39:$B$782,M$401)+'СЕТ СН'!$F$13</f>
        <v>0</v>
      </c>
      <c r="N413" s="36">
        <f>SUMIFS(СВЦЭМ!$L$40:$L$783,СВЦЭМ!$A$40:$A$783,$A413,СВЦЭМ!$B$39:$B$782,N$401)+'СЕТ СН'!$F$13</f>
        <v>0</v>
      </c>
      <c r="O413" s="36">
        <f>SUMIFS(СВЦЭМ!$L$40:$L$783,СВЦЭМ!$A$40:$A$783,$A413,СВЦЭМ!$B$39:$B$782,O$401)+'СЕТ СН'!$F$13</f>
        <v>0</v>
      </c>
      <c r="P413" s="36">
        <f>SUMIFS(СВЦЭМ!$L$40:$L$783,СВЦЭМ!$A$40:$A$783,$A413,СВЦЭМ!$B$39:$B$782,P$401)+'СЕТ СН'!$F$13</f>
        <v>0</v>
      </c>
      <c r="Q413" s="36">
        <f>SUMIFS(СВЦЭМ!$L$40:$L$783,СВЦЭМ!$A$40:$A$783,$A413,СВЦЭМ!$B$39:$B$782,Q$401)+'СЕТ СН'!$F$13</f>
        <v>0</v>
      </c>
      <c r="R413" s="36">
        <f>SUMIFS(СВЦЭМ!$L$40:$L$783,СВЦЭМ!$A$40:$A$783,$A413,СВЦЭМ!$B$39:$B$782,R$401)+'СЕТ СН'!$F$13</f>
        <v>0</v>
      </c>
      <c r="S413" s="36">
        <f>SUMIFS(СВЦЭМ!$L$40:$L$783,СВЦЭМ!$A$40:$A$783,$A413,СВЦЭМ!$B$39:$B$782,S$401)+'СЕТ СН'!$F$13</f>
        <v>0</v>
      </c>
      <c r="T413" s="36">
        <f>SUMIFS(СВЦЭМ!$L$40:$L$783,СВЦЭМ!$A$40:$A$783,$A413,СВЦЭМ!$B$39:$B$782,T$401)+'СЕТ СН'!$F$13</f>
        <v>0</v>
      </c>
      <c r="U413" s="36">
        <f>SUMIFS(СВЦЭМ!$L$40:$L$783,СВЦЭМ!$A$40:$A$783,$A413,СВЦЭМ!$B$39:$B$782,U$401)+'СЕТ СН'!$F$13</f>
        <v>0</v>
      </c>
      <c r="V413" s="36">
        <f>SUMIFS(СВЦЭМ!$L$40:$L$783,СВЦЭМ!$A$40:$A$783,$A413,СВЦЭМ!$B$39:$B$782,V$401)+'СЕТ СН'!$F$13</f>
        <v>0</v>
      </c>
      <c r="W413" s="36">
        <f>SUMIFS(СВЦЭМ!$L$40:$L$783,СВЦЭМ!$A$40:$A$783,$A413,СВЦЭМ!$B$39:$B$782,W$401)+'СЕТ СН'!$F$13</f>
        <v>0</v>
      </c>
      <c r="X413" s="36">
        <f>SUMIFS(СВЦЭМ!$L$40:$L$783,СВЦЭМ!$A$40:$A$783,$A413,СВЦЭМ!$B$39:$B$782,X$401)+'СЕТ СН'!$F$13</f>
        <v>0</v>
      </c>
      <c r="Y413" s="36">
        <f>SUMIFS(СВЦЭМ!$L$40:$L$783,СВЦЭМ!$A$40:$A$783,$A413,СВЦЭМ!$B$39:$B$782,Y$401)+'СЕТ СН'!$F$13</f>
        <v>0</v>
      </c>
    </row>
    <row r="414" spans="1:27" ht="15.75" hidden="1" x14ac:dyDescent="0.2">
      <c r="A414" s="35">
        <f t="shared" si="11"/>
        <v>44390</v>
      </c>
      <c r="B414" s="36">
        <f>SUMIFS(СВЦЭМ!$L$40:$L$783,СВЦЭМ!$A$40:$A$783,$A414,СВЦЭМ!$B$39:$B$782,B$401)+'СЕТ СН'!$F$13</f>
        <v>0</v>
      </c>
      <c r="C414" s="36">
        <f>SUMIFS(СВЦЭМ!$L$40:$L$783,СВЦЭМ!$A$40:$A$783,$A414,СВЦЭМ!$B$39:$B$782,C$401)+'СЕТ СН'!$F$13</f>
        <v>0</v>
      </c>
      <c r="D414" s="36">
        <f>SUMIFS(СВЦЭМ!$L$40:$L$783,СВЦЭМ!$A$40:$A$783,$A414,СВЦЭМ!$B$39:$B$782,D$401)+'СЕТ СН'!$F$13</f>
        <v>0</v>
      </c>
      <c r="E414" s="36">
        <f>SUMIFS(СВЦЭМ!$L$40:$L$783,СВЦЭМ!$A$40:$A$783,$A414,СВЦЭМ!$B$39:$B$782,E$401)+'СЕТ СН'!$F$13</f>
        <v>0</v>
      </c>
      <c r="F414" s="36">
        <f>SUMIFS(СВЦЭМ!$L$40:$L$783,СВЦЭМ!$A$40:$A$783,$A414,СВЦЭМ!$B$39:$B$782,F$401)+'СЕТ СН'!$F$13</f>
        <v>0</v>
      </c>
      <c r="G414" s="36">
        <f>SUMIFS(СВЦЭМ!$L$40:$L$783,СВЦЭМ!$A$40:$A$783,$A414,СВЦЭМ!$B$39:$B$782,G$401)+'СЕТ СН'!$F$13</f>
        <v>0</v>
      </c>
      <c r="H414" s="36">
        <f>SUMIFS(СВЦЭМ!$L$40:$L$783,СВЦЭМ!$A$40:$A$783,$A414,СВЦЭМ!$B$39:$B$782,H$401)+'СЕТ СН'!$F$13</f>
        <v>0</v>
      </c>
      <c r="I414" s="36">
        <f>SUMIFS(СВЦЭМ!$L$40:$L$783,СВЦЭМ!$A$40:$A$783,$A414,СВЦЭМ!$B$39:$B$782,I$401)+'СЕТ СН'!$F$13</f>
        <v>0</v>
      </c>
      <c r="J414" s="36">
        <f>SUMIFS(СВЦЭМ!$L$40:$L$783,СВЦЭМ!$A$40:$A$783,$A414,СВЦЭМ!$B$39:$B$782,J$401)+'СЕТ СН'!$F$13</f>
        <v>0</v>
      </c>
      <c r="K414" s="36">
        <f>SUMIFS(СВЦЭМ!$L$40:$L$783,СВЦЭМ!$A$40:$A$783,$A414,СВЦЭМ!$B$39:$B$782,K$401)+'СЕТ СН'!$F$13</f>
        <v>0</v>
      </c>
      <c r="L414" s="36">
        <f>SUMIFS(СВЦЭМ!$L$40:$L$783,СВЦЭМ!$A$40:$A$783,$A414,СВЦЭМ!$B$39:$B$782,L$401)+'СЕТ СН'!$F$13</f>
        <v>0</v>
      </c>
      <c r="M414" s="36">
        <f>SUMIFS(СВЦЭМ!$L$40:$L$783,СВЦЭМ!$A$40:$A$783,$A414,СВЦЭМ!$B$39:$B$782,M$401)+'СЕТ СН'!$F$13</f>
        <v>0</v>
      </c>
      <c r="N414" s="36">
        <f>SUMIFS(СВЦЭМ!$L$40:$L$783,СВЦЭМ!$A$40:$A$783,$A414,СВЦЭМ!$B$39:$B$782,N$401)+'СЕТ СН'!$F$13</f>
        <v>0</v>
      </c>
      <c r="O414" s="36">
        <f>SUMIFS(СВЦЭМ!$L$40:$L$783,СВЦЭМ!$A$40:$A$783,$A414,СВЦЭМ!$B$39:$B$782,O$401)+'СЕТ СН'!$F$13</f>
        <v>0</v>
      </c>
      <c r="P414" s="36">
        <f>SUMIFS(СВЦЭМ!$L$40:$L$783,СВЦЭМ!$A$40:$A$783,$A414,СВЦЭМ!$B$39:$B$782,P$401)+'СЕТ СН'!$F$13</f>
        <v>0</v>
      </c>
      <c r="Q414" s="36">
        <f>SUMIFS(СВЦЭМ!$L$40:$L$783,СВЦЭМ!$A$40:$A$783,$A414,СВЦЭМ!$B$39:$B$782,Q$401)+'СЕТ СН'!$F$13</f>
        <v>0</v>
      </c>
      <c r="R414" s="36">
        <f>SUMIFS(СВЦЭМ!$L$40:$L$783,СВЦЭМ!$A$40:$A$783,$A414,СВЦЭМ!$B$39:$B$782,R$401)+'СЕТ СН'!$F$13</f>
        <v>0</v>
      </c>
      <c r="S414" s="36">
        <f>SUMIFS(СВЦЭМ!$L$40:$L$783,СВЦЭМ!$A$40:$A$783,$A414,СВЦЭМ!$B$39:$B$782,S$401)+'СЕТ СН'!$F$13</f>
        <v>0</v>
      </c>
      <c r="T414" s="36">
        <f>SUMIFS(СВЦЭМ!$L$40:$L$783,СВЦЭМ!$A$40:$A$783,$A414,СВЦЭМ!$B$39:$B$782,T$401)+'СЕТ СН'!$F$13</f>
        <v>0</v>
      </c>
      <c r="U414" s="36">
        <f>SUMIFS(СВЦЭМ!$L$40:$L$783,СВЦЭМ!$A$40:$A$783,$A414,СВЦЭМ!$B$39:$B$782,U$401)+'СЕТ СН'!$F$13</f>
        <v>0</v>
      </c>
      <c r="V414" s="36">
        <f>SUMIFS(СВЦЭМ!$L$40:$L$783,СВЦЭМ!$A$40:$A$783,$A414,СВЦЭМ!$B$39:$B$782,V$401)+'СЕТ СН'!$F$13</f>
        <v>0</v>
      </c>
      <c r="W414" s="36">
        <f>SUMIFS(СВЦЭМ!$L$40:$L$783,СВЦЭМ!$A$40:$A$783,$A414,СВЦЭМ!$B$39:$B$782,W$401)+'СЕТ СН'!$F$13</f>
        <v>0</v>
      </c>
      <c r="X414" s="36">
        <f>SUMIFS(СВЦЭМ!$L$40:$L$783,СВЦЭМ!$A$40:$A$783,$A414,СВЦЭМ!$B$39:$B$782,X$401)+'СЕТ СН'!$F$13</f>
        <v>0</v>
      </c>
      <c r="Y414" s="36">
        <f>SUMIFS(СВЦЭМ!$L$40:$L$783,СВЦЭМ!$A$40:$A$783,$A414,СВЦЭМ!$B$39:$B$782,Y$401)+'СЕТ СН'!$F$13</f>
        <v>0</v>
      </c>
    </row>
    <row r="415" spans="1:27" ht="15.75" hidden="1" x14ac:dyDescent="0.2">
      <c r="A415" s="35">
        <f t="shared" si="11"/>
        <v>44391</v>
      </c>
      <c r="B415" s="36">
        <f>SUMIFS(СВЦЭМ!$L$40:$L$783,СВЦЭМ!$A$40:$A$783,$A415,СВЦЭМ!$B$39:$B$782,B$401)+'СЕТ СН'!$F$13</f>
        <v>0</v>
      </c>
      <c r="C415" s="36">
        <f>SUMIFS(СВЦЭМ!$L$40:$L$783,СВЦЭМ!$A$40:$A$783,$A415,СВЦЭМ!$B$39:$B$782,C$401)+'СЕТ СН'!$F$13</f>
        <v>0</v>
      </c>
      <c r="D415" s="36">
        <f>SUMIFS(СВЦЭМ!$L$40:$L$783,СВЦЭМ!$A$40:$A$783,$A415,СВЦЭМ!$B$39:$B$782,D$401)+'СЕТ СН'!$F$13</f>
        <v>0</v>
      </c>
      <c r="E415" s="36">
        <f>SUMIFS(СВЦЭМ!$L$40:$L$783,СВЦЭМ!$A$40:$A$783,$A415,СВЦЭМ!$B$39:$B$782,E$401)+'СЕТ СН'!$F$13</f>
        <v>0</v>
      </c>
      <c r="F415" s="36">
        <f>SUMIFS(СВЦЭМ!$L$40:$L$783,СВЦЭМ!$A$40:$A$783,$A415,СВЦЭМ!$B$39:$B$782,F$401)+'СЕТ СН'!$F$13</f>
        <v>0</v>
      </c>
      <c r="G415" s="36">
        <f>SUMIFS(СВЦЭМ!$L$40:$L$783,СВЦЭМ!$A$40:$A$783,$A415,СВЦЭМ!$B$39:$B$782,G$401)+'СЕТ СН'!$F$13</f>
        <v>0</v>
      </c>
      <c r="H415" s="36">
        <f>SUMIFS(СВЦЭМ!$L$40:$L$783,СВЦЭМ!$A$40:$A$783,$A415,СВЦЭМ!$B$39:$B$782,H$401)+'СЕТ СН'!$F$13</f>
        <v>0</v>
      </c>
      <c r="I415" s="36">
        <f>SUMIFS(СВЦЭМ!$L$40:$L$783,СВЦЭМ!$A$40:$A$783,$A415,СВЦЭМ!$B$39:$B$782,I$401)+'СЕТ СН'!$F$13</f>
        <v>0</v>
      </c>
      <c r="J415" s="36">
        <f>SUMIFS(СВЦЭМ!$L$40:$L$783,СВЦЭМ!$A$40:$A$783,$A415,СВЦЭМ!$B$39:$B$782,J$401)+'СЕТ СН'!$F$13</f>
        <v>0</v>
      </c>
      <c r="K415" s="36">
        <f>SUMIFS(СВЦЭМ!$L$40:$L$783,СВЦЭМ!$A$40:$A$783,$A415,СВЦЭМ!$B$39:$B$782,K$401)+'СЕТ СН'!$F$13</f>
        <v>0</v>
      </c>
      <c r="L415" s="36">
        <f>SUMIFS(СВЦЭМ!$L$40:$L$783,СВЦЭМ!$A$40:$A$783,$A415,СВЦЭМ!$B$39:$B$782,L$401)+'СЕТ СН'!$F$13</f>
        <v>0</v>
      </c>
      <c r="M415" s="36">
        <f>SUMIFS(СВЦЭМ!$L$40:$L$783,СВЦЭМ!$A$40:$A$783,$A415,СВЦЭМ!$B$39:$B$782,M$401)+'СЕТ СН'!$F$13</f>
        <v>0</v>
      </c>
      <c r="N415" s="36">
        <f>SUMIFS(СВЦЭМ!$L$40:$L$783,СВЦЭМ!$A$40:$A$783,$A415,СВЦЭМ!$B$39:$B$782,N$401)+'СЕТ СН'!$F$13</f>
        <v>0</v>
      </c>
      <c r="O415" s="36">
        <f>SUMIFS(СВЦЭМ!$L$40:$L$783,СВЦЭМ!$A$40:$A$783,$A415,СВЦЭМ!$B$39:$B$782,O$401)+'СЕТ СН'!$F$13</f>
        <v>0</v>
      </c>
      <c r="P415" s="36">
        <f>SUMIFS(СВЦЭМ!$L$40:$L$783,СВЦЭМ!$A$40:$A$783,$A415,СВЦЭМ!$B$39:$B$782,P$401)+'СЕТ СН'!$F$13</f>
        <v>0</v>
      </c>
      <c r="Q415" s="36">
        <f>SUMIFS(СВЦЭМ!$L$40:$L$783,СВЦЭМ!$A$40:$A$783,$A415,СВЦЭМ!$B$39:$B$782,Q$401)+'СЕТ СН'!$F$13</f>
        <v>0</v>
      </c>
      <c r="R415" s="36">
        <f>SUMIFS(СВЦЭМ!$L$40:$L$783,СВЦЭМ!$A$40:$A$783,$A415,СВЦЭМ!$B$39:$B$782,R$401)+'СЕТ СН'!$F$13</f>
        <v>0</v>
      </c>
      <c r="S415" s="36">
        <f>SUMIFS(СВЦЭМ!$L$40:$L$783,СВЦЭМ!$A$40:$A$783,$A415,СВЦЭМ!$B$39:$B$782,S$401)+'СЕТ СН'!$F$13</f>
        <v>0</v>
      </c>
      <c r="T415" s="36">
        <f>SUMIFS(СВЦЭМ!$L$40:$L$783,СВЦЭМ!$A$40:$A$783,$A415,СВЦЭМ!$B$39:$B$782,T$401)+'СЕТ СН'!$F$13</f>
        <v>0</v>
      </c>
      <c r="U415" s="36">
        <f>SUMIFS(СВЦЭМ!$L$40:$L$783,СВЦЭМ!$A$40:$A$783,$A415,СВЦЭМ!$B$39:$B$782,U$401)+'СЕТ СН'!$F$13</f>
        <v>0</v>
      </c>
      <c r="V415" s="36">
        <f>SUMIFS(СВЦЭМ!$L$40:$L$783,СВЦЭМ!$A$40:$A$783,$A415,СВЦЭМ!$B$39:$B$782,V$401)+'СЕТ СН'!$F$13</f>
        <v>0</v>
      </c>
      <c r="W415" s="36">
        <f>SUMIFS(СВЦЭМ!$L$40:$L$783,СВЦЭМ!$A$40:$A$783,$A415,СВЦЭМ!$B$39:$B$782,W$401)+'СЕТ СН'!$F$13</f>
        <v>0</v>
      </c>
      <c r="X415" s="36">
        <f>SUMIFS(СВЦЭМ!$L$40:$L$783,СВЦЭМ!$A$40:$A$783,$A415,СВЦЭМ!$B$39:$B$782,X$401)+'СЕТ СН'!$F$13</f>
        <v>0</v>
      </c>
      <c r="Y415" s="36">
        <f>SUMIFS(СВЦЭМ!$L$40:$L$783,СВЦЭМ!$A$40:$A$783,$A415,СВЦЭМ!$B$39:$B$782,Y$401)+'СЕТ СН'!$F$13</f>
        <v>0</v>
      </c>
    </row>
    <row r="416" spans="1:27" ht="15.75" hidden="1" x14ac:dyDescent="0.2">
      <c r="A416" s="35">
        <f t="shared" si="11"/>
        <v>44392</v>
      </c>
      <c r="B416" s="36">
        <f>SUMIFS(СВЦЭМ!$L$40:$L$783,СВЦЭМ!$A$40:$A$783,$A416,СВЦЭМ!$B$39:$B$782,B$401)+'СЕТ СН'!$F$13</f>
        <v>0</v>
      </c>
      <c r="C416" s="36">
        <f>SUMIFS(СВЦЭМ!$L$40:$L$783,СВЦЭМ!$A$40:$A$783,$A416,СВЦЭМ!$B$39:$B$782,C$401)+'СЕТ СН'!$F$13</f>
        <v>0</v>
      </c>
      <c r="D416" s="36">
        <f>SUMIFS(СВЦЭМ!$L$40:$L$783,СВЦЭМ!$A$40:$A$783,$A416,СВЦЭМ!$B$39:$B$782,D$401)+'СЕТ СН'!$F$13</f>
        <v>0</v>
      </c>
      <c r="E416" s="36">
        <f>SUMIFS(СВЦЭМ!$L$40:$L$783,СВЦЭМ!$A$40:$A$783,$A416,СВЦЭМ!$B$39:$B$782,E$401)+'СЕТ СН'!$F$13</f>
        <v>0</v>
      </c>
      <c r="F416" s="36">
        <f>SUMIFS(СВЦЭМ!$L$40:$L$783,СВЦЭМ!$A$40:$A$783,$A416,СВЦЭМ!$B$39:$B$782,F$401)+'СЕТ СН'!$F$13</f>
        <v>0</v>
      </c>
      <c r="G416" s="36">
        <f>SUMIFS(СВЦЭМ!$L$40:$L$783,СВЦЭМ!$A$40:$A$783,$A416,СВЦЭМ!$B$39:$B$782,G$401)+'СЕТ СН'!$F$13</f>
        <v>0</v>
      </c>
      <c r="H416" s="36">
        <f>SUMIFS(СВЦЭМ!$L$40:$L$783,СВЦЭМ!$A$40:$A$783,$A416,СВЦЭМ!$B$39:$B$782,H$401)+'СЕТ СН'!$F$13</f>
        <v>0</v>
      </c>
      <c r="I416" s="36">
        <f>SUMIFS(СВЦЭМ!$L$40:$L$783,СВЦЭМ!$A$40:$A$783,$A416,СВЦЭМ!$B$39:$B$782,I$401)+'СЕТ СН'!$F$13</f>
        <v>0</v>
      </c>
      <c r="J416" s="36">
        <f>SUMIFS(СВЦЭМ!$L$40:$L$783,СВЦЭМ!$A$40:$A$783,$A416,СВЦЭМ!$B$39:$B$782,J$401)+'СЕТ СН'!$F$13</f>
        <v>0</v>
      </c>
      <c r="K416" s="36">
        <f>SUMIFS(СВЦЭМ!$L$40:$L$783,СВЦЭМ!$A$40:$A$783,$A416,СВЦЭМ!$B$39:$B$782,K$401)+'СЕТ СН'!$F$13</f>
        <v>0</v>
      </c>
      <c r="L416" s="36">
        <f>SUMIFS(СВЦЭМ!$L$40:$L$783,СВЦЭМ!$A$40:$A$783,$A416,СВЦЭМ!$B$39:$B$782,L$401)+'СЕТ СН'!$F$13</f>
        <v>0</v>
      </c>
      <c r="M416" s="36">
        <f>SUMIFS(СВЦЭМ!$L$40:$L$783,СВЦЭМ!$A$40:$A$783,$A416,СВЦЭМ!$B$39:$B$782,M$401)+'СЕТ СН'!$F$13</f>
        <v>0</v>
      </c>
      <c r="N416" s="36">
        <f>SUMIFS(СВЦЭМ!$L$40:$L$783,СВЦЭМ!$A$40:$A$783,$A416,СВЦЭМ!$B$39:$B$782,N$401)+'СЕТ СН'!$F$13</f>
        <v>0</v>
      </c>
      <c r="O416" s="36">
        <f>SUMIFS(СВЦЭМ!$L$40:$L$783,СВЦЭМ!$A$40:$A$783,$A416,СВЦЭМ!$B$39:$B$782,O$401)+'СЕТ СН'!$F$13</f>
        <v>0</v>
      </c>
      <c r="P416" s="36">
        <f>SUMIFS(СВЦЭМ!$L$40:$L$783,СВЦЭМ!$A$40:$A$783,$A416,СВЦЭМ!$B$39:$B$782,P$401)+'СЕТ СН'!$F$13</f>
        <v>0</v>
      </c>
      <c r="Q416" s="36">
        <f>SUMIFS(СВЦЭМ!$L$40:$L$783,СВЦЭМ!$A$40:$A$783,$A416,СВЦЭМ!$B$39:$B$782,Q$401)+'СЕТ СН'!$F$13</f>
        <v>0</v>
      </c>
      <c r="R416" s="36">
        <f>SUMIFS(СВЦЭМ!$L$40:$L$783,СВЦЭМ!$A$40:$A$783,$A416,СВЦЭМ!$B$39:$B$782,R$401)+'СЕТ СН'!$F$13</f>
        <v>0</v>
      </c>
      <c r="S416" s="36">
        <f>SUMIFS(СВЦЭМ!$L$40:$L$783,СВЦЭМ!$A$40:$A$783,$A416,СВЦЭМ!$B$39:$B$782,S$401)+'СЕТ СН'!$F$13</f>
        <v>0</v>
      </c>
      <c r="T416" s="36">
        <f>SUMIFS(СВЦЭМ!$L$40:$L$783,СВЦЭМ!$A$40:$A$783,$A416,СВЦЭМ!$B$39:$B$782,T$401)+'СЕТ СН'!$F$13</f>
        <v>0</v>
      </c>
      <c r="U416" s="36">
        <f>SUMIFS(СВЦЭМ!$L$40:$L$783,СВЦЭМ!$A$40:$A$783,$A416,СВЦЭМ!$B$39:$B$782,U$401)+'СЕТ СН'!$F$13</f>
        <v>0</v>
      </c>
      <c r="V416" s="36">
        <f>SUMIFS(СВЦЭМ!$L$40:$L$783,СВЦЭМ!$A$40:$A$783,$A416,СВЦЭМ!$B$39:$B$782,V$401)+'СЕТ СН'!$F$13</f>
        <v>0</v>
      </c>
      <c r="W416" s="36">
        <f>SUMIFS(СВЦЭМ!$L$40:$L$783,СВЦЭМ!$A$40:$A$783,$A416,СВЦЭМ!$B$39:$B$782,W$401)+'СЕТ СН'!$F$13</f>
        <v>0</v>
      </c>
      <c r="X416" s="36">
        <f>SUMIFS(СВЦЭМ!$L$40:$L$783,СВЦЭМ!$A$40:$A$783,$A416,СВЦЭМ!$B$39:$B$782,X$401)+'СЕТ СН'!$F$13</f>
        <v>0</v>
      </c>
      <c r="Y416" s="36">
        <f>SUMIFS(СВЦЭМ!$L$40:$L$783,СВЦЭМ!$A$40:$A$783,$A416,СВЦЭМ!$B$39:$B$782,Y$401)+'СЕТ СН'!$F$13</f>
        <v>0</v>
      </c>
    </row>
    <row r="417" spans="1:25" ht="15.75" hidden="1" x14ac:dyDescent="0.2">
      <c r="A417" s="35">
        <f t="shared" si="11"/>
        <v>44393</v>
      </c>
      <c r="B417" s="36">
        <f>SUMIFS(СВЦЭМ!$L$40:$L$783,СВЦЭМ!$A$40:$A$783,$A417,СВЦЭМ!$B$39:$B$782,B$401)+'СЕТ СН'!$F$13</f>
        <v>0</v>
      </c>
      <c r="C417" s="36">
        <f>SUMIFS(СВЦЭМ!$L$40:$L$783,СВЦЭМ!$A$40:$A$783,$A417,СВЦЭМ!$B$39:$B$782,C$401)+'СЕТ СН'!$F$13</f>
        <v>0</v>
      </c>
      <c r="D417" s="36">
        <f>SUMIFS(СВЦЭМ!$L$40:$L$783,СВЦЭМ!$A$40:$A$783,$A417,СВЦЭМ!$B$39:$B$782,D$401)+'СЕТ СН'!$F$13</f>
        <v>0</v>
      </c>
      <c r="E417" s="36">
        <f>SUMIFS(СВЦЭМ!$L$40:$L$783,СВЦЭМ!$A$40:$A$783,$A417,СВЦЭМ!$B$39:$B$782,E$401)+'СЕТ СН'!$F$13</f>
        <v>0</v>
      </c>
      <c r="F417" s="36">
        <f>SUMIFS(СВЦЭМ!$L$40:$L$783,СВЦЭМ!$A$40:$A$783,$A417,СВЦЭМ!$B$39:$B$782,F$401)+'СЕТ СН'!$F$13</f>
        <v>0</v>
      </c>
      <c r="G417" s="36">
        <f>SUMIFS(СВЦЭМ!$L$40:$L$783,СВЦЭМ!$A$40:$A$783,$A417,СВЦЭМ!$B$39:$B$782,G$401)+'СЕТ СН'!$F$13</f>
        <v>0</v>
      </c>
      <c r="H417" s="36">
        <f>SUMIFS(СВЦЭМ!$L$40:$L$783,СВЦЭМ!$A$40:$A$783,$A417,СВЦЭМ!$B$39:$B$782,H$401)+'СЕТ СН'!$F$13</f>
        <v>0</v>
      </c>
      <c r="I417" s="36">
        <f>SUMIFS(СВЦЭМ!$L$40:$L$783,СВЦЭМ!$A$40:$A$783,$A417,СВЦЭМ!$B$39:$B$782,I$401)+'СЕТ СН'!$F$13</f>
        <v>0</v>
      </c>
      <c r="J417" s="36">
        <f>SUMIFS(СВЦЭМ!$L$40:$L$783,СВЦЭМ!$A$40:$A$783,$A417,СВЦЭМ!$B$39:$B$782,J$401)+'СЕТ СН'!$F$13</f>
        <v>0</v>
      </c>
      <c r="K417" s="36">
        <f>SUMIFS(СВЦЭМ!$L$40:$L$783,СВЦЭМ!$A$40:$A$783,$A417,СВЦЭМ!$B$39:$B$782,K$401)+'СЕТ СН'!$F$13</f>
        <v>0</v>
      </c>
      <c r="L417" s="36">
        <f>SUMIFS(СВЦЭМ!$L$40:$L$783,СВЦЭМ!$A$40:$A$783,$A417,СВЦЭМ!$B$39:$B$782,L$401)+'СЕТ СН'!$F$13</f>
        <v>0</v>
      </c>
      <c r="M417" s="36">
        <f>SUMIFS(СВЦЭМ!$L$40:$L$783,СВЦЭМ!$A$40:$A$783,$A417,СВЦЭМ!$B$39:$B$782,M$401)+'СЕТ СН'!$F$13</f>
        <v>0</v>
      </c>
      <c r="N417" s="36">
        <f>SUMIFS(СВЦЭМ!$L$40:$L$783,СВЦЭМ!$A$40:$A$783,$A417,СВЦЭМ!$B$39:$B$782,N$401)+'СЕТ СН'!$F$13</f>
        <v>0</v>
      </c>
      <c r="O417" s="36">
        <f>SUMIFS(СВЦЭМ!$L$40:$L$783,СВЦЭМ!$A$40:$A$783,$A417,СВЦЭМ!$B$39:$B$782,O$401)+'СЕТ СН'!$F$13</f>
        <v>0</v>
      </c>
      <c r="P417" s="36">
        <f>SUMIFS(СВЦЭМ!$L$40:$L$783,СВЦЭМ!$A$40:$A$783,$A417,СВЦЭМ!$B$39:$B$782,P$401)+'СЕТ СН'!$F$13</f>
        <v>0</v>
      </c>
      <c r="Q417" s="36">
        <f>SUMIFS(СВЦЭМ!$L$40:$L$783,СВЦЭМ!$A$40:$A$783,$A417,СВЦЭМ!$B$39:$B$782,Q$401)+'СЕТ СН'!$F$13</f>
        <v>0</v>
      </c>
      <c r="R417" s="36">
        <f>SUMIFS(СВЦЭМ!$L$40:$L$783,СВЦЭМ!$A$40:$A$783,$A417,СВЦЭМ!$B$39:$B$782,R$401)+'СЕТ СН'!$F$13</f>
        <v>0</v>
      </c>
      <c r="S417" s="36">
        <f>SUMIFS(СВЦЭМ!$L$40:$L$783,СВЦЭМ!$A$40:$A$783,$A417,СВЦЭМ!$B$39:$B$782,S$401)+'СЕТ СН'!$F$13</f>
        <v>0</v>
      </c>
      <c r="T417" s="36">
        <f>SUMIFS(СВЦЭМ!$L$40:$L$783,СВЦЭМ!$A$40:$A$783,$A417,СВЦЭМ!$B$39:$B$782,T$401)+'СЕТ СН'!$F$13</f>
        <v>0</v>
      </c>
      <c r="U417" s="36">
        <f>SUMIFS(СВЦЭМ!$L$40:$L$783,СВЦЭМ!$A$40:$A$783,$A417,СВЦЭМ!$B$39:$B$782,U$401)+'СЕТ СН'!$F$13</f>
        <v>0</v>
      </c>
      <c r="V417" s="36">
        <f>SUMIFS(СВЦЭМ!$L$40:$L$783,СВЦЭМ!$A$40:$A$783,$A417,СВЦЭМ!$B$39:$B$782,V$401)+'СЕТ СН'!$F$13</f>
        <v>0</v>
      </c>
      <c r="W417" s="36">
        <f>SUMIFS(СВЦЭМ!$L$40:$L$783,СВЦЭМ!$A$40:$A$783,$A417,СВЦЭМ!$B$39:$B$782,W$401)+'СЕТ СН'!$F$13</f>
        <v>0</v>
      </c>
      <c r="X417" s="36">
        <f>SUMIFS(СВЦЭМ!$L$40:$L$783,СВЦЭМ!$A$40:$A$783,$A417,СВЦЭМ!$B$39:$B$782,X$401)+'СЕТ СН'!$F$13</f>
        <v>0</v>
      </c>
      <c r="Y417" s="36">
        <f>SUMIFS(СВЦЭМ!$L$40:$L$783,СВЦЭМ!$A$40:$A$783,$A417,СВЦЭМ!$B$39:$B$782,Y$401)+'СЕТ СН'!$F$13</f>
        <v>0</v>
      </c>
    </row>
    <row r="418" spans="1:25" ht="15.75" hidden="1" x14ac:dyDescent="0.2">
      <c r="A418" s="35">
        <f t="shared" si="11"/>
        <v>44394</v>
      </c>
      <c r="B418" s="36">
        <f>SUMIFS(СВЦЭМ!$L$40:$L$783,СВЦЭМ!$A$40:$A$783,$A418,СВЦЭМ!$B$39:$B$782,B$401)+'СЕТ СН'!$F$13</f>
        <v>0</v>
      </c>
      <c r="C418" s="36">
        <f>SUMIFS(СВЦЭМ!$L$40:$L$783,СВЦЭМ!$A$40:$A$783,$A418,СВЦЭМ!$B$39:$B$782,C$401)+'СЕТ СН'!$F$13</f>
        <v>0</v>
      </c>
      <c r="D418" s="36">
        <f>SUMIFS(СВЦЭМ!$L$40:$L$783,СВЦЭМ!$A$40:$A$783,$A418,СВЦЭМ!$B$39:$B$782,D$401)+'СЕТ СН'!$F$13</f>
        <v>0</v>
      </c>
      <c r="E418" s="36">
        <f>SUMIFS(СВЦЭМ!$L$40:$L$783,СВЦЭМ!$A$40:$A$783,$A418,СВЦЭМ!$B$39:$B$782,E$401)+'СЕТ СН'!$F$13</f>
        <v>0</v>
      </c>
      <c r="F418" s="36">
        <f>SUMIFS(СВЦЭМ!$L$40:$L$783,СВЦЭМ!$A$40:$A$783,$A418,СВЦЭМ!$B$39:$B$782,F$401)+'СЕТ СН'!$F$13</f>
        <v>0</v>
      </c>
      <c r="G418" s="36">
        <f>SUMIFS(СВЦЭМ!$L$40:$L$783,СВЦЭМ!$A$40:$A$783,$A418,СВЦЭМ!$B$39:$B$782,G$401)+'СЕТ СН'!$F$13</f>
        <v>0</v>
      </c>
      <c r="H418" s="36">
        <f>SUMIFS(СВЦЭМ!$L$40:$L$783,СВЦЭМ!$A$40:$A$783,$A418,СВЦЭМ!$B$39:$B$782,H$401)+'СЕТ СН'!$F$13</f>
        <v>0</v>
      </c>
      <c r="I418" s="36">
        <f>SUMIFS(СВЦЭМ!$L$40:$L$783,СВЦЭМ!$A$40:$A$783,$A418,СВЦЭМ!$B$39:$B$782,I$401)+'СЕТ СН'!$F$13</f>
        <v>0</v>
      </c>
      <c r="J418" s="36">
        <f>SUMIFS(СВЦЭМ!$L$40:$L$783,СВЦЭМ!$A$40:$A$783,$A418,СВЦЭМ!$B$39:$B$782,J$401)+'СЕТ СН'!$F$13</f>
        <v>0</v>
      </c>
      <c r="K418" s="36">
        <f>SUMIFS(СВЦЭМ!$L$40:$L$783,СВЦЭМ!$A$40:$A$783,$A418,СВЦЭМ!$B$39:$B$782,K$401)+'СЕТ СН'!$F$13</f>
        <v>0</v>
      </c>
      <c r="L418" s="36">
        <f>SUMIFS(СВЦЭМ!$L$40:$L$783,СВЦЭМ!$A$40:$A$783,$A418,СВЦЭМ!$B$39:$B$782,L$401)+'СЕТ СН'!$F$13</f>
        <v>0</v>
      </c>
      <c r="M418" s="36">
        <f>SUMIFS(СВЦЭМ!$L$40:$L$783,СВЦЭМ!$A$40:$A$783,$A418,СВЦЭМ!$B$39:$B$782,M$401)+'СЕТ СН'!$F$13</f>
        <v>0</v>
      </c>
      <c r="N418" s="36">
        <f>SUMIFS(СВЦЭМ!$L$40:$L$783,СВЦЭМ!$A$40:$A$783,$A418,СВЦЭМ!$B$39:$B$782,N$401)+'СЕТ СН'!$F$13</f>
        <v>0</v>
      </c>
      <c r="O418" s="36">
        <f>SUMIFS(СВЦЭМ!$L$40:$L$783,СВЦЭМ!$A$40:$A$783,$A418,СВЦЭМ!$B$39:$B$782,O$401)+'СЕТ СН'!$F$13</f>
        <v>0</v>
      </c>
      <c r="P418" s="36">
        <f>SUMIFS(СВЦЭМ!$L$40:$L$783,СВЦЭМ!$A$40:$A$783,$A418,СВЦЭМ!$B$39:$B$782,P$401)+'СЕТ СН'!$F$13</f>
        <v>0</v>
      </c>
      <c r="Q418" s="36">
        <f>SUMIFS(СВЦЭМ!$L$40:$L$783,СВЦЭМ!$A$40:$A$783,$A418,СВЦЭМ!$B$39:$B$782,Q$401)+'СЕТ СН'!$F$13</f>
        <v>0</v>
      </c>
      <c r="R418" s="36">
        <f>SUMIFS(СВЦЭМ!$L$40:$L$783,СВЦЭМ!$A$40:$A$783,$A418,СВЦЭМ!$B$39:$B$782,R$401)+'СЕТ СН'!$F$13</f>
        <v>0</v>
      </c>
      <c r="S418" s="36">
        <f>SUMIFS(СВЦЭМ!$L$40:$L$783,СВЦЭМ!$A$40:$A$783,$A418,СВЦЭМ!$B$39:$B$782,S$401)+'СЕТ СН'!$F$13</f>
        <v>0</v>
      </c>
      <c r="T418" s="36">
        <f>SUMIFS(СВЦЭМ!$L$40:$L$783,СВЦЭМ!$A$40:$A$783,$A418,СВЦЭМ!$B$39:$B$782,T$401)+'СЕТ СН'!$F$13</f>
        <v>0</v>
      </c>
      <c r="U418" s="36">
        <f>SUMIFS(СВЦЭМ!$L$40:$L$783,СВЦЭМ!$A$40:$A$783,$A418,СВЦЭМ!$B$39:$B$782,U$401)+'СЕТ СН'!$F$13</f>
        <v>0</v>
      </c>
      <c r="V418" s="36">
        <f>SUMIFS(СВЦЭМ!$L$40:$L$783,СВЦЭМ!$A$40:$A$783,$A418,СВЦЭМ!$B$39:$B$782,V$401)+'СЕТ СН'!$F$13</f>
        <v>0</v>
      </c>
      <c r="W418" s="36">
        <f>SUMIFS(СВЦЭМ!$L$40:$L$783,СВЦЭМ!$A$40:$A$783,$A418,СВЦЭМ!$B$39:$B$782,W$401)+'СЕТ СН'!$F$13</f>
        <v>0</v>
      </c>
      <c r="X418" s="36">
        <f>SUMIFS(СВЦЭМ!$L$40:$L$783,СВЦЭМ!$A$40:$A$783,$A418,СВЦЭМ!$B$39:$B$782,X$401)+'СЕТ СН'!$F$13</f>
        <v>0</v>
      </c>
      <c r="Y418" s="36">
        <f>SUMIFS(СВЦЭМ!$L$40:$L$783,СВЦЭМ!$A$40:$A$783,$A418,СВЦЭМ!$B$39:$B$782,Y$401)+'СЕТ СН'!$F$13</f>
        <v>0</v>
      </c>
    </row>
    <row r="419" spans="1:25" ht="15.75" hidden="1" x14ac:dyDescent="0.2">
      <c r="A419" s="35">
        <f t="shared" si="11"/>
        <v>44395</v>
      </c>
      <c r="B419" s="36">
        <f>SUMIFS(СВЦЭМ!$L$40:$L$783,СВЦЭМ!$A$40:$A$783,$A419,СВЦЭМ!$B$39:$B$782,B$401)+'СЕТ СН'!$F$13</f>
        <v>0</v>
      </c>
      <c r="C419" s="36">
        <f>SUMIFS(СВЦЭМ!$L$40:$L$783,СВЦЭМ!$A$40:$A$783,$A419,СВЦЭМ!$B$39:$B$782,C$401)+'СЕТ СН'!$F$13</f>
        <v>0</v>
      </c>
      <c r="D419" s="36">
        <f>SUMIFS(СВЦЭМ!$L$40:$L$783,СВЦЭМ!$A$40:$A$783,$A419,СВЦЭМ!$B$39:$B$782,D$401)+'СЕТ СН'!$F$13</f>
        <v>0</v>
      </c>
      <c r="E419" s="36">
        <f>SUMIFS(СВЦЭМ!$L$40:$L$783,СВЦЭМ!$A$40:$A$783,$A419,СВЦЭМ!$B$39:$B$782,E$401)+'СЕТ СН'!$F$13</f>
        <v>0</v>
      </c>
      <c r="F419" s="36">
        <f>SUMIFS(СВЦЭМ!$L$40:$L$783,СВЦЭМ!$A$40:$A$783,$A419,СВЦЭМ!$B$39:$B$782,F$401)+'СЕТ СН'!$F$13</f>
        <v>0</v>
      </c>
      <c r="G419" s="36">
        <f>SUMIFS(СВЦЭМ!$L$40:$L$783,СВЦЭМ!$A$40:$A$783,$A419,СВЦЭМ!$B$39:$B$782,G$401)+'СЕТ СН'!$F$13</f>
        <v>0</v>
      </c>
      <c r="H419" s="36">
        <f>SUMIFS(СВЦЭМ!$L$40:$L$783,СВЦЭМ!$A$40:$A$783,$A419,СВЦЭМ!$B$39:$B$782,H$401)+'СЕТ СН'!$F$13</f>
        <v>0</v>
      </c>
      <c r="I419" s="36">
        <f>SUMIFS(СВЦЭМ!$L$40:$L$783,СВЦЭМ!$A$40:$A$783,$A419,СВЦЭМ!$B$39:$B$782,I$401)+'СЕТ СН'!$F$13</f>
        <v>0</v>
      </c>
      <c r="J419" s="36">
        <f>SUMIFS(СВЦЭМ!$L$40:$L$783,СВЦЭМ!$A$40:$A$783,$A419,СВЦЭМ!$B$39:$B$782,J$401)+'СЕТ СН'!$F$13</f>
        <v>0</v>
      </c>
      <c r="K419" s="36">
        <f>SUMIFS(СВЦЭМ!$L$40:$L$783,СВЦЭМ!$A$40:$A$783,$A419,СВЦЭМ!$B$39:$B$782,K$401)+'СЕТ СН'!$F$13</f>
        <v>0</v>
      </c>
      <c r="L419" s="36">
        <f>SUMIFS(СВЦЭМ!$L$40:$L$783,СВЦЭМ!$A$40:$A$783,$A419,СВЦЭМ!$B$39:$B$782,L$401)+'СЕТ СН'!$F$13</f>
        <v>0</v>
      </c>
      <c r="M419" s="36">
        <f>SUMIFS(СВЦЭМ!$L$40:$L$783,СВЦЭМ!$A$40:$A$783,$A419,СВЦЭМ!$B$39:$B$782,M$401)+'СЕТ СН'!$F$13</f>
        <v>0</v>
      </c>
      <c r="N419" s="36">
        <f>SUMIFS(СВЦЭМ!$L$40:$L$783,СВЦЭМ!$A$40:$A$783,$A419,СВЦЭМ!$B$39:$B$782,N$401)+'СЕТ СН'!$F$13</f>
        <v>0</v>
      </c>
      <c r="O419" s="36">
        <f>SUMIFS(СВЦЭМ!$L$40:$L$783,СВЦЭМ!$A$40:$A$783,$A419,СВЦЭМ!$B$39:$B$782,O$401)+'СЕТ СН'!$F$13</f>
        <v>0</v>
      </c>
      <c r="P419" s="36">
        <f>SUMIFS(СВЦЭМ!$L$40:$L$783,СВЦЭМ!$A$40:$A$783,$A419,СВЦЭМ!$B$39:$B$782,P$401)+'СЕТ СН'!$F$13</f>
        <v>0</v>
      </c>
      <c r="Q419" s="36">
        <f>SUMIFS(СВЦЭМ!$L$40:$L$783,СВЦЭМ!$A$40:$A$783,$A419,СВЦЭМ!$B$39:$B$782,Q$401)+'СЕТ СН'!$F$13</f>
        <v>0</v>
      </c>
      <c r="R419" s="36">
        <f>SUMIFS(СВЦЭМ!$L$40:$L$783,СВЦЭМ!$A$40:$A$783,$A419,СВЦЭМ!$B$39:$B$782,R$401)+'СЕТ СН'!$F$13</f>
        <v>0</v>
      </c>
      <c r="S419" s="36">
        <f>SUMIFS(СВЦЭМ!$L$40:$L$783,СВЦЭМ!$A$40:$A$783,$A419,СВЦЭМ!$B$39:$B$782,S$401)+'СЕТ СН'!$F$13</f>
        <v>0</v>
      </c>
      <c r="T419" s="36">
        <f>SUMIFS(СВЦЭМ!$L$40:$L$783,СВЦЭМ!$A$40:$A$783,$A419,СВЦЭМ!$B$39:$B$782,T$401)+'СЕТ СН'!$F$13</f>
        <v>0</v>
      </c>
      <c r="U419" s="36">
        <f>SUMIFS(СВЦЭМ!$L$40:$L$783,СВЦЭМ!$A$40:$A$783,$A419,СВЦЭМ!$B$39:$B$782,U$401)+'СЕТ СН'!$F$13</f>
        <v>0</v>
      </c>
      <c r="V419" s="36">
        <f>SUMIFS(СВЦЭМ!$L$40:$L$783,СВЦЭМ!$A$40:$A$783,$A419,СВЦЭМ!$B$39:$B$782,V$401)+'СЕТ СН'!$F$13</f>
        <v>0</v>
      </c>
      <c r="W419" s="36">
        <f>SUMIFS(СВЦЭМ!$L$40:$L$783,СВЦЭМ!$A$40:$A$783,$A419,СВЦЭМ!$B$39:$B$782,W$401)+'СЕТ СН'!$F$13</f>
        <v>0</v>
      </c>
      <c r="X419" s="36">
        <f>SUMIFS(СВЦЭМ!$L$40:$L$783,СВЦЭМ!$A$40:$A$783,$A419,СВЦЭМ!$B$39:$B$782,X$401)+'СЕТ СН'!$F$13</f>
        <v>0</v>
      </c>
      <c r="Y419" s="36">
        <f>SUMIFS(СВЦЭМ!$L$40:$L$783,СВЦЭМ!$A$40:$A$783,$A419,СВЦЭМ!$B$39:$B$782,Y$401)+'СЕТ СН'!$F$13</f>
        <v>0</v>
      </c>
    </row>
    <row r="420" spans="1:25" ht="15.75" hidden="1" x14ac:dyDescent="0.2">
      <c r="A420" s="35">
        <f t="shared" si="11"/>
        <v>44396</v>
      </c>
      <c r="B420" s="36">
        <f>SUMIFS(СВЦЭМ!$L$40:$L$783,СВЦЭМ!$A$40:$A$783,$A420,СВЦЭМ!$B$39:$B$782,B$401)+'СЕТ СН'!$F$13</f>
        <v>0</v>
      </c>
      <c r="C420" s="36">
        <f>SUMIFS(СВЦЭМ!$L$40:$L$783,СВЦЭМ!$A$40:$A$783,$A420,СВЦЭМ!$B$39:$B$782,C$401)+'СЕТ СН'!$F$13</f>
        <v>0</v>
      </c>
      <c r="D420" s="36">
        <f>SUMIFS(СВЦЭМ!$L$40:$L$783,СВЦЭМ!$A$40:$A$783,$A420,СВЦЭМ!$B$39:$B$782,D$401)+'СЕТ СН'!$F$13</f>
        <v>0</v>
      </c>
      <c r="E420" s="36">
        <f>SUMIFS(СВЦЭМ!$L$40:$L$783,СВЦЭМ!$A$40:$A$783,$A420,СВЦЭМ!$B$39:$B$782,E$401)+'СЕТ СН'!$F$13</f>
        <v>0</v>
      </c>
      <c r="F420" s="36">
        <f>SUMIFS(СВЦЭМ!$L$40:$L$783,СВЦЭМ!$A$40:$A$783,$A420,СВЦЭМ!$B$39:$B$782,F$401)+'СЕТ СН'!$F$13</f>
        <v>0</v>
      </c>
      <c r="G420" s="36">
        <f>SUMIFS(СВЦЭМ!$L$40:$L$783,СВЦЭМ!$A$40:$A$783,$A420,СВЦЭМ!$B$39:$B$782,G$401)+'СЕТ СН'!$F$13</f>
        <v>0</v>
      </c>
      <c r="H420" s="36">
        <f>SUMIFS(СВЦЭМ!$L$40:$L$783,СВЦЭМ!$A$40:$A$783,$A420,СВЦЭМ!$B$39:$B$782,H$401)+'СЕТ СН'!$F$13</f>
        <v>0</v>
      </c>
      <c r="I420" s="36">
        <f>SUMIFS(СВЦЭМ!$L$40:$L$783,СВЦЭМ!$A$40:$A$783,$A420,СВЦЭМ!$B$39:$B$782,I$401)+'СЕТ СН'!$F$13</f>
        <v>0</v>
      </c>
      <c r="J420" s="36">
        <f>SUMIFS(СВЦЭМ!$L$40:$L$783,СВЦЭМ!$A$40:$A$783,$A420,СВЦЭМ!$B$39:$B$782,J$401)+'СЕТ СН'!$F$13</f>
        <v>0</v>
      </c>
      <c r="K420" s="36">
        <f>SUMIFS(СВЦЭМ!$L$40:$L$783,СВЦЭМ!$A$40:$A$783,$A420,СВЦЭМ!$B$39:$B$782,K$401)+'СЕТ СН'!$F$13</f>
        <v>0</v>
      </c>
      <c r="L420" s="36">
        <f>SUMIFS(СВЦЭМ!$L$40:$L$783,СВЦЭМ!$A$40:$A$783,$A420,СВЦЭМ!$B$39:$B$782,L$401)+'СЕТ СН'!$F$13</f>
        <v>0</v>
      </c>
      <c r="M420" s="36">
        <f>SUMIFS(СВЦЭМ!$L$40:$L$783,СВЦЭМ!$A$40:$A$783,$A420,СВЦЭМ!$B$39:$B$782,M$401)+'СЕТ СН'!$F$13</f>
        <v>0</v>
      </c>
      <c r="N420" s="36">
        <f>SUMIFS(СВЦЭМ!$L$40:$L$783,СВЦЭМ!$A$40:$A$783,$A420,СВЦЭМ!$B$39:$B$782,N$401)+'СЕТ СН'!$F$13</f>
        <v>0</v>
      </c>
      <c r="O420" s="36">
        <f>SUMIFS(СВЦЭМ!$L$40:$L$783,СВЦЭМ!$A$40:$A$783,$A420,СВЦЭМ!$B$39:$B$782,O$401)+'СЕТ СН'!$F$13</f>
        <v>0</v>
      </c>
      <c r="P420" s="36">
        <f>SUMIFS(СВЦЭМ!$L$40:$L$783,СВЦЭМ!$A$40:$A$783,$A420,СВЦЭМ!$B$39:$B$782,P$401)+'СЕТ СН'!$F$13</f>
        <v>0</v>
      </c>
      <c r="Q420" s="36">
        <f>SUMIFS(СВЦЭМ!$L$40:$L$783,СВЦЭМ!$A$40:$A$783,$A420,СВЦЭМ!$B$39:$B$782,Q$401)+'СЕТ СН'!$F$13</f>
        <v>0</v>
      </c>
      <c r="R420" s="36">
        <f>SUMIFS(СВЦЭМ!$L$40:$L$783,СВЦЭМ!$A$40:$A$783,$A420,СВЦЭМ!$B$39:$B$782,R$401)+'СЕТ СН'!$F$13</f>
        <v>0</v>
      </c>
      <c r="S420" s="36">
        <f>SUMIFS(СВЦЭМ!$L$40:$L$783,СВЦЭМ!$A$40:$A$783,$A420,СВЦЭМ!$B$39:$B$782,S$401)+'СЕТ СН'!$F$13</f>
        <v>0</v>
      </c>
      <c r="T420" s="36">
        <f>SUMIFS(СВЦЭМ!$L$40:$L$783,СВЦЭМ!$A$40:$A$783,$A420,СВЦЭМ!$B$39:$B$782,T$401)+'СЕТ СН'!$F$13</f>
        <v>0</v>
      </c>
      <c r="U420" s="36">
        <f>SUMIFS(СВЦЭМ!$L$40:$L$783,СВЦЭМ!$A$40:$A$783,$A420,СВЦЭМ!$B$39:$B$782,U$401)+'СЕТ СН'!$F$13</f>
        <v>0</v>
      </c>
      <c r="V420" s="36">
        <f>SUMIFS(СВЦЭМ!$L$40:$L$783,СВЦЭМ!$A$40:$A$783,$A420,СВЦЭМ!$B$39:$B$782,V$401)+'СЕТ СН'!$F$13</f>
        <v>0</v>
      </c>
      <c r="W420" s="36">
        <f>SUMIFS(СВЦЭМ!$L$40:$L$783,СВЦЭМ!$A$40:$A$783,$A420,СВЦЭМ!$B$39:$B$782,W$401)+'СЕТ СН'!$F$13</f>
        <v>0</v>
      </c>
      <c r="X420" s="36">
        <f>SUMIFS(СВЦЭМ!$L$40:$L$783,СВЦЭМ!$A$40:$A$783,$A420,СВЦЭМ!$B$39:$B$782,X$401)+'СЕТ СН'!$F$13</f>
        <v>0</v>
      </c>
      <c r="Y420" s="36">
        <f>SUMIFS(СВЦЭМ!$L$40:$L$783,СВЦЭМ!$A$40:$A$783,$A420,СВЦЭМ!$B$39:$B$782,Y$401)+'СЕТ СН'!$F$13</f>
        <v>0</v>
      </c>
    </row>
    <row r="421" spans="1:25" ht="15.75" hidden="1" x14ac:dyDescent="0.2">
      <c r="A421" s="35">
        <f t="shared" si="11"/>
        <v>44397</v>
      </c>
      <c r="B421" s="36">
        <f>SUMIFS(СВЦЭМ!$L$40:$L$783,СВЦЭМ!$A$40:$A$783,$A421,СВЦЭМ!$B$39:$B$782,B$401)+'СЕТ СН'!$F$13</f>
        <v>0</v>
      </c>
      <c r="C421" s="36">
        <f>SUMIFS(СВЦЭМ!$L$40:$L$783,СВЦЭМ!$A$40:$A$783,$A421,СВЦЭМ!$B$39:$B$782,C$401)+'СЕТ СН'!$F$13</f>
        <v>0</v>
      </c>
      <c r="D421" s="36">
        <f>SUMIFS(СВЦЭМ!$L$40:$L$783,СВЦЭМ!$A$40:$A$783,$A421,СВЦЭМ!$B$39:$B$782,D$401)+'СЕТ СН'!$F$13</f>
        <v>0</v>
      </c>
      <c r="E421" s="36">
        <f>SUMIFS(СВЦЭМ!$L$40:$L$783,СВЦЭМ!$A$40:$A$783,$A421,СВЦЭМ!$B$39:$B$782,E$401)+'СЕТ СН'!$F$13</f>
        <v>0</v>
      </c>
      <c r="F421" s="36">
        <f>SUMIFS(СВЦЭМ!$L$40:$L$783,СВЦЭМ!$A$40:$A$783,$A421,СВЦЭМ!$B$39:$B$782,F$401)+'СЕТ СН'!$F$13</f>
        <v>0</v>
      </c>
      <c r="G421" s="36">
        <f>SUMIFS(СВЦЭМ!$L$40:$L$783,СВЦЭМ!$A$40:$A$783,$A421,СВЦЭМ!$B$39:$B$782,G$401)+'СЕТ СН'!$F$13</f>
        <v>0</v>
      </c>
      <c r="H421" s="36">
        <f>SUMIFS(СВЦЭМ!$L$40:$L$783,СВЦЭМ!$A$40:$A$783,$A421,СВЦЭМ!$B$39:$B$782,H$401)+'СЕТ СН'!$F$13</f>
        <v>0</v>
      </c>
      <c r="I421" s="36">
        <f>SUMIFS(СВЦЭМ!$L$40:$L$783,СВЦЭМ!$A$40:$A$783,$A421,СВЦЭМ!$B$39:$B$782,I$401)+'СЕТ СН'!$F$13</f>
        <v>0</v>
      </c>
      <c r="J421" s="36">
        <f>SUMIFS(СВЦЭМ!$L$40:$L$783,СВЦЭМ!$A$40:$A$783,$A421,СВЦЭМ!$B$39:$B$782,J$401)+'СЕТ СН'!$F$13</f>
        <v>0</v>
      </c>
      <c r="K421" s="36">
        <f>SUMIFS(СВЦЭМ!$L$40:$L$783,СВЦЭМ!$A$40:$A$783,$A421,СВЦЭМ!$B$39:$B$782,K$401)+'СЕТ СН'!$F$13</f>
        <v>0</v>
      </c>
      <c r="L421" s="36">
        <f>SUMIFS(СВЦЭМ!$L$40:$L$783,СВЦЭМ!$A$40:$A$783,$A421,СВЦЭМ!$B$39:$B$782,L$401)+'СЕТ СН'!$F$13</f>
        <v>0</v>
      </c>
      <c r="M421" s="36">
        <f>SUMIFS(СВЦЭМ!$L$40:$L$783,СВЦЭМ!$A$40:$A$783,$A421,СВЦЭМ!$B$39:$B$782,M$401)+'СЕТ СН'!$F$13</f>
        <v>0</v>
      </c>
      <c r="N421" s="36">
        <f>SUMIFS(СВЦЭМ!$L$40:$L$783,СВЦЭМ!$A$40:$A$783,$A421,СВЦЭМ!$B$39:$B$782,N$401)+'СЕТ СН'!$F$13</f>
        <v>0</v>
      </c>
      <c r="O421" s="36">
        <f>SUMIFS(СВЦЭМ!$L$40:$L$783,СВЦЭМ!$A$40:$A$783,$A421,СВЦЭМ!$B$39:$B$782,O$401)+'СЕТ СН'!$F$13</f>
        <v>0</v>
      </c>
      <c r="P421" s="36">
        <f>SUMIFS(СВЦЭМ!$L$40:$L$783,СВЦЭМ!$A$40:$A$783,$A421,СВЦЭМ!$B$39:$B$782,P$401)+'СЕТ СН'!$F$13</f>
        <v>0</v>
      </c>
      <c r="Q421" s="36">
        <f>SUMIFS(СВЦЭМ!$L$40:$L$783,СВЦЭМ!$A$40:$A$783,$A421,СВЦЭМ!$B$39:$B$782,Q$401)+'СЕТ СН'!$F$13</f>
        <v>0</v>
      </c>
      <c r="R421" s="36">
        <f>SUMIFS(СВЦЭМ!$L$40:$L$783,СВЦЭМ!$A$40:$A$783,$A421,СВЦЭМ!$B$39:$B$782,R$401)+'СЕТ СН'!$F$13</f>
        <v>0</v>
      </c>
      <c r="S421" s="36">
        <f>SUMIFS(СВЦЭМ!$L$40:$L$783,СВЦЭМ!$A$40:$A$783,$A421,СВЦЭМ!$B$39:$B$782,S$401)+'СЕТ СН'!$F$13</f>
        <v>0</v>
      </c>
      <c r="T421" s="36">
        <f>SUMIFS(СВЦЭМ!$L$40:$L$783,СВЦЭМ!$A$40:$A$783,$A421,СВЦЭМ!$B$39:$B$782,T$401)+'СЕТ СН'!$F$13</f>
        <v>0</v>
      </c>
      <c r="U421" s="36">
        <f>SUMIFS(СВЦЭМ!$L$40:$L$783,СВЦЭМ!$A$40:$A$783,$A421,СВЦЭМ!$B$39:$B$782,U$401)+'СЕТ СН'!$F$13</f>
        <v>0</v>
      </c>
      <c r="V421" s="36">
        <f>SUMIFS(СВЦЭМ!$L$40:$L$783,СВЦЭМ!$A$40:$A$783,$A421,СВЦЭМ!$B$39:$B$782,V$401)+'СЕТ СН'!$F$13</f>
        <v>0</v>
      </c>
      <c r="W421" s="36">
        <f>SUMIFS(СВЦЭМ!$L$40:$L$783,СВЦЭМ!$A$40:$A$783,$A421,СВЦЭМ!$B$39:$B$782,W$401)+'СЕТ СН'!$F$13</f>
        <v>0</v>
      </c>
      <c r="X421" s="36">
        <f>SUMIFS(СВЦЭМ!$L$40:$L$783,СВЦЭМ!$A$40:$A$783,$A421,СВЦЭМ!$B$39:$B$782,X$401)+'СЕТ СН'!$F$13</f>
        <v>0</v>
      </c>
      <c r="Y421" s="36">
        <f>SUMIFS(СВЦЭМ!$L$40:$L$783,СВЦЭМ!$A$40:$A$783,$A421,СВЦЭМ!$B$39:$B$782,Y$401)+'СЕТ СН'!$F$13</f>
        <v>0</v>
      </c>
    </row>
    <row r="422" spans="1:25" ht="15.75" hidden="1" x14ac:dyDescent="0.2">
      <c r="A422" s="35">
        <f t="shared" si="11"/>
        <v>44398</v>
      </c>
      <c r="B422" s="36">
        <f>SUMIFS(СВЦЭМ!$L$40:$L$783,СВЦЭМ!$A$40:$A$783,$A422,СВЦЭМ!$B$39:$B$782,B$401)+'СЕТ СН'!$F$13</f>
        <v>0</v>
      </c>
      <c r="C422" s="36">
        <f>SUMIFS(СВЦЭМ!$L$40:$L$783,СВЦЭМ!$A$40:$A$783,$A422,СВЦЭМ!$B$39:$B$782,C$401)+'СЕТ СН'!$F$13</f>
        <v>0</v>
      </c>
      <c r="D422" s="36">
        <f>SUMIFS(СВЦЭМ!$L$40:$L$783,СВЦЭМ!$A$40:$A$783,$A422,СВЦЭМ!$B$39:$B$782,D$401)+'СЕТ СН'!$F$13</f>
        <v>0</v>
      </c>
      <c r="E422" s="36">
        <f>SUMIFS(СВЦЭМ!$L$40:$L$783,СВЦЭМ!$A$40:$A$783,$A422,СВЦЭМ!$B$39:$B$782,E$401)+'СЕТ СН'!$F$13</f>
        <v>0</v>
      </c>
      <c r="F422" s="36">
        <f>SUMIFS(СВЦЭМ!$L$40:$L$783,СВЦЭМ!$A$40:$A$783,$A422,СВЦЭМ!$B$39:$B$782,F$401)+'СЕТ СН'!$F$13</f>
        <v>0</v>
      </c>
      <c r="G422" s="36">
        <f>SUMIFS(СВЦЭМ!$L$40:$L$783,СВЦЭМ!$A$40:$A$783,$A422,СВЦЭМ!$B$39:$B$782,G$401)+'СЕТ СН'!$F$13</f>
        <v>0</v>
      </c>
      <c r="H422" s="36">
        <f>SUMIFS(СВЦЭМ!$L$40:$L$783,СВЦЭМ!$A$40:$A$783,$A422,СВЦЭМ!$B$39:$B$782,H$401)+'СЕТ СН'!$F$13</f>
        <v>0</v>
      </c>
      <c r="I422" s="36">
        <f>SUMIFS(СВЦЭМ!$L$40:$L$783,СВЦЭМ!$A$40:$A$783,$A422,СВЦЭМ!$B$39:$B$782,I$401)+'СЕТ СН'!$F$13</f>
        <v>0</v>
      </c>
      <c r="J422" s="36">
        <f>SUMIFS(СВЦЭМ!$L$40:$L$783,СВЦЭМ!$A$40:$A$783,$A422,СВЦЭМ!$B$39:$B$782,J$401)+'СЕТ СН'!$F$13</f>
        <v>0</v>
      </c>
      <c r="K422" s="36">
        <f>SUMIFS(СВЦЭМ!$L$40:$L$783,СВЦЭМ!$A$40:$A$783,$A422,СВЦЭМ!$B$39:$B$782,K$401)+'СЕТ СН'!$F$13</f>
        <v>0</v>
      </c>
      <c r="L422" s="36">
        <f>SUMIFS(СВЦЭМ!$L$40:$L$783,СВЦЭМ!$A$40:$A$783,$A422,СВЦЭМ!$B$39:$B$782,L$401)+'СЕТ СН'!$F$13</f>
        <v>0</v>
      </c>
      <c r="M422" s="36">
        <f>SUMIFS(СВЦЭМ!$L$40:$L$783,СВЦЭМ!$A$40:$A$783,$A422,СВЦЭМ!$B$39:$B$782,M$401)+'СЕТ СН'!$F$13</f>
        <v>0</v>
      </c>
      <c r="N422" s="36">
        <f>SUMIFS(СВЦЭМ!$L$40:$L$783,СВЦЭМ!$A$40:$A$783,$A422,СВЦЭМ!$B$39:$B$782,N$401)+'СЕТ СН'!$F$13</f>
        <v>0</v>
      </c>
      <c r="O422" s="36">
        <f>SUMIFS(СВЦЭМ!$L$40:$L$783,СВЦЭМ!$A$40:$A$783,$A422,СВЦЭМ!$B$39:$B$782,O$401)+'СЕТ СН'!$F$13</f>
        <v>0</v>
      </c>
      <c r="P422" s="36">
        <f>SUMIFS(СВЦЭМ!$L$40:$L$783,СВЦЭМ!$A$40:$A$783,$A422,СВЦЭМ!$B$39:$B$782,P$401)+'СЕТ СН'!$F$13</f>
        <v>0</v>
      </c>
      <c r="Q422" s="36">
        <f>SUMIFS(СВЦЭМ!$L$40:$L$783,СВЦЭМ!$A$40:$A$783,$A422,СВЦЭМ!$B$39:$B$782,Q$401)+'СЕТ СН'!$F$13</f>
        <v>0</v>
      </c>
      <c r="R422" s="36">
        <f>SUMIFS(СВЦЭМ!$L$40:$L$783,СВЦЭМ!$A$40:$A$783,$A422,СВЦЭМ!$B$39:$B$782,R$401)+'СЕТ СН'!$F$13</f>
        <v>0</v>
      </c>
      <c r="S422" s="36">
        <f>SUMIFS(СВЦЭМ!$L$40:$L$783,СВЦЭМ!$A$40:$A$783,$A422,СВЦЭМ!$B$39:$B$782,S$401)+'СЕТ СН'!$F$13</f>
        <v>0</v>
      </c>
      <c r="T422" s="36">
        <f>SUMIFS(СВЦЭМ!$L$40:$L$783,СВЦЭМ!$A$40:$A$783,$A422,СВЦЭМ!$B$39:$B$782,T$401)+'СЕТ СН'!$F$13</f>
        <v>0</v>
      </c>
      <c r="U422" s="36">
        <f>SUMIFS(СВЦЭМ!$L$40:$L$783,СВЦЭМ!$A$40:$A$783,$A422,СВЦЭМ!$B$39:$B$782,U$401)+'СЕТ СН'!$F$13</f>
        <v>0</v>
      </c>
      <c r="V422" s="36">
        <f>SUMIFS(СВЦЭМ!$L$40:$L$783,СВЦЭМ!$A$40:$A$783,$A422,СВЦЭМ!$B$39:$B$782,V$401)+'СЕТ СН'!$F$13</f>
        <v>0</v>
      </c>
      <c r="W422" s="36">
        <f>SUMIFS(СВЦЭМ!$L$40:$L$783,СВЦЭМ!$A$40:$A$783,$A422,СВЦЭМ!$B$39:$B$782,W$401)+'СЕТ СН'!$F$13</f>
        <v>0</v>
      </c>
      <c r="X422" s="36">
        <f>SUMIFS(СВЦЭМ!$L$40:$L$783,СВЦЭМ!$A$40:$A$783,$A422,СВЦЭМ!$B$39:$B$782,X$401)+'СЕТ СН'!$F$13</f>
        <v>0</v>
      </c>
      <c r="Y422" s="36">
        <f>SUMIFS(СВЦЭМ!$L$40:$L$783,СВЦЭМ!$A$40:$A$783,$A422,СВЦЭМ!$B$39:$B$782,Y$401)+'СЕТ СН'!$F$13</f>
        <v>0</v>
      </c>
    </row>
    <row r="423" spans="1:25" ht="15.75" hidden="1" x14ac:dyDescent="0.2">
      <c r="A423" s="35">
        <f t="shared" si="11"/>
        <v>44399</v>
      </c>
      <c r="B423" s="36">
        <f>SUMIFS(СВЦЭМ!$L$40:$L$783,СВЦЭМ!$A$40:$A$783,$A423,СВЦЭМ!$B$39:$B$782,B$401)+'СЕТ СН'!$F$13</f>
        <v>0</v>
      </c>
      <c r="C423" s="36">
        <f>SUMIFS(СВЦЭМ!$L$40:$L$783,СВЦЭМ!$A$40:$A$783,$A423,СВЦЭМ!$B$39:$B$782,C$401)+'СЕТ СН'!$F$13</f>
        <v>0</v>
      </c>
      <c r="D423" s="36">
        <f>SUMIFS(СВЦЭМ!$L$40:$L$783,СВЦЭМ!$A$40:$A$783,$A423,СВЦЭМ!$B$39:$B$782,D$401)+'СЕТ СН'!$F$13</f>
        <v>0</v>
      </c>
      <c r="E423" s="36">
        <f>SUMIFS(СВЦЭМ!$L$40:$L$783,СВЦЭМ!$A$40:$A$783,$A423,СВЦЭМ!$B$39:$B$782,E$401)+'СЕТ СН'!$F$13</f>
        <v>0</v>
      </c>
      <c r="F423" s="36">
        <f>SUMIFS(СВЦЭМ!$L$40:$L$783,СВЦЭМ!$A$40:$A$783,$A423,СВЦЭМ!$B$39:$B$782,F$401)+'СЕТ СН'!$F$13</f>
        <v>0</v>
      </c>
      <c r="G423" s="36">
        <f>SUMIFS(СВЦЭМ!$L$40:$L$783,СВЦЭМ!$A$40:$A$783,$A423,СВЦЭМ!$B$39:$B$782,G$401)+'СЕТ СН'!$F$13</f>
        <v>0</v>
      </c>
      <c r="H423" s="36">
        <f>SUMIFS(СВЦЭМ!$L$40:$L$783,СВЦЭМ!$A$40:$A$783,$A423,СВЦЭМ!$B$39:$B$782,H$401)+'СЕТ СН'!$F$13</f>
        <v>0</v>
      </c>
      <c r="I423" s="36">
        <f>SUMIFS(СВЦЭМ!$L$40:$L$783,СВЦЭМ!$A$40:$A$783,$A423,СВЦЭМ!$B$39:$B$782,I$401)+'СЕТ СН'!$F$13</f>
        <v>0</v>
      </c>
      <c r="J423" s="36">
        <f>SUMIFS(СВЦЭМ!$L$40:$L$783,СВЦЭМ!$A$40:$A$783,$A423,СВЦЭМ!$B$39:$B$782,J$401)+'СЕТ СН'!$F$13</f>
        <v>0</v>
      </c>
      <c r="K423" s="36">
        <f>SUMIFS(СВЦЭМ!$L$40:$L$783,СВЦЭМ!$A$40:$A$783,$A423,СВЦЭМ!$B$39:$B$782,K$401)+'СЕТ СН'!$F$13</f>
        <v>0</v>
      </c>
      <c r="L423" s="36">
        <f>SUMIFS(СВЦЭМ!$L$40:$L$783,СВЦЭМ!$A$40:$A$783,$A423,СВЦЭМ!$B$39:$B$782,L$401)+'СЕТ СН'!$F$13</f>
        <v>0</v>
      </c>
      <c r="M423" s="36">
        <f>SUMIFS(СВЦЭМ!$L$40:$L$783,СВЦЭМ!$A$40:$A$783,$A423,СВЦЭМ!$B$39:$B$782,M$401)+'СЕТ СН'!$F$13</f>
        <v>0</v>
      </c>
      <c r="N423" s="36">
        <f>SUMIFS(СВЦЭМ!$L$40:$L$783,СВЦЭМ!$A$40:$A$783,$A423,СВЦЭМ!$B$39:$B$782,N$401)+'СЕТ СН'!$F$13</f>
        <v>0</v>
      </c>
      <c r="O423" s="36">
        <f>SUMIFS(СВЦЭМ!$L$40:$L$783,СВЦЭМ!$A$40:$A$783,$A423,СВЦЭМ!$B$39:$B$782,O$401)+'СЕТ СН'!$F$13</f>
        <v>0</v>
      </c>
      <c r="P423" s="36">
        <f>SUMIFS(СВЦЭМ!$L$40:$L$783,СВЦЭМ!$A$40:$A$783,$A423,СВЦЭМ!$B$39:$B$782,P$401)+'СЕТ СН'!$F$13</f>
        <v>0</v>
      </c>
      <c r="Q423" s="36">
        <f>SUMIFS(СВЦЭМ!$L$40:$L$783,СВЦЭМ!$A$40:$A$783,$A423,СВЦЭМ!$B$39:$B$782,Q$401)+'СЕТ СН'!$F$13</f>
        <v>0</v>
      </c>
      <c r="R423" s="36">
        <f>SUMIFS(СВЦЭМ!$L$40:$L$783,СВЦЭМ!$A$40:$A$783,$A423,СВЦЭМ!$B$39:$B$782,R$401)+'СЕТ СН'!$F$13</f>
        <v>0</v>
      </c>
      <c r="S423" s="36">
        <f>SUMIFS(СВЦЭМ!$L$40:$L$783,СВЦЭМ!$A$40:$A$783,$A423,СВЦЭМ!$B$39:$B$782,S$401)+'СЕТ СН'!$F$13</f>
        <v>0</v>
      </c>
      <c r="T423" s="36">
        <f>SUMIFS(СВЦЭМ!$L$40:$L$783,СВЦЭМ!$A$40:$A$783,$A423,СВЦЭМ!$B$39:$B$782,T$401)+'СЕТ СН'!$F$13</f>
        <v>0</v>
      </c>
      <c r="U423" s="36">
        <f>SUMIFS(СВЦЭМ!$L$40:$L$783,СВЦЭМ!$A$40:$A$783,$A423,СВЦЭМ!$B$39:$B$782,U$401)+'СЕТ СН'!$F$13</f>
        <v>0</v>
      </c>
      <c r="V423" s="36">
        <f>SUMIFS(СВЦЭМ!$L$40:$L$783,СВЦЭМ!$A$40:$A$783,$A423,СВЦЭМ!$B$39:$B$782,V$401)+'СЕТ СН'!$F$13</f>
        <v>0</v>
      </c>
      <c r="W423" s="36">
        <f>SUMIFS(СВЦЭМ!$L$40:$L$783,СВЦЭМ!$A$40:$A$783,$A423,СВЦЭМ!$B$39:$B$782,W$401)+'СЕТ СН'!$F$13</f>
        <v>0</v>
      </c>
      <c r="X423" s="36">
        <f>SUMIFS(СВЦЭМ!$L$40:$L$783,СВЦЭМ!$A$40:$A$783,$A423,СВЦЭМ!$B$39:$B$782,X$401)+'СЕТ СН'!$F$13</f>
        <v>0</v>
      </c>
      <c r="Y423" s="36">
        <f>SUMIFS(СВЦЭМ!$L$40:$L$783,СВЦЭМ!$A$40:$A$783,$A423,СВЦЭМ!$B$39:$B$782,Y$401)+'СЕТ СН'!$F$13</f>
        <v>0</v>
      </c>
    </row>
    <row r="424" spans="1:25" ht="15.75" hidden="1" x14ac:dyDescent="0.2">
      <c r="A424" s="35">
        <f t="shared" si="11"/>
        <v>44400</v>
      </c>
      <c r="B424" s="36">
        <f>SUMIFS(СВЦЭМ!$L$40:$L$783,СВЦЭМ!$A$40:$A$783,$A424,СВЦЭМ!$B$39:$B$782,B$401)+'СЕТ СН'!$F$13</f>
        <v>0</v>
      </c>
      <c r="C424" s="36">
        <f>SUMIFS(СВЦЭМ!$L$40:$L$783,СВЦЭМ!$A$40:$A$783,$A424,СВЦЭМ!$B$39:$B$782,C$401)+'СЕТ СН'!$F$13</f>
        <v>0</v>
      </c>
      <c r="D424" s="36">
        <f>SUMIFS(СВЦЭМ!$L$40:$L$783,СВЦЭМ!$A$40:$A$783,$A424,СВЦЭМ!$B$39:$B$782,D$401)+'СЕТ СН'!$F$13</f>
        <v>0</v>
      </c>
      <c r="E424" s="36">
        <f>SUMIFS(СВЦЭМ!$L$40:$L$783,СВЦЭМ!$A$40:$A$783,$A424,СВЦЭМ!$B$39:$B$782,E$401)+'СЕТ СН'!$F$13</f>
        <v>0</v>
      </c>
      <c r="F424" s="36">
        <f>SUMIFS(СВЦЭМ!$L$40:$L$783,СВЦЭМ!$A$40:$A$783,$A424,СВЦЭМ!$B$39:$B$782,F$401)+'СЕТ СН'!$F$13</f>
        <v>0</v>
      </c>
      <c r="G424" s="36">
        <f>SUMIFS(СВЦЭМ!$L$40:$L$783,СВЦЭМ!$A$40:$A$783,$A424,СВЦЭМ!$B$39:$B$782,G$401)+'СЕТ СН'!$F$13</f>
        <v>0</v>
      </c>
      <c r="H424" s="36">
        <f>SUMIFS(СВЦЭМ!$L$40:$L$783,СВЦЭМ!$A$40:$A$783,$A424,СВЦЭМ!$B$39:$B$782,H$401)+'СЕТ СН'!$F$13</f>
        <v>0</v>
      </c>
      <c r="I424" s="36">
        <f>SUMIFS(СВЦЭМ!$L$40:$L$783,СВЦЭМ!$A$40:$A$783,$A424,СВЦЭМ!$B$39:$B$782,I$401)+'СЕТ СН'!$F$13</f>
        <v>0</v>
      </c>
      <c r="J424" s="36">
        <f>SUMIFS(СВЦЭМ!$L$40:$L$783,СВЦЭМ!$A$40:$A$783,$A424,СВЦЭМ!$B$39:$B$782,J$401)+'СЕТ СН'!$F$13</f>
        <v>0</v>
      </c>
      <c r="K424" s="36">
        <f>SUMIFS(СВЦЭМ!$L$40:$L$783,СВЦЭМ!$A$40:$A$783,$A424,СВЦЭМ!$B$39:$B$782,K$401)+'СЕТ СН'!$F$13</f>
        <v>0</v>
      </c>
      <c r="L424" s="36">
        <f>SUMIFS(СВЦЭМ!$L$40:$L$783,СВЦЭМ!$A$40:$A$783,$A424,СВЦЭМ!$B$39:$B$782,L$401)+'СЕТ СН'!$F$13</f>
        <v>0</v>
      </c>
      <c r="M424" s="36">
        <f>SUMIFS(СВЦЭМ!$L$40:$L$783,СВЦЭМ!$A$40:$A$783,$A424,СВЦЭМ!$B$39:$B$782,M$401)+'СЕТ СН'!$F$13</f>
        <v>0</v>
      </c>
      <c r="N424" s="36">
        <f>SUMIFS(СВЦЭМ!$L$40:$L$783,СВЦЭМ!$A$40:$A$783,$A424,СВЦЭМ!$B$39:$B$782,N$401)+'СЕТ СН'!$F$13</f>
        <v>0</v>
      </c>
      <c r="O424" s="36">
        <f>SUMIFS(СВЦЭМ!$L$40:$L$783,СВЦЭМ!$A$40:$A$783,$A424,СВЦЭМ!$B$39:$B$782,O$401)+'СЕТ СН'!$F$13</f>
        <v>0</v>
      </c>
      <c r="P424" s="36">
        <f>SUMIFS(СВЦЭМ!$L$40:$L$783,СВЦЭМ!$A$40:$A$783,$A424,СВЦЭМ!$B$39:$B$782,P$401)+'СЕТ СН'!$F$13</f>
        <v>0</v>
      </c>
      <c r="Q424" s="36">
        <f>SUMIFS(СВЦЭМ!$L$40:$L$783,СВЦЭМ!$A$40:$A$783,$A424,СВЦЭМ!$B$39:$B$782,Q$401)+'СЕТ СН'!$F$13</f>
        <v>0</v>
      </c>
      <c r="R424" s="36">
        <f>SUMIFS(СВЦЭМ!$L$40:$L$783,СВЦЭМ!$A$40:$A$783,$A424,СВЦЭМ!$B$39:$B$782,R$401)+'СЕТ СН'!$F$13</f>
        <v>0</v>
      </c>
      <c r="S424" s="36">
        <f>SUMIFS(СВЦЭМ!$L$40:$L$783,СВЦЭМ!$A$40:$A$783,$A424,СВЦЭМ!$B$39:$B$782,S$401)+'СЕТ СН'!$F$13</f>
        <v>0</v>
      </c>
      <c r="T424" s="36">
        <f>SUMIFS(СВЦЭМ!$L$40:$L$783,СВЦЭМ!$A$40:$A$783,$A424,СВЦЭМ!$B$39:$B$782,T$401)+'СЕТ СН'!$F$13</f>
        <v>0</v>
      </c>
      <c r="U424" s="36">
        <f>SUMIFS(СВЦЭМ!$L$40:$L$783,СВЦЭМ!$A$40:$A$783,$A424,СВЦЭМ!$B$39:$B$782,U$401)+'СЕТ СН'!$F$13</f>
        <v>0</v>
      </c>
      <c r="V424" s="36">
        <f>SUMIFS(СВЦЭМ!$L$40:$L$783,СВЦЭМ!$A$40:$A$783,$A424,СВЦЭМ!$B$39:$B$782,V$401)+'СЕТ СН'!$F$13</f>
        <v>0</v>
      </c>
      <c r="W424" s="36">
        <f>SUMIFS(СВЦЭМ!$L$40:$L$783,СВЦЭМ!$A$40:$A$783,$A424,СВЦЭМ!$B$39:$B$782,W$401)+'СЕТ СН'!$F$13</f>
        <v>0</v>
      </c>
      <c r="X424" s="36">
        <f>SUMIFS(СВЦЭМ!$L$40:$L$783,СВЦЭМ!$A$40:$A$783,$A424,СВЦЭМ!$B$39:$B$782,X$401)+'СЕТ СН'!$F$13</f>
        <v>0</v>
      </c>
      <c r="Y424" s="36">
        <f>SUMIFS(СВЦЭМ!$L$40:$L$783,СВЦЭМ!$A$40:$A$783,$A424,СВЦЭМ!$B$39:$B$782,Y$401)+'СЕТ СН'!$F$13</f>
        <v>0</v>
      </c>
    </row>
    <row r="425" spans="1:25" ht="15.75" hidden="1" x14ac:dyDescent="0.2">
      <c r="A425" s="35">
        <f t="shared" si="11"/>
        <v>44401</v>
      </c>
      <c r="B425" s="36">
        <f>SUMIFS(СВЦЭМ!$L$40:$L$783,СВЦЭМ!$A$40:$A$783,$A425,СВЦЭМ!$B$39:$B$782,B$401)+'СЕТ СН'!$F$13</f>
        <v>0</v>
      </c>
      <c r="C425" s="36">
        <f>SUMIFS(СВЦЭМ!$L$40:$L$783,СВЦЭМ!$A$40:$A$783,$A425,СВЦЭМ!$B$39:$B$782,C$401)+'СЕТ СН'!$F$13</f>
        <v>0</v>
      </c>
      <c r="D425" s="36">
        <f>SUMIFS(СВЦЭМ!$L$40:$L$783,СВЦЭМ!$A$40:$A$783,$A425,СВЦЭМ!$B$39:$B$782,D$401)+'СЕТ СН'!$F$13</f>
        <v>0</v>
      </c>
      <c r="E425" s="36">
        <f>SUMIFS(СВЦЭМ!$L$40:$L$783,СВЦЭМ!$A$40:$A$783,$A425,СВЦЭМ!$B$39:$B$782,E$401)+'СЕТ СН'!$F$13</f>
        <v>0</v>
      </c>
      <c r="F425" s="36">
        <f>SUMIFS(СВЦЭМ!$L$40:$L$783,СВЦЭМ!$A$40:$A$783,$A425,СВЦЭМ!$B$39:$B$782,F$401)+'СЕТ СН'!$F$13</f>
        <v>0</v>
      </c>
      <c r="G425" s="36">
        <f>SUMIFS(СВЦЭМ!$L$40:$L$783,СВЦЭМ!$A$40:$A$783,$A425,СВЦЭМ!$B$39:$B$782,G$401)+'СЕТ СН'!$F$13</f>
        <v>0</v>
      </c>
      <c r="H425" s="36">
        <f>SUMIFS(СВЦЭМ!$L$40:$L$783,СВЦЭМ!$A$40:$A$783,$A425,СВЦЭМ!$B$39:$B$782,H$401)+'СЕТ СН'!$F$13</f>
        <v>0</v>
      </c>
      <c r="I425" s="36">
        <f>SUMIFS(СВЦЭМ!$L$40:$L$783,СВЦЭМ!$A$40:$A$783,$A425,СВЦЭМ!$B$39:$B$782,I$401)+'СЕТ СН'!$F$13</f>
        <v>0</v>
      </c>
      <c r="J425" s="36">
        <f>SUMIFS(СВЦЭМ!$L$40:$L$783,СВЦЭМ!$A$40:$A$783,$A425,СВЦЭМ!$B$39:$B$782,J$401)+'СЕТ СН'!$F$13</f>
        <v>0</v>
      </c>
      <c r="K425" s="36">
        <f>SUMIFS(СВЦЭМ!$L$40:$L$783,СВЦЭМ!$A$40:$A$783,$A425,СВЦЭМ!$B$39:$B$782,K$401)+'СЕТ СН'!$F$13</f>
        <v>0</v>
      </c>
      <c r="L425" s="36">
        <f>SUMIFS(СВЦЭМ!$L$40:$L$783,СВЦЭМ!$A$40:$A$783,$A425,СВЦЭМ!$B$39:$B$782,L$401)+'СЕТ СН'!$F$13</f>
        <v>0</v>
      </c>
      <c r="M425" s="36">
        <f>SUMIFS(СВЦЭМ!$L$40:$L$783,СВЦЭМ!$A$40:$A$783,$A425,СВЦЭМ!$B$39:$B$782,M$401)+'СЕТ СН'!$F$13</f>
        <v>0</v>
      </c>
      <c r="N425" s="36">
        <f>SUMIFS(СВЦЭМ!$L$40:$L$783,СВЦЭМ!$A$40:$A$783,$A425,СВЦЭМ!$B$39:$B$782,N$401)+'СЕТ СН'!$F$13</f>
        <v>0</v>
      </c>
      <c r="O425" s="36">
        <f>SUMIFS(СВЦЭМ!$L$40:$L$783,СВЦЭМ!$A$40:$A$783,$A425,СВЦЭМ!$B$39:$B$782,O$401)+'СЕТ СН'!$F$13</f>
        <v>0</v>
      </c>
      <c r="P425" s="36">
        <f>SUMIFS(СВЦЭМ!$L$40:$L$783,СВЦЭМ!$A$40:$A$783,$A425,СВЦЭМ!$B$39:$B$782,P$401)+'СЕТ СН'!$F$13</f>
        <v>0</v>
      </c>
      <c r="Q425" s="36">
        <f>SUMIFS(СВЦЭМ!$L$40:$L$783,СВЦЭМ!$A$40:$A$783,$A425,СВЦЭМ!$B$39:$B$782,Q$401)+'СЕТ СН'!$F$13</f>
        <v>0</v>
      </c>
      <c r="R425" s="36">
        <f>SUMIFS(СВЦЭМ!$L$40:$L$783,СВЦЭМ!$A$40:$A$783,$A425,СВЦЭМ!$B$39:$B$782,R$401)+'СЕТ СН'!$F$13</f>
        <v>0</v>
      </c>
      <c r="S425" s="36">
        <f>SUMIFS(СВЦЭМ!$L$40:$L$783,СВЦЭМ!$A$40:$A$783,$A425,СВЦЭМ!$B$39:$B$782,S$401)+'СЕТ СН'!$F$13</f>
        <v>0</v>
      </c>
      <c r="T425" s="36">
        <f>SUMIFS(СВЦЭМ!$L$40:$L$783,СВЦЭМ!$A$40:$A$783,$A425,СВЦЭМ!$B$39:$B$782,T$401)+'СЕТ СН'!$F$13</f>
        <v>0</v>
      </c>
      <c r="U425" s="36">
        <f>SUMIFS(СВЦЭМ!$L$40:$L$783,СВЦЭМ!$A$40:$A$783,$A425,СВЦЭМ!$B$39:$B$782,U$401)+'СЕТ СН'!$F$13</f>
        <v>0</v>
      </c>
      <c r="V425" s="36">
        <f>SUMIFS(СВЦЭМ!$L$40:$L$783,СВЦЭМ!$A$40:$A$783,$A425,СВЦЭМ!$B$39:$B$782,V$401)+'СЕТ СН'!$F$13</f>
        <v>0</v>
      </c>
      <c r="W425" s="36">
        <f>SUMIFS(СВЦЭМ!$L$40:$L$783,СВЦЭМ!$A$40:$A$783,$A425,СВЦЭМ!$B$39:$B$782,W$401)+'СЕТ СН'!$F$13</f>
        <v>0</v>
      </c>
      <c r="X425" s="36">
        <f>SUMIFS(СВЦЭМ!$L$40:$L$783,СВЦЭМ!$A$40:$A$783,$A425,СВЦЭМ!$B$39:$B$782,X$401)+'СЕТ СН'!$F$13</f>
        <v>0</v>
      </c>
      <c r="Y425" s="36">
        <f>SUMIFS(СВЦЭМ!$L$40:$L$783,СВЦЭМ!$A$40:$A$783,$A425,СВЦЭМ!$B$39:$B$782,Y$401)+'СЕТ СН'!$F$13</f>
        <v>0</v>
      </c>
    </row>
    <row r="426" spans="1:25" ht="15.75" hidden="1" x14ac:dyDescent="0.2">
      <c r="A426" s="35">
        <f t="shared" si="11"/>
        <v>44402</v>
      </c>
      <c r="B426" s="36">
        <f>SUMIFS(СВЦЭМ!$L$40:$L$783,СВЦЭМ!$A$40:$A$783,$A426,СВЦЭМ!$B$39:$B$782,B$401)+'СЕТ СН'!$F$13</f>
        <v>0</v>
      </c>
      <c r="C426" s="36">
        <f>SUMIFS(СВЦЭМ!$L$40:$L$783,СВЦЭМ!$A$40:$A$783,$A426,СВЦЭМ!$B$39:$B$782,C$401)+'СЕТ СН'!$F$13</f>
        <v>0</v>
      </c>
      <c r="D426" s="36">
        <f>SUMIFS(СВЦЭМ!$L$40:$L$783,СВЦЭМ!$A$40:$A$783,$A426,СВЦЭМ!$B$39:$B$782,D$401)+'СЕТ СН'!$F$13</f>
        <v>0</v>
      </c>
      <c r="E426" s="36">
        <f>SUMIFS(СВЦЭМ!$L$40:$L$783,СВЦЭМ!$A$40:$A$783,$A426,СВЦЭМ!$B$39:$B$782,E$401)+'СЕТ СН'!$F$13</f>
        <v>0</v>
      </c>
      <c r="F426" s="36">
        <f>SUMIFS(СВЦЭМ!$L$40:$L$783,СВЦЭМ!$A$40:$A$783,$A426,СВЦЭМ!$B$39:$B$782,F$401)+'СЕТ СН'!$F$13</f>
        <v>0</v>
      </c>
      <c r="G426" s="36">
        <f>SUMIFS(СВЦЭМ!$L$40:$L$783,СВЦЭМ!$A$40:$A$783,$A426,СВЦЭМ!$B$39:$B$782,G$401)+'СЕТ СН'!$F$13</f>
        <v>0</v>
      </c>
      <c r="H426" s="36">
        <f>SUMIFS(СВЦЭМ!$L$40:$L$783,СВЦЭМ!$A$40:$A$783,$A426,СВЦЭМ!$B$39:$B$782,H$401)+'СЕТ СН'!$F$13</f>
        <v>0</v>
      </c>
      <c r="I426" s="36">
        <f>SUMIFS(СВЦЭМ!$L$40:$L$783,СВЦЭМ!$A$40:$A$783,$A426,СВЦЭМ!$B$39:$B$782,I$401)+'СЕТ СН'!$F$13</f>
        <v>0</v>
      </c>
      <c r="J426" s="36">
        <f>SUMIFS(СВЦЭМ!$L$40:$L$783,СВЦЭМ!$A$40:$A$783,$A426,СВЦЭМ!$B$39:$B$782,J$401)+'СЕТ СН'!$F$13</f>
        <v>0</v>
      </c>
      <c r="K426" s="36">
        <f>SUMIFS(СВЦЭМ!$L$40:$L$783,СВЦЭМ!$A$40:$A$783,$A426,СВЦЭМ!$B$39:$B$782,K$401)+'СЕТ СН'!$F$13</f>
        <v>0</v>
      </c>
      <c r="L426" s="36">
        <f>SUMIFS(СВЦЭМ!$L$40:$L$783,СВЦЭМ!$A$40:$A$783,$A426,СВЦЭМ!$B$39:$B$782,L$401)+'СЕТ СН'!$F$13</f>
        <v>0</v>
      </c>
      <c r="M426" s="36">
        <f>SUMIFS(СВЦЭМ!$L$40:$L$783,СВЦЭМ!$A$40:$A$783,$A426,СВЦЭМ!$B$39:$B$782,M$401)+'СЕТ СН'!$F$13</f>
        <v>0</v>
      </c>
      <c r="N426" s="36">
        <f>SUMIFS(СВЦЭМ!$L$40:$L$783,СВЦЭМ!$A$40:$A$783,$A426,СВЦЭМ!$B$39:$B$782,N$401)+'СЕТ СН'!$F$13</f>
        <v>0</v>
      </c>
      <c r="O426" s="36">
        <f>SUMIFS(СВЦЭМ!$L$40:$L$783,СВЦЭМ!$A$40:$A$783,$A426,СВЦЭМ!$B$39:$B$782,O$401)+'СЕТ СН'!$F$13</f>
        <v>0</v>
      </c>
      <c r="P426" s="36">
        <f>SUMIFS(СВЦЭМ!$L$40:$L$783,СВЦЭМ!$A$40:$A$783,$A426,СВЦЭМ!$B$39:$B$782,P$401)+'СЕТ СН'!$F$13</f>
        <v>0</v>
      </c>
      <c r="Q426" s="36">
        <f>SUMIFS(СВЦЭМ!$L$40:$L$783,СВЦЭМ!$A$40:$A$783,$A426,СВЦЭМ!$B$39:$B$782,Q$401)+'СЕТ СН'!$F$13</f>
        <v>0</v>
      </c>
      <c r="R426" s="36">
        <f>SUMIFS(СВЦЭМ!$L$40:$L$783,СВЦЭМ!$A$40:$A$783,$A426,СВЦЭМ!$B$39:$B$782,R$401)+'СЕТ СН'!$F$13</f>
        <v>0</v>
      </c>
      <c r="S426" s="36">
        <f>SUMIFS(СВЦЭМ!$L$40:$L$783,СВЦЭМ!$A$40:$A$783,$A426,СВЦЭМ!$B$39:$B$782,S$401)+'СЕТ СН'!$F$13</f>
        <v>0</v>
      </c>
      <c r="T426" s="36">
        <f>SUMIFS(СВЦЭМ!$L$40:$L$783,СВЦЭМ!$A$40:$A$783,$A426,СВЦЭМ!$B$39:$B$782,T$401)+'СЕТ СН'!$F$13</f>
        <v>0</v>
      </c>
      <c r="U426" s="36">
        <f>SUMIFS(СВЦЭМ!$L$40:$L$783,СВЦЭМ!$A$40:$A$783,$A426,СВЦЭМ!$B$39:$B$782,U$401)+'СЕТ СН'!$F$13</f>
        <v>0</v>
      </c>
      <c r="V426" s="36">
        <f>SUMIFS(СВЦЭМ!$L$40:$L$783,СВЦЭМ!$A$40:$A$783,$A426,СВЦЭМ!$B$39:$B$782,V$401)+'СЕТ СН'!$F$13</f>
        <v>0</v>
      </c>
      <c r="W426" s="36">
        <f>SUMIFS(СВЦЭМ!$L$40:$L$783,СВЦЭМ!$A$40:$A$783,$A426,СВЦЭМ!$B$39:$B$782,W$401)+'СЕТ СН'!$F$13</f>
        <v>0</v>
      </c>
      <c r="X426" s="36">
        <f>SUMIFS(СВЦЭМ!$L$40:$L$783,СВЦЭМ!$A$40:$A$783,$A426,СВЦЭМ!$B$39:$B$782,X$401)+'СЕТ СН'!$F$13</f>
        <v>0</v>
      </c>
      <c r="Y426" s="36">
        <f>SUMIFS(СВЦЭМ!$L$40:$L$783,СВЦЭМ!$A$40:$A$783,$A426,СВЦЭМ!$B$39:$B$782,Y$401)+'СЕТ СН'!$F$13</f>
        <v>0</v>
      </c>
    </row>
    <row r="427" spans="1:25" ht="15.75" hidden="1" x14ac:dyDescent="0.2">
      <c r="A427" s="35">
        <f t="shared" si="11"/>
        <v>44403</v>
      </c>
      <c r="B427" s="36">
        <f>SUMIFS(СВЦЭМ!$L$40:$L$783,СВЦЭМ!$A$40:$A$783,$A427,СВЦЭМ!$B$39:$B$782,B$401)+'СЕТ СН'!$F$13</f>
        <v>0</v>
      </c>
      <c r="C427" s="36">
        <f>SUMIFS(СВЦЭМ!$L$40:$L$783,СВЦЭМ!$A$40:$A$783,$A427,СВЦЭМ!$B$39:$B$782,C$401)+'СЕТ СН'!$F$13</f>
        <v>0</v>
      </c>
      <c r="D427" s="36">
        <f>SUMIFS(СВЦЭМ!$L$40:$L$783,СВЦЭМ!$A$40:$A$783,$A427,СВЦЭМ!$B$39:$B$782,D$401)+'СЕТ СН'!$F$13</f>
        <v>0</v>
      </c>
      <c r="E427" s="36">
        <f>SUMIFS(СВЦЭМ!$L$40:$L$783,СВЦЭМ!$A$40:$A$783,$A427,СВЦЭМ!$B$39:$B$782,E$401)+'СЕТ СН'!$F$13</f>
        <v>0</v>
      </c>
      <c r="F427" s="36">
        <f>SUMIFS(СВЦЭМ!$L$40:$L$783,СВЦЭМ!$A$40:$A$783,$A427,СВЦЭМ!$B$39:$B$782,F$401)+'СЕТ СН'!$F$13</f>
        <v>0</v>
      </c>
      <c r="G427" s="36">
        <f>SUMIFS(СВЦЭМ!$L$40:$L$783,СВЦЭМ!$A$40:$A$783,$A427,СВЦЭМ!$B$39:$B$782,G$401)+'СЕТ СН'!$F$13</f>
        <v>0</v>
      </c>
      <c r="H427" s="36">
        <f>SUMIFS(СВЦЭМ!$L$40:$L$783,СВЦЭМ!$A$40:$A$783,$A427,СВЦЭМ!$B$39:$B$782,H$401)+'СЕТ СН'!$F$13</f>
        <v>0</v>
      </c>
      <c r="I427" s="36">
        <f>SUMIFS(СВЦЭМ!$L$40:$L$783,СВЦЭМ!$A$40:$A$783,$A427,СВЦЭМ!$B$39:$B$782,I$401)+'СЕТ СН'!$F$13</f>
        <v>0</v>
      </c>
      <c r="J427" s="36">
        <f>SUMIFS(СВЦЭМ!$L$40:$L$783,СВЦЭМ!$A$40:$A$783,$A427,СВЦЭМ!$B$39:$B$782,J$401)+'СЕТ СН'!$F$13</f>
        <v>0</v>
      </c>
      <c r="K427" s="36">
        <f>SUMIFS(СВЦЭМ!$L$40:$L$783,СВЦЭМ!$A$40:$A$783,$A427,СВЦЭМ!$B$39:$B$782,K$401)+'СЕТ СН'!$F$13</f>
        <v>0</v>
      </c>
      <c r="L427" s="36">
        <f>SUMIFS(СВЦЭМ!$L$40:$L$783,СВЦЭМ!$A$40:$A$783,$A427,СВЦЭМ!$B$39:$B$782,L$401)+'СЕТ СН'!$F$13</f>
        <v>0</v>
      </c>
      <c r="M427" s="36">
        <f>SUMIFS(СВЦЭМ!$L$40:$L$783,СВЦЭМ!$A$40:$A$783,$A427,СВЦЭМ!$B$39:$B$782,M$401)+'СЕТ СН'!$F$13</f>
        <v>0</v>
      </c>
      <c r="N427" s="36">
        <f>SUMIFS(СВЦЭМ!$L$40:$L$783,СВЦЭМ!$A$40:$A$783,$A427,СВЦЭМ!$B$39:$B$782,N$401)+'СЕТ СН'!$F$13</f>
        <v>0</v>
      </c>
      <c r="O427" s="36">
        <f>SUMIFS(СВЦЭМ!$L$40:$L$783,СВЦЭМ!$A$40:$A$783,$A427,СВЦЭМ!$B$39:$B$782,O$401)+'СЕТ СН'!$F$13</f>
        <v>0</v>
      </c>
      <c r="P427" s="36">
        <f>SUMIFS(СВЦЭМ!$L$40:$L$783,СВЦЭМ!$A$40:$A$783,$A427,СВЦЭМ!$B$39:$B$782,P$401)+'СЕТ СН'!$F$13</f>
        <v>0</v>
      </c>
      <c r="Q427" s="36">
        <f>SUMIFS(СВЦЭМ!$L$40:$L$783,СВЦЭМ!$A$40:$A$783,$A427,СВЦЭМ!$B$39:$B$782,Q$401)+'СЕТ СН'!$F$13</f>
        <v>0</v>
      </c>
      <c r="R427" s="36">
        <f>SUMIFS(СВЦЭМ!$L$40:$L$783,СВЦЭМ!$A$40:$A$783,$A427,СВЦЭМ!$B$39:$B$782,R$401)+'СЕТ СН'!$F$13</f>
        <v>0</v>
      </c>
      <c r="S427" s="36">
        <f>SUMIFS(СВЦЭМ!$L$40:$L$783,СВЦЭМ!$A$40:$A$783,$A427,СВЦЭМ!$B$39:$B$782,S$401)+'СЕТ СН'!$F$13</f>
        <v>0</v>
      </c>
      <c r="T427" s="36">
        <f>SUMIFS(СВЦЭМ!$L$40:$L$783,СВЦЭМ!$A$40:$A$783,$A427,СВЦЭМ!$B$39:$B$782,T$401)+'СЕТ СН'!$F$13</f>
        <v>0</v>
      </c>
      <c r="U427" s="36">
        <f>SUMIFS(СВЦЭМ!$L$40:$L$783,СВЦЭМ!$A$40:$A$783,$A427,СВЦЭМ!$B$39:$B$782,U$401)+'СЕТ СН'!$F$13</f>
        <v>0</v>
      </c>
      <c r="V427" s="36">
        <f>SUMIFS(СВЦЭМ!$L$40:$L$783,СВЦЭМ!$A$40:$A$783,$A427,СВЦЭМ!$B$39:$B$782,V$401)+'СЕТ СН'!$F$13</f>
        <v>0</v>
      </c>
      <c r="W427" s="36">
        <f>SUMIFS(СВЦЭМ!$L$40:$L$783,СВЦЭМ!$A$40:$A$783,$A427,СВЦЭМ!$B$39:$B$782,W$401)+'СЕТ СН'!$F$13</f>
        <v>0</v>
      </c>
      <c r="X427" s="36">
        <f>SUMIFS(СВЦЭМ!$L$40:$L$783,СВЦЭМ!$A$40:$A$783,$A427,СВЦЭМ!$B$39:$B$782,X$401)+'СЕТ СН'!$F$13</f>
        <v>0</v>
      </c>
      <c r="Y427" s="36">
        <f>SUMIFS(СВЦЭМ!$L$40:$L$783,СВЦЭМ!$A$40:$A$783,$A427,СВЦЭМ!$B$39:$B$782,Y$401)+'СЕТ СН'!$F$13</f>
        <v>0</v>
      </c>
    </row>
    <row r="428" spans="1:25" ht="15.75" hidden="1" x14ac:dyDescent="0.2">
      <c r="A428" s="35">
        <f t="shared" si="11"/>
        <v>44404</v>
      </c>
      <c r="B428" s="36">
        <f>SUMIFS(СВЦЭМ!$L$40:$L$783,СВЦЭМ!$A$40:$A$783,$A428,СВЦЭМ!$B$39:$B$782,B$401)+'СЕТ СН'!$F$13</f>
        <v>0</v>
      </c>
      <c r="C428" s="36">
        <f>SUMIFS(СВЦЭМ!$L$40:$L$783,СВЦЭМ!$A$40:$A$783,$A428,СВЦЭМ!$B$39:$B$782,C$401)+'СЕТ СН'!$F$13</f>
        <v>0</v>
      </c>
      <c r="D428" s="36">
        <f>SUMIFS(СВЦЭМ!$L$40:$L$783,СВЦЭМ!$A$40:$A$783,$A428,СВЦЭМ!$B$39:$B$782,D$401)+'СЕТ СН'!$F$13</f>
        <v>0</v>
      </c>
      <c r="E428" s="36">
        <f>SUMIFS(СВЦЭМ!$L$40:$L$783,СВЦЭМ!$A$40:$A$783,$A428,СВЦЭМ!$B$39:$B$782,E$401)+'СЕТ СН'!$F$13</f>
        <v>0</v>
      </c>
      <c r="F428" s="36">
        <f>SUMIFS(СВЦЭМ!$L$40:$L$783,СВЦЭМ!$A$40:$A$783,$A428,СВЦЭМ!$B$39:$B$782,F$401)+'СЕТ СН'!$F$13</f>
        <v>0</v>
      </c>
      <c r="G428" s="36">
        <f>SUMIFS(СВЦЭМ!$L$40:$L$783,СВЦЭМ!$A$40:$A$783,$A428,СВЦЭМ!$B$39:$B$782,G$401)+'СЕТ СН'!$F$13</f>
        <v>0</v>
      </c>
      <c r="H428" s="36">
        <f>SUMIFS(СВЦЭМ!$L$40:$L$783,СВЦЭМ!$A$40:$A$783,$A428,СВЦЭМ!$B$39:$B$782,H$401)+'СЕТ СН'!$F$13</f>
        <v>0</v>
      </c>
      <c r="I428" s="36">
        <f>SUMIFS(СВЦЭМ!$L$40:$L$783,СВЦЭМ!$A$40:$A$783,$A428,СВЦЭМ!$B$39:$B$782,I$401)+'СЕТ СН'!$F$13</f>
        <v>0</v>
      </c>
      <c r="J428" s="36">
        <f>SUMIFS(СВЦЭМ!$L$40:$L$783,СВЦЭМ!$A$40:$A$783,$A428,СВЦЭМ!$B$39:$B$782,J$401)+'СЕТ СН'!$F$13</f>
        <v>0</v>
      </c>
      <c r="K428" s="36">
        <f>SUMIFS(СВЦЭМ!$L$40:$L$783,СВЦЭМ!$A$40:$A$783,$A428,СВЦЭМ!$B$39:$B$782,K$401)+'СЕТ СН'!$F$13</f>
        <v>0</v>
      </c>
      <c r="L428" s="36">
        <f>SUMIFS(СВЦЭМ!$L$40:$L$783,СВЦЭМ!$A$40:$A$783,$A428,СВЦЭМ!$B$39:$B$782,L$401)+'СЕТ СН'!$F$13</f>
        <v>0</v>
      </c>
      <c r="M428" s="36">
        <f>SUMIFS(СВЦЭМ!$L$40:$L$783,СВЦЭМ!$A$40:$A$783,$A428,СВЦЭМ!$B$39:$B$782,M$401)+'СЕТ СН'!$F$13</f>
        <v>0</v>
      </c>
      <c r="N428" s="36">
        <f>SUMIFS(СВЦЭМ!$L$40:$L$783,СВЦЭМ!$A$40:$A$783,$A428,СВЦЭМ!$B$39:$B$782,N$401)+'СЕТ СН'!$F$13</f>
        <v>0</v>
      </c>
      <c r="O428" s="36">
        <f>SUMIFS(СВЦЭМ!$L$40:$L$783,СВЦЭМ!$A$40:$A$783,$A428,СВЦЭМ!$B$39:$B$782,O$401)+'СЕТ СН'!$F$13</f>
        <v>0</v>
      </c>
      <c r="P428" s="36">
        <f>SUMIFS(СВЦЭМ!$L$40:$L$783,СВЦЭМ!$A$40:$A$783,$A428,СВЦЭМ!$B$39:$B$782,P$401)+'СЕТ СН'!$F$13</f>
        <v>0</v>
      </c>
      <c r="Q428" s="36">
        <f>SUMIFS(СВЦЭМ!$L$40:$L$783,СВЦЭМ!$A$40:$A$783,$A428,СВЦЭМ!$B$39:$B$782,Q$401)+'СЕТ СН'!$F$13</f>
        <v>0</v>
      </c>
      <c r="R428" s="36">
        <f>SUMIFS(СВЦЭМ!$L$40:$L$783,СВЦЭМ!$A$40:$A$783,$A428,СВЦЭМ!$B$39:$B$782,R$401)+'СЕТ СН'!$F$13</f>
        <v>0</v>
      </c>
      <c r="S428" s="36">
        <f>SUMIFS(СВЦЭМ!$L$40:$L$783,СВЦЭМ!$A$40:$A$783,$A428,СВЦЭМ!$B$39:$B$782,S$401)+'СЕТ СН'!$F$13</f>
        <v>0</v>
      </c>
      <c r="T428" s="36">
        <f>SUMIFS(СВЦЭМ!$L$40:$L$783,СВЦЭМ!$A$40:$A$783,$A428,СВЦЭМ!$B$39:$B$782,T$401)+'СЕТ СН'!$F$13</f>
        <v>0</v>
      </c>
      <c r="U428" s="36">
        <f>SUMIFS(СВЦЭМ!$L$40:$L$783,СВЦЭМ!$A$40:$A$783,$A428,СВЦЭМ!$B$39:$B$782,U$401)+'СЕТ СН'!$F$13</f>
        <v>0</v>
      </c>
      <c r="V428" s="36">
        <f>SUMIFS(СВЦЭМ!$L$40:$L$783,СВЦЭМ!$A$40:$A$783,$A428,СВЦЭМ!$B$39:$B$782,V$401)+'СЕТ СН'!$F$13</f>
        <v>0</v>
      </c>
      <c r="W428" s="36">
        <f>SUMIFS(СВЦЭМ!$L$40:$L$783,СВЦЭМ!$A$40:$A$783,$A428,СВЦЭМ!$B$39:$B$782,W$401)+'СЕТ СН'!$F$13</f>
        <v>0</v>
      </c>
      <c r="X428" s="36">
        <f>SUMIFS(СВЦЭМ!$L$40:$L$783,СВЦЭМ!$A$40:$A$783,$A428,СВЦЭМ!$B$39:$B$782,X$401)+'СЕТ СН'!$F$13</f>
        <v>0</v>
      </c>
      <c r="Y428" s="36">
        <f>SUMIFS(СВЦЭМ!$L$40:$L$783,СВЦЭМ!$A$40:$A$783,$A428,СВЦЭМ!$B$39:$B$782,Y$401)+'СЕТ СН'!$F$13</f>
        <v>0</v>
      </c>
    </row>
    <row r="429" spans="1:25" ht="15.75" hidden="1" x14ac:dyDescent="0.2">
      <c r="A429" s="35">
        <f t="shared" si="11"/>
        <v>44405</v>
      </c>
      <c r="B429" s="36">
        <f>SUMIFS(СВЦЭМ!$L$40:$L$783,СВЦЭМ!$A$40:$A$783,$A429,СВЦЭМ!$B$39:$B$782,B$401)+'СЕТ СН'!$F$13</f>
        <v>0</v>
      </c>
      <c r="C429" s="36">
        <f>SUMIFS(СВЦЭМ!$L$40:$L$783,СВЦЭМ!$A$40:$A$783,$A429,СВЦЭМ!$B$39:$B$782,C$401)+'СЕТ СН'!$F$13</f>
        <v>0</v>
      </c>
      <c r="D429" s="36">
        <f>SUMIFS(СВЦЭМ!$L$40:$L$783,СВЦЭМ!$A$40:$A$783,$A429,СВЦЭМ!$B$39:$B$782,D$401)+'СЕТ СН'!$F$13</f>
        <v>0</v>
      </c>
      <c r="E429" s="36">
        <f>SUMIFS(СВЦЭМ!$L$40:$L$783,СВЦЭМ!$A$40:$A$783,$A429,СВЦЭМ!$B$39:$B$782,E$401)+'СЕТ СН'!$F$13</f>
        <v>0</v>
      </c>
      <c r="F429" s="36">
        <f>SUMIFS(СВЦЭМ!$L$40:$L$783,СВЦЭМ!$A$40:$A$783,$A429,СВЦЭМ!$B$39:$B$782,F$401)+'СЕТ СН'!$F$13</f>
        <v>0</v>
      </c>
      <c r="G429" s="36">
        <f>SUMIFS(СВЦЭМ!$L$40:$L$783,СВЦЭМ!$A$40:$A$783,$A429,СВЦЭМ!$B$39:$B$782,G$401)+'СЕТ СН'!$F$13</f>
        <v>0</v>
      </c>
      <c r="H429" s="36">
        <f>SUMIFS(СВЦЭМ!$L$40:$L$783,СВЦЭМ!$A$40:$A$783,$A429,СВЦЭМ!$B$39:$B$782,H$401)+'СЕТ СН'!$F$13</f>
        <v>0</v>
      </c>
      <c r="I429" s="36">
        <f>SUMIFS(СВЦЭМ!$L$40:$L$783,СВЦЭМ!$A$40:$A$783,$A429,СВЦЭМ!$B$39:$B$782,I$401)+'СЕТ СН'!$F$13</f>
        <v>0</v>
      </c>
      <c r="J429" s="36">
        <f>SUMIFS(СВЦЭМ!$L$40:$L$783,СВЦЭМ!$A$40:$A$783,$A429,СВЦЭМ!$B$39:$B$782,J$401)+'СЕТ СН'!$F$13</f>
        <v>0</v>
      </c>
      <c r="K429" s="36">
        <f>SUMIFS(СВЦЭМ!$L$40:$L$783,СВЦЭМ!$A$40:$A$783,$A429,СВЦЭМ!$B$39:$B$782,K$401)+'СЕТ СН'!$F$13</f>
        <v>0</v>
      </c>
      <c r="L429" s="36">
        <f>SUMIFS(СВЦЭМ!$L$40:$L$783,СВЦЭМ!$A$40:$A$783,$A429,СВЦЭМ!$B$39:$B$782,L$401)+'СЕТ СН'!$F$13</f>
        <v>0</v>
      </c>
      <c r="M429" s="36">
        <f>SUMIFS(СВЦЭМ!$L$40:$L$783,СВЦЭМ!$A$40:$A$783,$A429,СВЦЭМ!$B$39:$B$782,M$401)+'СЕТ СН'!$F$13</f>
        <v>0</v>
      </c>
      <c r="N429" s="36">
        <f>SUMIFS(СВЦЭМ!$L$40:$L$783,СВЦЭМ!$A$40:$A$783,$A429,СВЦЭМ!$B$39:$B$782,N$401)+'СЕТ СН'!$F$13</f>
        <v>0</v>
      </c>
      <c r="O429" s="36">
        <f>SUMIFS(СВЦЭМ!$L$40:$L$783,СВЦЭМ!$A$40:$A$783,$A429,СВЦЭМ!$B$39:$B$782,O$401)+'СЕТ СН'!$F$13</f>
        <v>0</v>
      </c>
      <c r="P429" s="36">
        <f>SUMIFS(СВЦЭМ!$L$40:$L$783,СВЦЭМ!$A$40:$A$783,$A429,СВЦЭМ!$B$39:$B$782,P$401)+'СЕТ СН'!$F$13</f>
        <v>0</v>
      </c>
      <c r="Q429" s="36">
        <f>SUMIFS(СВЦЭМ!$L$40:$L$783,СВЦЭМ!$A$40:$A$783,$A429,СВЦЭМ!$B$39:$B$782,Q$401)+'СЕТ СН'!$F$13</f>
        <v>0</v>
      </c>
      <c r="R429" s="36">
        <f>SUMIFS(СВЦЭМ!$L$40:$L$783,СВЦЭМ!$A$40:$A$783,$A429,СВЦЭМ!$B$39:$B$782,R$401)+'СЕТ СН'!$F$13</f>
        <v>0</v>
      </c>
      <c r="S429" s="36">
        <f>SUMIFS(СВЦЭМ!$L$40:$L$783,СВЦЭМ!$A$40:$A$783,$A429,СВЦЭМ!$B$39:$B$782,S$401)+'СЕТ СН'!$F$13</f>
        <v>0</v>
      </c>
      <c r="T429" s="36">
        <f>SUMIFS(СВЦЭМ!$L$40:$L$783,СВЦЭМ!$A$40:$A$783,$A429,СВЦЭМ!$B$39:$B$782,T$401)+'СЕТ СН'!$F$13</f>
        <v>0</v>
      </c>
      <c r="U429" s="36">
        <f>SUMIFS(СВЦЭМ!$L$40:$L$783,СВЦЭМ!$A$40:$A$783,$A429,СВЦЭМ!$B$39:$B$782,U$401)+'СЕТ СН'!$F$13</f>
        <v>0</v>
      </c>
      <c r="V429" s="36">
        <f>SUMIFS(СВЦЭМ!$L$40:$L$783,СВЦЭМ!$A$40:$A$783,$A429,СВЦЭМ!$B$39:$B$782,V$401)+'СЕТ СН'!$F$13</f>
        <v>0</v>
      </c>
      <c r="W429" s="36">
        <f>SUMIFS(СВЦЭМ!$L$40:$L$783,СВЦЭМ!$A$40:$A$783,$A429,СВЦЭМ!$B$39:$B$782,W$401)+'СЕТ СН'!$F$13</f>
        <v>0</v>
      </c>
      <c r="X429" s="36">
        <f>SUMIFS(СВЦЭМ!$L$40:$L$783,СВЦЭМ!$A$40:$A$783,$A429,СВЦЭМ!$B$39:$B$782,X$401)+'СЕТ СН'!$F$13</f>
        <v>0</v>
      </c>
      <c r="Y429" s="36">
        <f>SUMIFS(СВЦЭМ!$L$40:$L$783,СВЦЭМ!$A$40:$A$783,$A429,СВЦЭМ!$B$39:$B$782,Y$401)+'СЕТ СН'!$F$13</f>
        <v>0</v>
      </c>
    </row>
    <row r="430" spans="1:25" ht="15.75" hidden="1" x14ac:dyDescent="0.2">
      <c r="A430" s="35">
        <f t="shared" si="11"/>
        <v>44406</v>
      </c>
      <c r="B430" s="36">
        <f>SUMIFS(СВЦЭМ!$L$40:$L$783,СВЦЭМ!$A$40:$A$783,$A430,СВЦЭМ!$B$39:$B$782,B$401)+'СЕТ СН'!$F$13</f>
        <v>0</v>
      </c>
      <c r="C430" s="36">
        <f>SUMIFS(СВЦЭМ!$L$40:$L$783,СВЦЭМ!$A$40:$A$783,$A430,СВЦЭМ!$B$39:$B$782,C$401)+'СЕТ СН'!$F$13</f>
        <v>0</v>
      </c>
      <c r="D430" s="36">
        <f>SUMIFS(СВЦЭМ!$L$40:$L$783,СВЦЭМ!$A$40:$A$783,$A430,СВЦЭМ!$B$39:$B$782,D$401)+'СЕТ СН'!$F$13</f>
        <v>0</v>
      </c>
      <c r="E430" s="36">
        <f>SUMIFS(СВЦЭМ!$L$40:$L$783,СВЦЭМ!$A$40:$A$783,$A430,СВЦЭМ!$B$39:$B$782,E$401)+'СЕТ СН'!$F$13</f>
        <v>0</v>
      </c>
      <c r="F430" s="36">
        <f>SUMIFS(СВЦЭМ!$L$40:$L$783,СВЦЭМ!$A$40:$A$783,$A430,СВЦЭМ!$B$39:$B$782,F$401)+'СЕТ СН'!$F$13</f>
        <v>0</v>
      </c>
      <c r="G430" s="36">
        <f>SUMIFS(СВЦЭМ!$L$40:$L$783,СВЦЭМ!$A$40:$A$783,$A430,СВЦЭМ!$B$39:$B$782,G$401)+'СЕТ СН'!$F$13</f>
        <v>0</v>
      </c>
      <c r="H430" s="36">
        <f>SUMIFS(СВЦЭМ!$L$40:$L$783,СВЦЭМ!$A$40:$A$783,$A430,СВЦЭМ!$B$39:$B$782,H$401)+'СЕТ СН'!$F$13</f>
        <v>0</v>
      </c>
      <c r="I430" s="36">
        <f>SUMIFS(СВЦЭМ!$L$40:$L$783,СВЦЭМ!$A$40:$A$783,$A430,СВЦЭМ!$B$39:$B$782,I$401)+'СЕТ СН'!$F$13</f>
        <v>0</v>
      </c>
      <c r="J430" s="36">
        <f>SUMIFS(СВЦЭМ!$L$40:$L$783,СВЦЭМ!$A$40:$A$783,$A430,СВЦЭМ!$B$39:$B$782,J$401)+'СЕТ СН'!$F$13</f>
        <v>0</v>
      </c>
      <c r="K430" s="36">
        <f>SUMIFS(СВЦЭМ!$L$40:$L$783,СВЦЭМ!$A$40:$A$783,$A430,СВЦЭМ!$B$39:$B$782,K$401)+'СЕТ СН'!$F$13</f>
        <v>0</v>
      </c>
      <c r="L430" s="36">
        <f>SUMIFS(СВЦЭМ!$L$40:$L$783,СВЦЭМ!$A$40:$A$783,$A430,СВЦЭМ!$B$39:$B$782,L$401)+'СЕТ СН'!$F$13</f>
        <v>0</v>
      </c>
      <c r="M430" s="36">
        <f>SUMIFS(СВЦЭМ!$L$40:$L$783,СВЦЭМ!$A$40:$A$783,$A430,СВЦЭМ!$B$39:$B$782,M$401)+'СЕТ СН'!$F$13</f>
        <v>0</v>
      </c>
      <c r="N430" s="36">
        <f>SUMIFS(СВЦЭМ!$L$40:$L$783,СВЦЭМ!$A$40:$A$783,$A430,СВЦЭМ!$B$39:$B$782,N$401)+'СЕТ СН'!$F$13</f>
        <v>0</v>
      </c>
      <c r="O430" s="36">
        <f>SUMIFS(СВЦЭМ!$L$40:$L$783,СВЦЭМ!$A$40:$A$783,$A430,СВЦЭМ!$B$39:$B$782,O$401)+'СЕТ СН'!$F$13</f>
        <v>0</v>
      </c>
      <c r="P430" s="36">
        <f>SUMIFS(СВЦЭМ!$L$40:$L$783,СВЦЭМ!$A$40:$A$783,$A430,СВЦЭМ!$B$39:$B$782,P$401)+'СЕТ СН'!$F$13</f>
        <v>0</v>
      </c>
      <c r="Q430" s="36">
        <f>SUMIFS(СВЦЭМ!$L$40:$L$783,СВЦЭМ!$A$40:$A$783,$A430,СВЦЭМ!$B$39:$B$782,Q$401)+'СЕТ СН'!$F$13</f>
        <v>0</v>
      </c>
      <c r="R430" s="36">
        <f>SUMIFS(СВЦЭМ!$L$40:$L$783,СВЦЭМ!$A$40:$A$783,$A430,СВЦЭМ!$B$39:$B$782,R$401)+'СЕТ СН'!$F$13</f>
        <v>0</v>
      </c>
      <c r="S430" s="36">
        <f>SUMIFS(СВЦЭМ!$L$40:$L$783,СВЦЭМ!$A$40:$A$783,$A430,СВЦЭМ!$B$39:$B$782,S$401)+'СЕТ СН'!$F$13</f>
        <v>0</v>
      </c>
      <c r="T430" s="36">
        <f>SUMIFS(СВЦЭМ!$L$40:$L$783,СВЦЭМ!$A$40:$A$783,$A430,СВЦЭМ!$B$39:$B$782,T$401)+'СЕТ СН'!$F$13</f>
        <v>0</v>
      </c>
      <c r="U430" s="36">
        <f>SUMIFS(СВЦЭМ!$L$40:$L$783,СВЦЭМ!$A$40:$A$783,$A430,СВЦЭМ!$B$39:$B$782,U$401)+'СЕТ СН'!$F$13</f>
        <v>0</v>
      </c>
      <c r="V430" s="36">
        <f>SUMIFS(СВЦЭМ!$L$40:$L$783,СВЦЭМ!$A$40:$A$783,$A430,СВЦЭМ!$B$39:$B$782,V$401)+'СЕТ СН'!$F$13</f>
        <v>0</v>
      </c>
      <c r="W430" s="36">
        <f>SUMIFS(СВЦЭМ!$L$40:$L$783,СВЦЭМ!$A$40:$A$783,$A430,СВЦЭМ!$B$39:$B$782,W$401)+'СЕТ СН'!$F$13</f>
        <v>0</v>
      </c>
      <c r="X430" s="36">
        <f>SUMIFS(СВЦЭМ!$L$40:$L$783,СВЦЭМ!$A$40:$A$783,$A430,СВЦЭМ!$B$39:$B$782,X$401)+'СЕТ СН'!$F$13</f>
        <v>0</v>
      </c>
      <c r="Y430" s="36">
        <f>SUMIFS(СВЦЭМ!$L$40:$L$783,СВЦЭМ!$A$40:$A$783,$A430,СВЦЭМ!$B$39:$B$782,Y$401)+'СЕТ СН'!$F$13</f>
        <v>0</v>
      </c>
    </row>
    <row r="431" spans="1:25" ht="15.75" hidden="1" x14ac:dyDescent="0.2">
      <c r="A431" s="35">
        <f t="shared" si="11"/>
        <v>44407</v>
      </c>
      <c r="B431" s="36">
        <f>SUMIFS(СВЦЭМ!$L$40:$L$783,СВЦЭМ!$A$40:$A$783,$A431,СВЦЭМ!$B$39:$B$782,B$401)+'СЕТ СН'!$F$13</f>
        <v>0</v>
      </c>
      <c r="C431" s="36">
        <f>SUMIFS(СВЦЭМ!$L$40:$L$783,СВЦЭМ!$A$40:$A$783,$A431,СВЦЭМ!$B$39:$B$782,C$401)+'СЕТ СН'!$F$13</f>
        <v>0</v>
      </c>
      <c r="D431" s="36">
        <f>SUMIFS(СВЦЭМ!$L$40:$L$783,СВЦЭМ!$A$40:$A$783,$A431,СВЦЭМ!$B$39:$B$782,D$401)+'СЕТ СН'!$F$13</f>
        <v>0</v>
      </c>
      <c r="E431" s="36">
        <f>SUMIFS(СВЦЭМ!$L$40:$L$783,СВЦЭМ!$A$40:$A$783,$A431,СВЦЭМ!$B$39:$B$782,E$401)+'СЕТ СН'!$F$13</f>
        <v>0</v>
      </c>
      <c r="F431" s="36">
        <f>SUMIFS(СВЦЭМ!$L$40:$L$783,СВЦЭМ!$A$40:$A$783,$A431,СВЦЭМ!$B$39:$B$782,F$401)+'СЕТ СН'!$F$13</f>
        <v>0</v>
      </c>
      <c r="G431" s="36">
        <f>SUMIFS(СВЦЭМ!$L$40:$L$783,СВЦЭМ!$A$40:$A$783,$A431,СВЦЭМ!$B$39:$B$782,G$401)+'СЕТ СН'!$F$13</f>
        <v>0</v>
      </c>
      <c r="H431" s="36">
        <f>SUMIFS(СВЦЭМ!$L$40:$L$783,СВЦЭМ!$A$40:$A$783,$A431,СВЦЭМ!$B$39:$B$782,H$401)+'СЕТ СН'!$F$13</f>
        <v>0</v>
      </c>
      <c r="I431" s="36">
        <f>SUMIFS(СВЦЭМ!$L$40:$L$783,СВЦЭМ!$A$40:$A$783,$A431,СВЦЭМ!$B$39:$B$782,I$401)+'СЕТ СН'!$F$13</f>
        <v>0</v>
      </c>
      <c r="J431" s="36">
        <f>SUMIFS(СВЦЭМ!$L$40:$L$783,СВЦЭМ!$A$40:$A$783,$A431,СВЦЭМ!$B$39:$B$782,J$401)+'СЕТ СН'!$F$13</f>
        <v>0</v>
      </c>
      <c r="K431" s="36">
        <f>SUMIFS(СВЦЭМ!$L$40:$L$783,СВЦЭМ!$A$40:$A$783,$A431,СВЦЭМ!$B$39:$B$782,K$401)+'СЕТ СН'!$F$13</f>
        <v>0</v>
      </c>
      <c r="L431" s="36">
        <f>SUMIFS(СВЦЭМ!$L$40:$L$783,СВЦЭМ!$A$40:$A$783,$A431,СВЦЭМ!$B$39:$B$782,L$401)+'СЕТ СН'!$F$13</f>
        <v>0</v>
      </c>
      <c r="M431" s="36">
        <f>SUMIFS(СВЦЭМ!$L$40:$L$783,СВЦЭМ!$A$40:$A$783,$A431,СВЦЭМ!$B$39:$B$782,M$401)+'СЕТ СН'!$F$13</f>
        <v>0</v>
      </c>
      <c r="N431" s="36">
        <f>SUMIFS(СВЦЭМ!$L$40:$L$783,СВЦЭМ!$A$40:$A$783,$A431,СВЦЭМ!$B$39:$B$782,N$401)+'СЕТ СН'!$F$13</f>
        <v>0</v>
      </c>
      <c r="O431" s="36">
        <f>SUMIFS(СВЦЭМ!$L$40:$L$783,СВЦЭМ!$A$40:$A$783,$A431,СВЦЭМ!$B$39:$B$782,O$401)+'СЕТ СН'!$F$13</f>
        <v>0</v>
      </c>
      <c r="P431" s="36">
        <f>SUMIFS(СВЦЭМ!$L$40:$L$783,СВЦЭМ!$A$40:$A$783,$A431,СВЦЭМ!$B$39:$B$782,P$401)+'СЕТ СН'!$F$13</f>
        <v>0</v>
      </c>
      <c r="Q431" s="36">
        <f>SUMIFS(СВЦЭМ!$L$40:$L$783,СВЦЭМ!$A$40:$A$783,$A431,СВЦЭМ!$B$39:$B$782,Q$401)+'СЕТ СН'!$F$13</f>
        <v>0</v>
      </c>
      <c r="R431" s="36">
        <f>SUMIFS(СВЦЭМ!$L$40:$L$783,СВЦЭМ!$A$40:$A$783,$A431,СВЦЭМ!$B$39:$B$782,R$401)+'СЕТ СН'!$F$13</f>
        <v>0</v>
      </c>
      <c r="S431" s="36">
        <f>SUMIFS(СВЦЭМ!$L$40:$L$783,СВЦЭМ!$A$40:$A$783,$A431,СВЦЭМ!$B$39:$B$782,S$401)+'СЕТ СН'!$F$13</f>
        <v>0</v>
      </c>
      <c r="T431" s="36">
        <f>SUMIFS(СВЦЭМ!$L$40:$L$783,СВЦЭМ!$A$40:$A$783,$A431,СВЦЭМ!$B$39:$B$782,T$401)+'СЕТ СН'!$F$13</f>
        <v>0</v>
      </c>
      <c r="U431" s="36">
        <f>SUMIFS(СВЦЭМ!$L$40:$L$783,СВЦЭМ!$A$40:$A$783,$A431,СВЦЭМ!$B$39:$B$782,U$401)+'СЕТ СН'!$F$13</f>
        <v>0</v>
      </c>
      <c r="V431" s="36">
        <f>SUMIFS(СВЦЭМ!$L$40:$L$783,СВЦЭМ!$A$40:$A$783,$A431,СВЦЭМ!$B$39:$B$782,V$401)+'СЕТ СН'!$F$13</f>
        <v>0</v>
      </c>
      <c r="W431" s="36">
        <f>SUMIFS(СВЦЭМ!$L$40:$L$783,СВЦЭМ!$A$40:$A$783,$A431,СВЦЭМ!$B$39:$B$782,W$401)+'СЕТ СН'!$F$13</f>
        <v>0</v>
      </c>
      <c r="X431" s="36">
        <f>SUMIFS(СВЦЭМ!$L$40:$L$783,СВЦЭМ!$A$40:$A$783,$A431,СВЦЭМ!$B$39:$B$782,X$401)+'СЕТ СН'!$F$13</f>
        <v>0</v>
      </c>
      <c r="Y431" s="36">
        <f>SUMIFS(СВЦЭМ!$L$40:$L$783,СВЦЭМ!$A$40:$A$783,$A431,СВЦЭМ!$B$39:$B$782,Y$401)+'СЕТ СН'!$F$13</f>
        <v>0</v>
      </c>
    </row>
    <row r="432" spans="1:25" ht="15.75" hidden="1" x14ac:dyDescent="0.2">
      <c r="A432" s="35">
        <f t="shared" si="11"/>
        <v>44408</v>
      </c>
      <c r="B432" s="36">
        <f>SUMIFS(СВЦЭМ!$L$40:$L$783,СВЦЭМ!$A$40:$A$783,$A432,СВЦЭМ!$B$39:$B$782,B$401)+'СЕТ СН'!$F$13</f>
        <v>0</v>
      </c>
      <c r="C432" s="36">
        <f>SUMIFS(СВЦЭМ!$L$40:$L$783,СВЦЭМ!$A$40:$A$783,$A432,СВЦЭМ!$B$39:$B$782,C$401)+'СЕТ СН'!$F$13</f>
        <v>0</v>
      </c>
      <c r="D432" s="36">
        <f>SUMIFS(СВЦЭМ!$L$40:$L$783,СВЦЭМ!$A$40:$A$783,$A432,СВЦЭМ!$B$39:$B$782,D$401)+'СЕТ СН'!$F$13</f>
        <v>0</v>
      </c>
      <c r="E432" s="36">
        <f>SUMIFS(СВЦЭМ!$L$40:$L$783,СВЦЭМ!$A$40:$A$783,$A432,СВЦЭМ!$B$39:$B$782,E$401)+'СЕТ СН'!$F$13</f>
        <v>0</v>
      </c>
      <c r="F432" s="36">
        <f>SUMIFS(СВЦЭМ!$L$40:$L$783,СВЦЭМ!$A$40:$A$783,$A432,СВЦЭМ!$B$39:$B$782,F$401)+'СЕТ СН'!$F$13</f>
        <v>0</v>
      </c>
      <c r="G432" s="36">
        <f>SUMIFS(СВЦЭМ!$L$40:$L$783,СВЦЭМ!$A$40:$A$783,$A432,СВЦЭМ!$B$39:$B$782,G$401)+'СЕТ СН'!$F$13</f>
        <v>0</v>
      </c>
      <c r="H432" s="36">
        <f>SUMIFS(СВЦЭМ!$L$40:$L$783,СВЦЭМ!$A$40:$A$783,$A432,СВЦЭМ!$B$39:$B$782,H$401)+'СЕТ СН'!$F$13</f>
        <v>0</v>
      </c>
      <c r="I432" s="36">
        <f>SUMIFS(СВЦЭМ!$L$40:$L$783,СВЦЭМ!$A$40:$A$783,$A432,СВЦЭМ!$B$39:$B$782,I$401)+'СЕТ СН'!$F$13</f>
        <v>0</v>
      </c>
      <c r="J432" s="36">
        <f>SUMIFS(СВЦЭМ!$L$40:$L$783,СВЦЭМ!$A$40:$A$783,$A432,СВЦЭМ!$B$39:$B$782,J$401)+'СЕТ СН'!$F$13</f>
        <v>0</v>
      </c>
      <c r="K432" s="36">
        <f>SUMIFS(СВЦЭМ!$L$40:$L$783,СВЦЭМ!$A$40:$A$783,$A432,СВЦЭМ!$B$39:$B$782,K$401)+'СЕТ СН'!$F$13</f>
        <v>0</v>
      </c>
      <c r="L432" s="36">
        <f>SUMIFS(СВЦЭМ!$L$40:$L$783,СВЦЭМ!$A$40:$A$783,$A432,СВЦЭМ!$B$39:$B$782,L$401)+'СЕТ СН'!$F$13</f>
        <v>0</v>
      </c>
      <c r="M432" s="36">
        <f>SUMIFS(СВЦЭМ!$L$40:$L$783,СВЦЭМ!$A$40:$A$783,$A432,СВЦЭМ!$B$39:$B$782,M$401)+'СЕТ СН'!$F$13</f>
        <v>0</v>
      </c>
      <c r="N432" s="36">
        <f>SUMIFS(СВЦЭМ!$L$40:$L$783,СВЦЭМ!$A$40:$A$783,$A432,СВЦЭМ!$B$39:$B$782,N$401)+'СЕТ СН'!$F$13</f>
        <v>0</v>
      </c>
      <c r="O432" s="36">
        <f>SUMIFS(СВЦЭМ!$L$40:$L$783,СВЦЭМ!$A$40:$A$783,$A432,СВЦЭМ!$B$39:$B$782,O$401)+'СЕТ СН'!$F$13</f>
        <v>0</v>
      </c>
      <c r="P432" s="36">
        <f>SUMIFS(СВЦЭМ!$L$40:$L$783,СВЦЭМ!$A$40:$A$783,$A432,СВЦЭМ!$B$39:$B$782,P$401)+'СЕТ СН'!$F$13</f>
        <v>0</v>
      </c>
      <c r="Q432" s="36">
        <f>SUMIFS(СВЦЭМ!$L$40:$L$783,СВЦЭМ!$A$40:$A$783,$A432,СВЦЭМ!$B$39:$B$782,Q$401)+'СЕТ СН'!$F$13</f>
        <v>0</v>
      </c>
      <c r="R432" s="36">
        <f>SUMIFS(СВЦЭМ!$L$40:$L$783,СВЦЭМ!$A$40:$A$783,$A432,СВЦЭМ!$B$39:$B$782,R$401)+'СЕТ СН'!$F$13</f>
        <v>0</v>
      </c>
      <c r="S432" s="36">
        <f>SUMIFS(СВЦЭМ!$L$40:$L$783,СВЦЭМ!$A$40:$A$783,$A432,СВЦЭМ!$B$39:$B$782,S$401)+'СЕТ СН'!$F$13</f>
        <v>0</v>
      </c>
      <c r="T432" s="36">
        <f>SUMIFS(СВЦЭМ!$L$40:$L$783,СВЦЭМ!$A$40:$A$783,$A432,СВЦЭМ!$B$39:$B$782,T$401)+'СЕТ СН'!$F$13</f>
        <v>0</v>
      </c>
      <c r="U432" s="36">
        <f>SUMIFS(СВЦЭМ!$L$40:$L$783,СВЦЭМ!$A$40:$A$783,$A432,СВЦЭМ!$B$39:$B$782,U$401)+'СЕТ СН'!$F$13</f>
        <v>0</v>
      </c>
      <c r="V432" s="36">
        <f>SUMIFS(СВЦЭМ!$L$40:$L$783,СВЦЭМ!$A$40:$A$783,$A432,СВЦЭМ!$B$39:$B$782,V$401)+'СЕТ СН'!$F$13</f>
        <v>0</v>
      </c>
      <c r="W432" s="36">
        <f>SUMIFS(СВЦЭМ!$L$40:$L$783,СВЦЭМ!$A$40:$A$783,$A432,СВЦЭМ!$B$39:$B$782,W$401)+'СЕТ СН'!$F$13</f>
        <v>0</v>
      </c>
      <c r="X432" s="36">
        <f>SUMIFS(СВЦЭМ!$L$40:$L$783,СВЦЭМ!$A$40:$A$783,$A432,СВЦЭМ!$B$39:$B$782,X$401)+'СЕТ СН'!$F$13</f>
        <v>0</v>
      </c>
      <c r="Y432" s="36">
        <f>SUMIFS(СВЦЭМ!$L$40:$L$783,СВЦЭМ!$A$40:$A$783,$A432,СВЦЭМ!$B$39:$B$782,Y$401)+'СЕТ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47.25" customHeight="1" x14ac:dyDescent="0.25">
      <c r="A435" s="153" t="s">
        <v>122</v>
      </c>
      <c r="B435" s="153"/>
      <c r="C435" s="153"/>
      <c r="D435" s="153"/>
      <c r="E435" s="153"/>
      <c r="F435" s="153"/>
      <c r="G435" s="153"/>
      <c r="H435" s="153"/>
      <c r="I435" s="153"/>
      <c r="J435" s="153"/>
      <c r="K435" s="153"/>
      <c r="L435" s="154">
        <f>СВЦЭМ!$D$18+'СЕТ СН'!$F$14</f>
        <v>0</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2" t="s">
        <v>74</v>
      </c>
      <c r="B437" s="122"/>
      <c r="C437" s="122"/>
      <c r="D437" s="122"/>
      <c r="E437" s="122"/>
      <c r="F437" s="122"/>
      <c r="G437" s="122"/>
      <c r="H437" s="122"/>
      <c r="I437" s="122"/>
      <c r="J437" s="122"/>
      <c r="K437" s="122"/>
      <c r="L437" s="122"/>
      <c r="M437" s="122"/>
      <c r="N437" s="123" t="s">
        <v>29</v>
      </c>
      <c r="O437" s="123"/>
      <c r="P437" s="123"/>
      <c r="Q437" s="123"/>
      <c r="R437" s="123"/>
      <c r="S437" s="123"/>
      <c r="T437" s="123"/>
      <c r="U437" s="123"/>
      <c r="V437" s="47"/>
      <c r="W437" s="47"/>
      <c r="X437" s="47"/>
      <c r="Y437" s="47"/>
    </row>
    <row r="438" spans="1:26" ht="15.75" x14ac:dyDescent="0.25">
      <c r="A438" s="122"/>
      <c r="B438" s="122"/>
      <c r="C438" s="122"/>
      <c r="D438" s="122"/>
      <c r="E438" s="122"/>
      <c r="F438" s="122"/>
      <c r="G438" s="122"/>
      <c r="H438" s="122"/>
      <c r="I438" s="122"/>
      <c r="J438" s="122"/>
      <c r="K438" s="122"/>
      <c r="L438" s="122"/>
      <c r="M438" s="122"/>
      <c r="N438" s="124" t="s">
        <v>0</v>
      </c>
      <c r="O438" s="124"/>
      <c r="P438" s="124" t="s">
        <v>1</v>
      </c>
      <c r="Q438" s="124"/>
      <c r="R438" s="124" t="s">
        <v>2</v>
      </c>
      <c r="S438" s="124"/>
      <c r="T438" s="124" t="s">
        <v>3</v>
      </c>
      <c r="U438" s="124"/>
    </row>
    <row r="439" spans="1:26" ht="15.75" x14ac:dyDescent="0.25">
      <c r="A439" s="122"/>
      <c r="B439" s="122"/>
      <c r="C439" s="122"/>
      <c r="D439" s="122"/>
      <c r="E439" s="122"/>
      <c r="F439" s="122"/>
      <c r="G439" s="122"/>
      <c r="H439" s="122"/>
      <c r="I439" s="122"/>
      <c r="J439" s="122"/>
      <c r="K439" s="122"/>
      <c r="L439" s="122"/>
      <c r="M439" s="122"/>
      <c r="N439" s="125">
        <f>СВЦЭМ!$D$12+'СЕТ СН'!$F$10-'СЕТ СН'!$F$22</f>
        <v>245856.717062635</v>
      </c>
      <c r="O439" s="126"/>
      <c r="P439" s="125">
        <f>СВЦЭМ!$D$12+'СЕТ СН'!$F$10-'СЕТ СН'!$G$22</f>
        <v>245856.717062635</v>
      </c>
      <c r="Q439" s="126"/>
      <c r="R439" s="125">
        <f>СВЦЭМ!$D$12+'СЕТ СН'!$F$10-'СЕТ СН'!$H$22</f>
        <v>245856.717062635</v>
      </c>
      <c r="S439" s="126"/>
      <c r="T439" s="125">
        <f>СВЦЭМ!$D$12+'СЕТ СН'!$F$10-'СЕТ СН'!$I$22</f>
        <v>245856.717062635</v>
      </c>
      <c r="U439" s="126"/>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ColWidth="9" defaultRowHeight="15" x14ac:dyDescent="0.25"/>
  <cols>
    <col min="1" max="1" width="12" style="49" customWidth="1"/>
    <col min="2" max="25" width="10.625" style="49" customWidth="1"/>
    <col min="26" max="26" width="9" style="42"/>
    <col min="27" max="27" width="11.25" style="42" customWidth="1"/>
    <col min="28" max="16384" width="9" style="42"/>
  </cols>
  <sheetData>
    <row r="1" spans="1:27" ht="38.2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июле 2021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39" t="s">
        <v>42</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2.25" customHeight="1" x14ac:dyDescent="0.2">
      <c r="A4" s="139" t="s">
        <v>81</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01.07.2021</v>
      </c>
      <c r="B12" s="36">
        <f>SUMIFS(СВЦЭМ!$D$39:$D$782,СВЦЭМ!$A$39:$A$782,$A12,СВЦЭМ!$B$39:$B$782,B$11)+'СЕТ СН'!$F$11+СВЦЭМ!$D$10+'СЕТ СН'!$F$6-'СЕТ СН'!$F$23</f>
        <v>946.11419186000001</v>
      </c>
      <c r="C12" s="36">
        <f>SUMIFS(СВЦЭМ!$D$39:$D$782,СВЦЭМ!$A$39:$A$782,$A12,СВЦЭМ!$B$39:$B$782,C$11)+'СЕТ СН'!$F$11+СВЦЭМ!$D$10+'СЕТ СН'!$F$6-'СЕТ СН'!$F$23</f>
        <v>963.50365246000001</v>
      </c>
      <c r="D12" s="36">
        <f>SUMIFS(СВЦЭМ!$D$39:$D$782,СВЦЭМ!$A$39:$A$782,$A12,СВЦЭМ!$B$39:$B$782,D$11)+'СЕТ СН'!$F$11+СВЦЭМ!$D$10+'СЕТ СН'!$F$6-'СЕТ СН'!$F$23</f>
        <v>993.51795829000002</v>
      </c>
      <c r="E12" s="36">
        <f>SUMIFS(СВЦЭМ!$D$39:$D$782,СВЦЭМ!$A$39:$A$782,$A12,СВЦЭМ!$B$39:$B$782,E$11)+'СЕТ СН'!$F$11+СВЦЭМ!$D$10+'СЕТ СН'!$F$6-'СЕТ СН'!$F$23</f>
        <v>1011.62752944</v>
      </c>
      <c r="F12" s="36">
        <f>SUMIFS(СВЦЭМ!$D$39:$D$782,СВЦЭМ!$A$39:$A$782,$A12,СВЦЭМ!$B$39:$B$782,F$11)+'СЕТ СН'!$F$11+СВЦЭМ!$D$10+'СЕТ СН'!$F$6-'СЕТ СН'!$F$23</f>
        <v>1014.11041836</v>
      </c>
      <c r="G12" s="36">
        <f>SUMIFS(СВЦЭМ!$D$39:$D$782,СВЦЭМ!$A$39:$A$782,$A12,СВЦЭМ!$B$39:$B$782,G$11)+'СЕТ СН'!$F$11+СВЦЭМ!$D$10+'СЕТ СН'!$F$6-'СЕТ СН'!$F$23</f>
        <v>998.42969156000004</v>
      </c>
      <c r="H12" s="36">
        <f>SUMIFS(СВЦЭМ!$D$39:$D$782,СВЦЭМ!$A$39:$A$782,$A12,СВЦЭМ!$B$39:$B$782,H$11)+'СЕТ СН'!$F$11+СВЦЭМ!$D$10+'СЕТ СН'!$F$6-'СЕТ СН'!$F$23</f>
        <v>978.35194014000001</v>
      </c>
      <c r="I12" s="36">
        <f>SUMIFS(СВЦЭМ!$D$39:$D$782,СВЦЭМ!$A$39:$A$782,$A12,СВЦЭМ!$B$39:$B$782,I$11)+'СЕТ СН'!$F$11+СВЦЭМ!$D$10+'СЕТ СН'!$F$6-'СЕТ СН'!$F$23</f>
        <v>934.77482337999993</v>
      </c>
      <c r="J12" s="36">
        <f>SUMIFS(СВЦЭМ!$D$39:$D$782,СВЦЭМ!$A$39:$A$782,$A12,СВЦЭМ!$B$39:$B$782,J$11)+'СЕТ СН'!$F$11+СВЦЭМ!$D$10+'СЕТ СН'!$F$6-'СЕТ СН'!$F$23</f>
        <v>909.12753323000004</v>
      </c>
      <c r="K12" s="36">
        <f>SUMIFS(СВЦЭМ!$D$39:$D$782,СВЦЭМ!$A$39:$A$782,$A12,СВЦЭМ!$B$39:$B$782,K$11)+'СЕТ СН'!$F$11+СВЦЭМ!$D$10+'СЕТ СН'!$F$6-'СЕТ СН'!$F$23</f>
        <v>979.25900315000001</v>
      </c>
      <c r="L12" s="36">
        <f>SUMIFS(СВЦЭМ!$D$39:$D$782,СВЦЭМ!$A$39:$A$782,$A12,СВЦЭМ!$B$39:$B$782,L$11)+'СЕТ СН'!$F$11+СВЦЭМ!$D$10+'СЕТ СН'!$F$6-'СЕТ СН'!$F$23</f>
        <v>987.05877831999999</v>
      </c>
      <c r="M12" s="36">
        <f>SUMIFS(СВЦЭМ!$D$39:$D$782,СВЦЭМ!$A$39:$A$782,$A12,СВЦЭМ!$B$39:$B$782,M$11)+'СЕТ СН'!$F$11+СВЦЭМ!$D$10+'СЕТ СН'!$F$6-'СЕТ СН'!$F$23</f>
        <v>916.09146751000003</v>
      </c>
      <c r="N12" s="36">
        <f>SUMIFS(СВЦЭМ!$D$39:$D$782,СВЦЭМ!$A$39:$A$782,$A12,СВЦЭМ!$B$39:$B$782,N$11)+'СЕТ СН'!$F$11+СВЦЭМ!$D$10+'СЕТ СН'!$F$6-'СЕТ СН'!$F$23</f>
        <v>857.88373236999996</v>
      </c>
      <c r="O12" s="36">
        <f>SUMIFS(СВЦЭМ!$D$39:$D$782,СВЦЭМ!$A$39:$A$782,$A12,СВЦЭМ!$B$39:$B$782,O$11)+'СЕТ СН'!$F$11+СВЦЭМ!$D$10+'СЕТ СН'!$F$6-'СЕТ СН'!$F$23</f>
        <v>864.36156589999996</v>
      </c>
      <c r="P12" s="36">
        <f>SUMIFS(СВЦЭМ!$D$39:$D$782,СВЦЭМ!$A$39:$A$782,$A12,СВЦЭМ!$B$39:$B$782,P$11)+'СЕТ СН'!$F$11+СВЦЭМ!$D$10+'СЕТ СН'!$F$6-'СЕТ СН'!$F$23</f>
        <v>866.77887553999994</v>
      </c>
      <c r="Q12" s="36">
        <f>SUMIFS(СВЦЭМ!$D$39:$D$782,СВЦЭМ!$A$39:$A$782,$A12,СВЦЭМ!$B$39:$B$782,Q$11)+'СЕТ СН'!$F$11+СВЦЭМ!$D$10+'СЕТ СН'!$F$6-'СЕТ СН'!$F$23</f>
        <v>875.77923437000004</v>
      </c>
      <c r="R12" s="36">
        <f>SUMIFS(СВЦЭМ!$D$39:$D$782,СВЦЭМ!$A$39:$A$782,$A12,СВЦЭМ!$B$39:$B$782,R$11)+'СЕТ СН'!$F$11+СВЦЭМ!$D$10+'СЕТ СН'!$F$6-'СЕТ СН'!$F$23</f>
        <v>862.86842130000002</v>
      </c>
      <c r="S12" s="36">
        <f>SUMIFS(СВЦЭМ!$D$39:$D$782,СВЦЭМ!$A$39:$A$782,$A12,СВЦЭМ!$B$39:$B$782,S$11)+'СЕТ СН'!$F$11+СВЦЭМ!$D$10+'СЕТ СН'!$F$6-'СЕТ СН'!$F$23</f>
        <v>848.63274554999998</v>
      </c>
      <c r="T12" s="36">
        <f>SUMIFS(СВЦЭМ!$D$39:$D$782,СВЦЭМ!$A$39:$A$782,$A12,СВЦЭМ!$B$39:$B$782,T$11)+'СЕТ СН'!$F$11+СВЦЭМ!$D$10+'СЕТ СН'!$F$6-'СЕТ СН'!$F$23</f>
        <v>888.66714435999995</v>
      </c>
      <c r="U12" s="36">
        <f>SUMIFS(СВЦЭМ!$D$39:$D$782,СВЦЭМ!$A$39:$A$782,$A12,СВЦЭМ!$B$39:$B$782,U$11)+'СЕТ СН'!$F$11+СВЦЭМ!$D$10+'СЕТ СН'!$F$6-'СЕТ СН'!$F$23</f>
        <v>898.72572067999999</v>
      </c>
      <c r="V12" s="36">
        <f>SUMIFS(СВЦЭМ!$D$39:$D$782,СВЦЭМ!$A$39:$A$782,$A12,СВЦЭМ!$B$39:$B$782,V$11)+'СЕТ СН'!$F$11+СВЦЭМ!$D$10+'СЕТ СН'!$F$6-'СЕТ СН'!$F$23</f>
        <v>898.84810142000003</v>
      </c>
      <c r="W12" s="36">
        <f>SUMIFS(СВЦЭМ!$D$39:$D$782,СВЦЭМ!$A$39:$A$782,$A12,СВЦЭМ!$B$39:$B$782,W$11)+'СЕТ СН'!$F$11+СВЦЭМ!$D$10+'СЕТ СН'!$F$6-'СЕТ СН'!$F$23</f>
        <v>919.95549274999996</v>
      </c>
      <c r="X12" s="36">
        <f>SUMIFS(СВЦЭМ!$D$39:$D$782,СВЦЭМ!$A$39:$A$782,$A12,СВЦЭМ!$B$39:$B$782,X$11)+'СЕТ СН'!$F$11+СВЦЭМ!$D$10+'СЕТ СН'!$F$6-'СЕТ СН'!$F$23</f>
        <v>882.43326344000002</v>
      </c>
      <c r="Y12" s="36">
        <f>SUMIFS(СВЦЭМ!$D$39:$D$782,СВЦЭМ!$A$39:$A$782,$A12,СВЦЭМ!$B$39:$B$782,Y$11)+'СЕТ СН'!$F$11+СВЦЭМ!$D$10+'СЕТ СН'!$F$6-'СЕТ СН'!$F$23</f>
        <v>844.32006417000002</v>
      </c>
      <c r="AA12" s="45"/>
    </row>
    <row r="13" spans="1:27" ht="15.75" x14ac:dyDescent="0.2">
      <c r="A13" s="35">
        <f>A12+1</f>
        <v>44379</v>
      </c>
      <c r="B13" s="36">
        <f>SUMIFS(СВЦЭМ!$D$39:$D$782,СВЦЭМ!$A$39:$A$782,$A13,СВЦЭМ!$B$39:$B$782,B$11)+'СЕТ СН'!$F$11+СВЦЭМ!$D$10+'СЕТ СН'!$F$6-'СЕТ СН'!$F$23</f>
        <v>920.29439106999996</v>
      </c>
      <c r="C13" s="36">
        <f>SUMIFS(СВЦЭМ!$D$39:$D$782,СВЦЭМ!$A$39:$A$782,$A13,СВЦЭМ!$B$39:$B$782,C$11)+'СЕТ СН'!$F$11+СВЦЭМ!$D$10+'СЕТ СН'!$F$6-'СЕТ СН'!$F$23</f>
        <v>967.18304688000001</v>
      </c>
      <c r="D13" s="36">
        <f>SUMIFS(СВЦЭМ!$D$39:$D$782,СВЦЭМ!$A$39:$A$782,$A13,СВЦЭМ!$B$39:$B$782,D$11)+'СЕТ СН'!$F$11+СВЦЭМ!$D$10+'СЕТ СН'!$F$6-'СЕТ СН'!$F$23</f>
        <v>999.30328744999997</v>
      </c>
      <c r="E13" s="36">
        <f>SUMIFS(СВЦЭМ!$D$39:$D$782,СВЦЭМ!$A$39:$A$782,$A13,СВЦЭМ!$B$39:$B$782,E$11)+'СЕТ СН'!$F$11+СВЦЭМ!$D$10+'СЕТ СН'!$F$6-'СЕТ СН'!$F$23</f>
        <v>1003.1311823999999</v>
      </c>
      <c r="F13" s="36">
        <f>SUMIFS(СВЦЭМ!$D$39:$D$782,СВЦЭМ!$A$39:$A$782,$A13,СВЦЭМ!$B$39:$B$782,F$11)+'СЕТ СН'!$F$11+СВЦЭМ!$D$10+'СЕТ СН'!$F$6-'СЕТ СН'!$F$23</f>
        <v>1003.8237385799999</v>
      </c>
      <c r="G13" s="36">
        <f>SUMIFS(СВЦЭМ!$D$39:$D$782,СВЦЭМ!$A$39:$A$782,$A13,СВЦЭМ!$B$39:$B$782,G$11)+'СЕТ СН'!$F$11+СВЦЭМ!$D$10+'СЕТ СН'!$F$6-'СЕТ СН'!$F$23</f>
        <v>992.05053596999994</v>
      </c>
      <c r="H13" s="36">
        <f>SUMIFS(СВЦЭМ!$D$39:$D$782,СВЦЭМ!$A$39:$A$782,$A13,СВЦЭМ!$B$39:$B$782,H$11)+'СЕТ СН'!$F$11+СВЦЭМ!$D$10+'СЕТ СН'!$F$6-'СЕТ СН'!$F$23</f>
        <v>960.91797367000004</v>
      </c>
      <c r="I13" s="36">
        <f>SUMIFS(СВЦЭМ!$D$39:$D$782,СВЦЭМ!$A$39:$A$782,$A13,СВЦЭМ!$B$39:$B$782,I$11)+'СЕТ СН'!$F$11+СВЦЭМ!$D$10+'СЕТ СН'!$F$6-'СЕТ СН'!$F$23</f>
        <v>894.55763404999993</v>
      </c>
      <c r="J13" s="36">
        <f>SUMIFS(СВЦЭМ!$D$39:$D$782,СВЦЭМ!$A$39:$A$782,$A13,СВЦЭМ!$B$39:$B$782,J$11)+'СЕТ СН'!$F$11+СВЦЭМ!$D$10+'СЕТ СН'!$F$6-'СЕТ СН'!$F$23</f>
        <v>871.9999957</v>
      </c>
      <c r="K13" s="36">
        <f>SUMIFS(СВЦЭМ!$D$39:$D$782,СВЦЭМ!$A$39:$A$782,$A13,СВЦЭМ!$B$39:$B$782,K$11)+'СЕТ СН'!$F$11+СВЦЭМ!$D$10+'СЕТ СН'!$F$6-'СЕТ СН'!$F$23</f>
        <v>898.28479107999999</v>
      </c>
      <c r="L13" s="36">
        <f>SUMIFS(СВЦЭМ!$D$39:$D$782,СВЦЭМ!$A$39:$A$782,$A13,СВЦЭМ!$B$39:$B$782,L$11)+'СЕТ СН'!$F$11+СВЦЭМ!$D$10+'СЕТ СН'!$F$6-'СЕТ СН'!$F$23</f>
        <v>907.25450426999998</v>
      </c>
      <c r="M13" s="36">
        <f>SUMIFS(СВЦЭМ!$D$39:$D$782,СВЦЭМ!$A$39:$A$782,$A13,СВЦЭМ!$B$39:$B$782,M$11)+'СЕТ СН'!$F$11+СВЦЭМ!$D$10+'СЕТ СН'!$F$6-'СЕТ СН'!$F$23</f>
        <v>842.20408883999994</v>
      </c>
      <c r="N13" s="36">
        <f>SUMIFS(СВЦЭМ!$D$39:$D$782,СВЦЭМ!$A$39:$A$782,$A13,СВЦЭМ!$B$39:$B$782,N$11)+'СЕТ СН'!$F$11+СВЦЭМ!$D$10+'СЕТ СН'!$F$6-'СЕТ СН'!$F$23</f>
        <v>828.47769219999998</v>
      </c>
      <c r="O13" s="36">
        <f>SUMIFS(СВЦЭМ!$D$39:$D$782,СВЦЭМ!$A$39:$A$782,$A13,СВЦЭМ!$B$39:$B$782,O$11)+'СЕТ СН'!$F$11+СВЦЭМ!$D$10+'СЕТ СН'!$F$6-'СЕТ СН'!$F$23</f>
        <v>841.82296421000001</v>
      </c>
      <c r="P13" s="36">
        <f>SUMIFS(СВЦЭМ!$D$39:$D$782,СВЦЭМ!$A$39:$A$782,$A13,СВЦЭМ!$B$39:$B$782,P$11)+'СЕТ СН'!$F$11+СВЦЭМ!$D$10+'СЕТ СН'!$F$6-'СЕТ СН'!$F$23</f>
        <v>839.20323390999999</v>
      </c>
      <c r="Q13" s="36">
        <f>SUMIFS(СВЦЭМ!$D$39:$D$782,СВЦЭМ!$A$39:$A$782,$A13,СВЦЭМ!$B$39:$B$782,Q$11)+'СЕТ СН'!$F$11+СВЦЭМ!$D$10+'СЕТ СН'!$F$6-'СЕТ СН'!$F$23</f>
        <v>843.57418264</v>
      </c>
      <c r="R13" s="36">
        <f>SUMIFS(СВЦЭМ!$D$39:$D$782,СВЦЭМ!$A$39:$A$782,$A13,СВЦЭМ!$B$39:$B$782,R$11)+'СЕТ СН'!$F$11+СВЦЭМ!$D$10+'СЕТ СН'!$F$6-'СЕТ СН'!$F$23</f>
        <v>848.03095668000003</v>
      </c>
      <c r="S13" s="36">
        <f>SUMIFS(СВЦЭМ!$D$39:$D$782,СВЦЭМ!$A$39:$A$782,$A13,СВЦЭМ!$B$39:$B$782,S$11)+'СЕТ СН'!$F$11+СВЦЭМ!$D$10+'СЕТ СН'!$F$6-'СЕТ СН'!$F$23</f>
        <v>837.68819825000003</v>
      </c>
      <c r="T13" s="36">
        <f>SUMIFS(СВЦЭМ!$D$39:$D$782,СВЦЭМ!$A$39:$A$782,$A13,СВЦЭМ!$B$39:$B$782,T$11)+'СЕТ СН'!$F$11+СВЦЭМ!$D$10+'СЕТ СН'!$F$6-'СЕТ СН'!$F$23</f>
        <v>884.3825425</v>
      </c>
      <c r="U13" s="36">
        <f>SUMIFS(СВЦЭМ!$D$39:$D$782,СВЦЭМ!$A$39:$A$782,$A13,СВЦЭМ!$B$39:$B$782,U$11)+'СЕТ СН'!$F$11+СВЦЭМ!$D$10+'СЕТ СН'!$F$6-'СЕТ СН'!$F$23</f>
        <v>880.07544856999993</v>
      </c>
      <c r="V13" s="36">
        <f>SUMIFS(СВЦЭМ!$D$39:$D$782,СВЦЭМ!$A$39:$A$782,$A13,СВЦЭМ!$B$39:$B$782,V$11)+'СЕТ СН'!$F$11+СВЦЭМ!$D$10+'СЕТ СН'!$F$6-'СЕТ СН'!$F$23</f>
        <v>875.59279560999994</v>
      </c>
      <c r="W13" s="36">
        <f>SUMIFS(СВЦЭМ!$D$39:$D$782,СВЦЭМ!$A$39:$A$782,$A13,СВЦЭМ!$B$39:$B$782,W$11)+'СЕТ СН'!$F$11+СВЦЭМ!$D$10+'СЕТ СН'!$F$6-'СЕТ СН'!$F$23</f>
        <v>897.46336912999993</v>
      </c>
      <c r="X13" s="36">
        <f>SUMIFS(СВЦЭМ!$D$39:$D$782,СВЦЭМ!$A$39:$A$782,$A13,СВЦЭМ!$B$39:$B$782,X$11)+'СЕТ СН'!$F$11+СВЦЭМ!$D$10+'СЕТ СН'!$F$6-'СЕТ СН'!$F$23</f>
        <v>872.82156527999996</v>
      </c>
      <c r="Y13" s="36">
        <f>SUMIFS(СВЦЭМ!$D$39:$D$782,СВЦЭМ!$A$39:$A$782,$A13,СВЦЭМ!$B$39:$B$782,Y$11)+'СЕТ СН'!$F$11+СВЦЭМ!$D$10+'СЕТ СН'!$F$6-'СЕТ СН'!$F$23</f>
        <v>838.85648284000001</v>
      </c>
    </row>
    <row r="14" spans="1:27" ht="15.75" x14ac:dyDescent="0.2">
      <c r="A14" s="35">
        <f t="shared" ref="A14:A42" si="0">A13+1</f>
        <v>44380</v>
      </c>
      <c r="B14" s="36">
        <f>SUMIFS(СВЦЭМ!$D$39:$D$782,СВЦЭМ!$A$39:$A$782,$A14,СВЦЭМ!$B$39:$B$782,B$11)+'СЕТ СН'!$F$11+СВЦЭМ!$D$10+'СЕТ СН'!$F$6-'СЕТ СН'!$F$23</f>
        <v>885.47734605999995</v>
      </c>
      <c r="C14" s="36">
        <f>SUMIFS(СВЦЭМ!$D$39:$D$782,СВЦЭМ!$A$39:$A$782,$A14,СВЦЭМ!$B$39:$B$782,C$11)+'СЕТ СН'!$F$11+СВЦЭМ!$D$10+'СЕТ СН'!$F$6-'СЕТ СН'!$F$23</f>
        <v>944.84648303999995</v>
      </c>
      <c r="D14" s="36">
        <f>SUMIFS(СВЦЭМ!$D$39:$D$782,СВЦЭМ!$A$39:$A$782,$A14,СВЦЭМ!$B$39:$B$782,D$11)+'СЕТ СН'!$F$11+СВЦЭМ!$D$10+'СЕТ СН'!$F$6-'СЕТ СН'!$F$23</f>
        <v>979.49690571999997</v>
      </c>
      <c r="E14" s="36">
        <f>SUMIFS(СВЦЭМ!$D$39:$D$782,СВЦЭМ!$A$39:$A$782,$A14,СВЦЭМ!$B$39:$B$782,E$11)+'СЕТ СН'!$F$11+СВЦЭМ!$D$10+'СЕТ СН'!$F$6-'СЕТ СН'!$F$23</f>
        <v>993.15578601999994</v>
      </c>
      <c r="F14" s="36">
        <f>SUMIFS(СВЦЭМ!$D$39:$D$782,СВЦЭМ!$A$39:$A$782,$A14,СВЦЭМ!$B$39:$B$782,F$11)+'СЕТ СН'!$F$11+СВЦЭМ!$D$10+'СЕТ СН'!$F$6-'СЕТ СН'!$F$23</f>
        <v>995.71057994</v>
      </c>
      <c r="G14" s="36">
        <f>SUMIFS(СВЦЭМ!$D$39:$D$782,СВЦЭМ!$A$39:$A$782,$A14,СВЦЭМ!$B$39:$B$782,G$11)+'СЕТ СН'!$F$11+СВЦЭМ!$D$10+'СЕТ СН'!$F$6-'СЕТ СН'!$F$23</f>
        <v>986.04917910999995</v>
      </c>
      <c r="H14" s="36">
        <f>SUMIFS(СВЦЭМ!$D$39:$D$782,СВЦЭМ!$A$39:$A$782,$A14,СВЦЭМ!$B$39:$B$782,H$11)+'СЕТ СН'!$F$11+СВЦЭМ!$D$10+'СЕТ СН'!$F$6-'СЕТ СН'!$F$23</f>
        <v>965.57955241000002</v>
      </c>
      <c r="I14" s="36">
        <f>SUMIFS(СВЦЭМ!$D$39:$D$782,СВЦЭМ!$A$39:$A$782,$A14,СВЦЭМ!$B$39:$B$782,I$11)+'СЕТ СН'!$F$11+СВЦЭМ!$D$10+'СЕТ СН'!$F$6-'СЕТ СН'!$F$23</f>
        <v>921.77537614999994</v>
      </c>
      <c r="J14" s="36">
        <f>SUMIFS(СВЦЭМ!$D$39:$D$782,СВЦЭМ!$A$39:$A$782,$A14,СВЦЭМ!$B$39:$B$782,J$11)+'СЕТ СН'!$F$11+СВЦЭМ!$D$10+'СЕТ СН'!$F$6-'СЕТ СН'!$F$23</f>
        <v>869.76525813000001</v>
      </c>
      <c r="K14" s="36">
        <f>SUMIFS(СВЦЭМ!$D$39:$D$782,СВЦЭМ!$A$39:$A$782,$A14,СВЦЭМ!$B$39:$B$782,K$11)+'СЕТ СН'!$F$11+СВЦЭМ!$D$10+'СЕТ СН'!$F$6-'СЕТ СН'!$F$23</f>
        <v>862.33148303999997</v>
      </c>
      <c r="L14" s="36">
        <f>SUMIFS(СВЦЭМ!$D$39:$D$782,СВЦЭМ!$A$39:$A$782,$A14,СВЦЭМ!$B$39:$B$782,L$11)+'СЕТ СН'!$F$11+СВЦЭМ!$D$10+'СЕТ СН'!$F$6-'СЕТ СН'!$F$23</f>
        <v>841.13604508000003</v>
      </c>
      <c r="M14" s="36">
        <f>SUMIFS(СВЦЭМ!$D$39:$D$782,СВЦЭМ!$A$39:$A$782,$A14,СВЦЭМ!$B$39:$B$782,M$11)+'СЕТ СН'!$F$11+СВЦЭМ!$D$10+'СЕТ СН'!$F$6-'СЕТ СН'!$F$23</f>
        <v>786.10017505999997</v>
      </c>
      <c r="N14" s="36">
        <f>SUMIFS(СВЦЭМ!$D$39:$D$782,СВЦЭМ!$A$39:$A$782,$A14,СВЦЭМ!$B$39:$B$782,N$11)+'СЕТ СН'!$F$11+СВЦЭМ!$D$10+'СЕТ СН'!$F$6-'СЕТ СН'!$F$23</f>
        <v>809.03424370999994</v>
      </c>
      <c r="O14" s="36">
        <f>SUMIFS(СВЦЭМ!$D$39:$D$782,СВЦЭМ!$A$39:$A$782,$A14,СВЦЭМ!$B$39:$B$782,O$11)+'СЕТ СН'!$F$11+СВЦЭМ!$D$10+'СЕТ СН'!$F$6-'СЕТ СН'!$F$23</f>
        <v>832.51767281000002</v>
      </c>
      <c r="P14" s="36">
        <f>SUMIFS(СВЦЭМ!$D$39:$D$782,СВЦЭМ!$A$39:$A$782,$A14,СВЦЭМ!$B$39:$B$782,P$11)+'СЕТ СН'!$F$11+СВЦЭМ!$D$10+'СЕТ СН'!$F$6-'СЕТ СН'!$F$23</f>
        <v>821.72938083999998</v>
      </c>
      <c r="Q14" s="36">
        <f>SUMIFS(СВЦЭМ!$D$39:$D$782,СВЦЭМ!$A$39:$A$782,$A14,СВЦЭМ!$B$39:$B$782,Q$11)+'СЕТ СН'!$F$11+СВЦЭМ!$D$10+'СЕТ СН'!$F$6-'СЕТ СН'!$F$23</f>
        <v>816.08749474000001</v>
      </c>
      <c r="R14" s="36">
        <f>SUMIFS(СВЦЭМ!$D$39:$D$782,СВЦЭМ!$A$39:$A$782,$A14,СВЦЭМ!$B$39:$B$782,R$11)+'СЕТ СН'!$F$11+СВЦЭМ!$D$10+'СЕТ СН'!$F$6-'СЕТ СН'!$F$23</f>
        <v>823.20751727000004</v>
      </c>
      <c r="S14" s="36">
        <f>SUMIFS(СВЦЭМ!$D$39:$D$782,СВЦЭМ!$A$39:$A$782,$A14,СВЦЭМ!$B$39:$B$782,S$11)+'СЕТ СН'!$F$11+СВЦЭМ!$D$10+'СЕТ СН'!$F$6-'СЕТ СН'!$F$23</f>
        <v>814.22758968999995</v>
      </c>
      <c r="T14" s="36">
        <f>SUMIFS(СВЦЭМ!$D$39:$D$782,СВЦЭМ!$A$39:$A$782,$A14,СВЦЭМ!$B$39:$B$782,T$11)+'СЕТ СН'!$F$11+СВЦЭМ!$D$10+'СЕТ СН'!$F$6-'СЕТ СН'!$F$23</f>
        <v>828.44029453999997</v>
      </c>
      <c r="U14" s="36">
        <f>SUMIFS(СВЦЭМ!$D$39:$D$782,СВЦЭМ!$A$39:$A$782,$A14,СВЦЭМ!$B$39:$B$782,U$11)+'СЕТ СН'!$F$11+СВЦЭМ!$D$10+'СЕТ СН'!$F$6-'СЕТ СН'!$F$23</f>
        <v>832.35721733000003</v>
      </c>
      <c r="V14" s="36">
        <f>SUMIFS(СВЦЭМ!$D$39:$D$782,СВЦЭМ!$A$39:$A$782,$A14,СВЦЭМ!$B$39:$B$782,V$11)+'СЕТ СН'!$F$11+СВЦЭМ!$D$10+'СЕТ СН'!$F$6-'СЕТ СН'!$F$23</f>
        <v>831.35706740000001</v>
      </c>
      <c r="W14" s="36">
        <f>SUMIFS(СВЦЭМ!$D$39:$D$782,СВЦЭМ!$A$39:$A$782,$A14,СВЦЭМ!$B$39:$B$782,W$11)+'СЕТ СН'!$F$11+СВЦЭМ!$D$10+'СЕТ СН'!$F$6-'СЕТ СН'!$F$23</f>
        <v>859.11567725999998</v>
      </c>
      <c r="X14" s="36">
        <f>SUMIFS(СВЦЭМ!$D$39:$D$782,СВЦЭМ!$A$39:$A$782,$A14,СВЦЭМ!$B$39:$B$782,X$11)+'СЕТ СН'!$F$11+СВЦЭМ!$D$10+'СЕТ СН'!$F$6-'СЕТ СН'!$F$23</f>
        <v>843.52215116000002</v>
      </c>
      <c r="Y14" s="36">
        <f>SUMIFS(СВЦЭМ!$D$39:$D$782,СВЦЭМ!$A$39:$A$782,$A14,СВЦЭМ!$B$39:$B$782,Y$11)+'СЕТ СН'!$F$11+СВЦЭМ!$D$10+'СЕТ СН'!$F$6-'СЕТ СН'!$F$23</f>
        <v>786.06309208999994</v>
      </c>
    </row>
    <row r="15" spans="1:27" ht="15.75" x14ac:dyDescent="0.2">
      <c r="A15" s="35">
        <f t="shared" si="0"/>
        <v>44381</v>
      </c>
      <c r="B15" s="36">
        <f>SUMIFS(СВЦЭМ!$D$39:$D$782,СВЦЭМ!$A$39:$A$782,$A15,СВЦЭМ!$B$39:$B$782,B$11)+'СЕТ СН'!$F$11+СВЦЭМ!$D$10+'СЕТ СН'!$F$6-'СЕТ СН'!$F$23</f>
        <v>879.75010462</v>
      </c>
      <c r="C15" s="36">
        <f>SUMIFS(СВЦЭМ!$D$39:$D$782,СВЦЭМ!$A$39:$A$782,$A15,СВЦЭМ!$B$39:$B$782,C$11)+'СЕТ СН'!$F$11+СВЦЭМ!$D$10+'СЕТ СН'!$F$6-'СЕТ СН'!$F$23</f>
        <v>929.91707178000001</v>
      </c>
      <c r="D15" s="36">
        <f>SUMIFS(СВЦЭМ!$D$39:$D$782,СВЦЭМ!$A$39:$A$782,$A15,СВЦЭМ!$B$39:$B$782,D$11)+'СЕТ СН'!$F$11+СВЦЭМ!$D$10+'СЕТ СН'!$F$6-'СЕТ СН'!$F$23</f>
        <v>954.24140824999995</v>
      </c>
      <c r="E15" s="36">
        <f>SUMIFS(СВЦЭМ!$D$39:$D$782,СВЦЭМ!$A$39:$A$782,$A15,СВЦЭМ!$B$39:$B$782,E$11)+'СЕТ СН'!$F$11+СВЦЭМ!$D$10+'СЕТ СН'!$F$6-'СЕТ СН'!$F$23</f>
        <v>990.41478352000001</v>
      </c>
      <c r="F15" s="36">
        <f>SUMIFS(СВЦЭМ!$D$39:$D$782,СВЦЭМ!$A$39:$A$782,$A15,СВЦЭМ!$B$39:$B$782,F$11)+'СЕТ СН'!$F$11+СВЦЭМ!$D$10+'СЕТ СН'!$F$6-'СЕТ СН'!$F$23</f>
        <v>1000.35927419</v>
      </c>
      <c r="G15" s="36">
        <f>SUMIFS(СВЦЭМ!$D$39:$D$782,СВЦЭМ!$A$39:$A$782,$A15,СВЦЭМ!$B$39:$B$782,G$11)+'СЕТ СН'!$F$11+СВЦЭМ!$D$10+'СЕТ СН'!$F$6-'СЕТ СН'!$F$23</f>
        <v>995.80984255999999</v>
      </c>
      <c r="H15" s="36">
        <f>SUMIFS(СВЦЭМ!$D$39:$D$782,СВЦЭМ!$A$39:$A$782,$A15,СВЦЭМ!$B$39:$B$782,H$11)+'СЕТ СН'!$F$11+СВЦЭМ!$D$10+'СЕТ СН'!$F$6-'СЕТ СН'!$F$23</f>
        <v>973.26027094999995</v>
      </c>
      <c r="I15" s="36">
        <f>SUMIFS(СВЦЭМ!$D$39:$D$782,СВЦЭМ!$A$39:$A$782,$A15,СВЦЭМ!$B$39:$B$782,I$11)+'СЕТ СН'!$F$11+СВЦЭМ!$D$10+'СЕТ СН'!$F$6-'СЕТ СН'!$F$23</f>
        <v>931.22176762000004</v>
      </c>
      <c r="J15" s="36">
        <f>SUMIFS(СВЦЭМ!$D$39:$D$782,СВЦЭМ!$A$39:$A$782,$A15,СВЦЭМ!$B$39:$B$782,J$11)+'СЕТ СН'!$F$11+СВЦЭМ!$D$10+'СЕТ СН'!$F$6-'СЕТ СН'!$F$23</f>
        <v>852.03715360000001</v>
      </c>
      <c r="K15" s="36">
        <f>SUMIFS(СВЦЭМ!$D$39:$D$782,СВЦЭМ!$A$39:$A$782,$A15,СВЦЭМ!$B$39:$B$782,K$11)+'СЕТ СН'!$F$11+СВЦЭМ!$D$10+'СЕТ СН'!$F$6-'СЕТ СН'!$F$23</f>
        <v>819.79860550000001</v>
      </c>
      <c r="L15" s="36">
        <f>SUMIFS(СВЦЭМ!$D$39:$D$782,СВЦЭМ!$A$39:$A$782,$A15,СВЦЭМ!$B$39:$B$782,L$11)+'СЕТ СН'!$F$11+СВЦЭМ!$D$10+'СЕТ СН'!$F$6-'СЕТ СН'!$F$23</f>
        <v>792.36902366999993</v>
      </c>
      <c r="M15" s="36">
        <f>SUMIFS(СВЦЭМ!$D$39:$D$782,СВЦЭМ!$A$39:$A$782,$A15,СВЦЭМ!$B$39:$B$782,M$11)+'СЕТ СН'!$F$11+СВЦЭМ!$D$10+'СЕТ СН'!$F$6-'СЕТ СН'!$F$23</f>
        <v>804.20692521000001</v>
      </c>
      <c r="N15" s="36">
        <f>SUMIFS(СВЦЭМ!$D$39:$D$782,СВЦЭМ!$A$39:$A$782,$A15,СВЦЭМ!$B$39:$B$782,N$11)+'СЕТ СН'!$F$11+СВЦЭМ!$D$10+'СЕТ СН'!$F$6-'СЕТ СН'!$F$23</f>
        <v>830.19173990000002</v>
      </c>
      <c r="O15" s="36">
        <f>SUMIFS(СВЦЭМ!$D$39:$D$782,СВЦЭМ!$A$39:$A$782,$A15,СВЦЭМ!$B$39:$B$782,O$11)+'СЕТ СН'!$F$11+СВЦЭМ!$D$10+'СЕТ СН'!$F$6-'СЕТ СН'!$F$23</f>
        <v>839.49476799000001</v>
      </c>
      <c r="P15" s="36">
        <f>SUMIFS(СВЦЭМ!$D$39:$D$782,СВЦЭМ!$A$39:$A$782,$A15,СВЦЭМ!$B$39:$B$782,P$11)+'СЕТ СН'!$F$11+СВЦЭМ!$D$10+'СЕТ СН'!$F$6-'СЕТ СН'!$F$23</f>
        <v>846.96440832999997</v>
      </c>
      <c r="Q15" s="36">
        <f>SUMIFS(СВЦЭМ!$D$39:$D$782,СВЦЭМ!$A$39:$A$782,$A15,СВЦЭМ!$B$39:$B$782,Q$11)+'СЕТ СН'!$F$11+СВЦЭМ!$D$10+'СЕТ СН'!$F$6-'СЕТ СН'!$F$23</f>
        <v>853.69610888</v>
      </c>
      <c r="R15" s="36">
        <f>SUMIFS(СВЦЭМ!$D$39:$D$782,СВЦЭМ!$A$39:$A$782,$A15,СВЦЭМ!$B$39:$B$782,R$11)+'СЕТ СН'!$F$11+СВЦЭМ!$D$10+'СЕТ СН'!$F$6-'СЕТ СН'!$F$23</f>
        <v>843.83189400000003</v>
      </c>
      <c r="S15" s="36">
        <f>SUMIFS(СВЦЭМ!$D$39:$D$782,СВЦЭМ!$A$39:$A$782,$A15,СВЦЭМ!$B$39:$B$782,S$11)+'СЕТ СН'!$F$11+СВЦЭМ!$D$10+'СЕТ СН'!$F$6-'СЕТ СН'!$F$23</f>
        <v>837.26205159999995</v>
      </c>
      <c r="T15" s="36">
        <f>SUMIFS(СВЦЭМ!$D$39:$D$782,СВЦЭМ!$A$39:$A$782,$A15,СВЦЭМ!$B$39:$B$782,T$11)+'СЕТ СН'!$F$11+СВЦЭМ!$D$10+'СЕТ СН'!$F$6-'СЕТ СН'!$F$23</f>
        <v>822.54825138000001</v>
      </c>
      <c r="U15" s="36">
        <f>SUMIFS(СВЦЭМ!$D$39:$D$782,СВЦЭМ!$A$39:$A$782,$A15,СВЦЭМ!$B$39:$B$782,U$11)+'СЕТ СН'!$F$11+СВЦЭМ!$D$10+'СЕТ СН'!$F$6-'СЕТ СН'!$F$23</f>
        <v>807.70784347999995</v>
      </c>
      <c r="V15" s="36">
        <f>SUMIFS(СВЦЭМ!$D$39:$D$782,СВЦЭМ!$A$39:$A$782,$A15,СВЦЭМ!$B$39:$B$782,V$11)+'СЕТ СН'!$F$11+СВЦЭМ!$D$10+'СЕТ СН'!$F$6-'СЕТ СН'!$F$23</f>
        <v>774.26327681999999</v>
      </c>
      <c r="W15" s="36">
        <f>SUMIFS(СВЦЭМ!$D$39:$D$782,СВЦЭМ!$A$39:$A$782,$A15,СВЦЭМ!$B$39:$B$782,W$11)+'СЕТ СН'!$F$11+СВЦЭМ!$D$10+'СЕТ СН'!$F$6-'СЕТ СН'!$F$23</f>
        <v>783.78497056000003</v>
      </c>
      <c r="X15" s="36">
        <f>SUMIFS(СВЦЭМ!$D$39:$D$782,СВЦЭМ!$A$39:$A$782,$A15,СВЦЭМ!$B$39:$B$782,X$11)+'СЕТ СН'!$F$11+СВЦЭМ!$D$10+'СЕТ СН'!$F$6-'СЕТ СН'!$F$23</f>
        <v>803.65921172000003</v>
      </c>
      <c r="Y15" s="36">
        <f>SUMIFS(СВЦЭМ!$D$39:$D$782,СВЦЭМ!$A$39:$A$782,$A15,СВЦЭМ!$B$39:$B$782,Y$11)+'СЕТ СН'!$F$11+СВЦЭМ!$D$10+'СЕТ СН'!$F$6-'СЕТ СН'!$F$23</f>
        <v>848.32738151000001</v>
      </c>
    </row>
    <row r="16" spans="1:27" ht="15.75" x14ac:dyDescent="0.2">
      <c r="A16" s="35">
        <f t="shared" si="0"/>
        <v>44382</v>
      </c>
      <c r="B16" s="36">
        <f>SUMIFS(СВЦЭМ!$D$39:$D$782,СВЦЭМ!$A$39:$A$782,$A16,СВЦЭМ!$B$39:$B$782,B$11)+'СЕТ СН'!$F$11+СВЦЭМ!$D$10+'СЕТ СН'!$F$6-'СЕТ СН'!$F$23</f>
        <v>912.09365844000001</v>
      </c>
      <c r="C16" s="36">
        <f>SUMIFS(СВЦЭМ!$D$39:$D$782,СВЦЭМ!$A$39:$A$782,$A16,СВЦЭМ!$B$39:$B$782,C$11)+'СЕТ СН'!$F$11+СВЦЭМ!$D$10+'СЕТ СН'!$F$6-'СЕТ СН'!$F$23</f>
        <v>976.71415535999995</v>
      </c>
      <c r="D16" s="36">
        <f>SUMIFS(СВЦЭМ!$D$39:$D$782,СВЦЭМ!$A$39:$A$782,$A16,СВЦЭМ!$B$39:$B$782,D$11)+'СЕТ СН'!$F$11+СВЦЭМ!$D$10+'СЕТ СН'!$F$6-'СЕТ СН'!$F$23</f>
        <v>1023.5319101</v>
      </c>
      <c r="E16" s="36">
        <f>SUMIFS(СВЦЭМ!$D$39:$D$782,СВЦЭМ!$A$39:$A$782,$A16,СВЦЭМ!$B$39:$B$782,E$11)+'СЕТ СН'!$F$11+СВЦЭМ!$D$10+'СЕТ СН'!$F$6-'СЕТ СН'!$F$23</f>
        <v>1031.1350949799998</v>
      </c>
      <c r="F16" s="36">
        <f>SUMIFS(СВЦЭМ!$D$39:$D$782,СВЦЭМ!$A$39:$A$782,$A16,СВЦЭМ!$B$39:$B$782,F$11)+'СЕТ СН'!$F$11+СВЦЭМ!$D$10+'СЕТ СН'!$F$6-'СЕТ СН'!$F$23</f>
        <v>1033.56049467</v>
      </c>
      <c r="G16" s="36">
        <f>SUMIFS(СВЦЭМ!$D$39:$D$782,СВЦЭМ!$A$39:$A$782,$A16,СВЦЭМ!$B$39:$B$782,G$11)+'СЕТ СН'!$F$11+СВЦЭМ!$D$10+'СЕТ СН'!$F$6-'СЕТ СН'!$F$23</f>
        <v>1019.74853724</v>
      </c>
      <c r="H16" s="36">
        <f>SUMIFS(СВЦЭМ!$D$39:$D$782,СВЦЭМ!$A$39:$A$782,$A16,СВЦЭМ!$B$39:$B$782,H$11)+'СЕТ СН'!$F$11+СВЦЭМ!$D$10+'СЕТ СН'!$F$6-'СЕТ СН'!$F$23</f>
        <v>992.37887812999998</v>
      </c>
      <c r="I16" s="36">
        <f>SUMIFS(СВЦЭМ!$D$39:$D$782,СВЦЭМ!$A$39:$A$782,$A16,СВЦЭМ!$B$39:$B$782,I$11)+'СЕТ СН'!$F$11+СВЦЭМ!$D$10+'СЕТ СН'!$F$6-'СЕТ СН'!$F$23</f>
        <v>907.43515632000003</v>
      </c>
      <c r="J16" s="36">
        <f>SUMIFS(СВЦЭМ!$D$39:$D$782,СВЦЭМ!$A$39:$A$782,$A16,СВЦЭМ!$B$39:$B$782,J$11)+'СЕТ СН'!$F$11+СВЦЭМ!$D$10+'СЕТ СН'!$F$6-'СЕТ СН'!$F$23</f>
        <v>874.61706126000001</v>
      </c>
      <c r="K16" s="36">
        <f>SUMIFS(СВЦЭМ!$D$39:$D$782,СВЦЭМ!$A$39:$A$782,$A16,СВЦЭМ!$B$39:$B$782,K$11)+'СЕТ СН'!$F$11+СВЦЭМ!$D$10+'СЕТ СН'!$F$6-'СЕТ СН'!$F$23</f>
        <v>829.55753858000003</v>
      </c>
      <c r="L16" s="36">
        <f>SUMIFS(СВЦЭМ!$D$39:$D$782,СВЦЭМ!$A$39:$A$782,$A16,СВЦЭМ!$B$39:$B$782,L$11)+'СЕТ СН'!$F$11+СВЦЭМ!$D$10+'СЕТ СН'!$F$6-'СЕТ СН'!$F$23</f>
        <v>820.19577489999995</v>
      </c>
      <c r="M16" s="36">
        <f>SUMIFS(СВЦЭМ!$D$39:$D$782,СВЦЭМ!$A$39:$A$782,$A16,СВЦЭМ!$B$39:$B$782,M$11)+'СЕТ СН'!$F$11+СВЦЭМ!$D$10+'СЕТ СН'!$F$6-'СЕТ СН'!$F$23</f>
        <v>832.87775511999996</v>
      </c>
      <c r="N16" s="36">
        <f>SUMIFS(СВЦЭМ!$D$39:$D$782,СВЦЭМ!$A$39:$A$782,$A16,СВЦЭМ!$B$39:$B$782,N$11)+'СЕТ СН'!$F$11+СВЦЭМ!$D$10+'СЕТ СН'!$F$6-'СЕТ СН'!$F$23</f>
        <v>862.28667243999996</v>
      </c>
      <c r="O16" s="36">
        <f>SUMIFS(СВЦЭМ!$D$39:$D$782,СВЦЭМ!$A$39:$A$782,$A16,СВЦЭМ!$B$39:$B$782,O$11)+'СЕТ СН'!$F$11+СВЦЭМ!$D$10+'СЕТ СН'!$F$6-'СЕТ СН'!$F$23</f>
        <v>877.17359767999994</v>
      </c>
      <c r="P16" s="36">
        <f>SUMIFS(СВЦЭМ!$D$39:$D$782,СВЦЭМ!$A$39:$A$782,$A16,СВЦЭМ!$B$39:$B$782,P$11)+'СЕТ СН'!$F$11+СВЦЭМ!$D$10+'СЕТ СН'!$F$6-'СЕТ СН'!$F$23</f>
        <v>876.25737046999996</v>
      </c>
      <c r="Q16" s="36">
        <f>SUMIFS(СВЦЭМ!$D$39:$D$782,СВЦЭМ!$A$39:$A$782,$A16,СВЦЭМ!$B$39:$B$782,Q$11)+'СЕТ СН'!$F$11+СВЦЭМ!$D$10+'СЕТ СН'!$F$6-'СЕТ СН'!$F$23</f>
        <v>875.80498322999995</v>
      </c>
      <c r="R16" s="36">
        <f>SUMIFS(СВЦЭМ!$D$39:$D$782,СВЦЭМ!$A$39:$A$782,$A16,СВЦЭМ!$B$39:$B$782,R$11)+'СЕТ СН'!$F$11+СВЦЭМ!$D$10+'СЕТ СН'!$F$6-'СЕТ СН'!$F$23</f>
        <v>859.56201555999996</v>
      </c>
      <c r="S16" s="36">
        <f>SUMIFS(СВЦЭМ!$D$39:$D$782,СВЦЭМ!$A$39:$A$782,$A16,СВЦЭМ!$B$39:$B$782,S$11)+'СЕТ СН'!$F$11+СВЦЭМ!$D$10+'СЕТ СН'!$F$6-'СЕТ СН'!$F$23</f>
        <v>852.45996425999999</v>
      </c>
      <c r="T16" s="36">
        <f>SUMIFS(СВЦЭМ!$D$39:$D$782,СВЦЭМ!$A$39:$A$782,$A16,СВЦЭМ!$B$39:$B$782,T$11)+'СЕТ СН'!$F$11+СВЦЭМ!$D$10+'СЕТ СН'!$F$6-'СЕТ СН'!$F$23</f>
        <v>843.74708567999994</v>
      </c>
      <c r="U16" s="36">
        <f>SUMIFS(СВЦЭМ!$D$39:$D$782,СВЦЭМ!$A$39:$A$782,$A16,СВЦЭМ!$B$39:$B$782,U$11)+'СЕТ СН'!$F$11+СВЦЭМ!$D$10+'СЕТ СН'!$F$6-'СЕТ СН'!$F$23</f>
        <v>840.94961692999993</v>
      </c>
      <c r="V16" s="36">
        <f>SUMIFS(СВЦЭМ!$D$39:$D$782,СВЦЭМ!$A$39:$A$782,$A16,СВЦЭМ!$B$39:$B$782,V$11)+'СЕТ СН'!$F$11+СВЦЭМ!$D$10+'СЕТ СН'!$F$6-'СЕТ СН'!$F$23</f>
        <v>843.58116402999997</v>
      </c>
      <c r="W16" s="36">
        <f>SUMIFS(СВЦЭМ!$D$39:$D$782,СВЦЭМ!$A$39:$A$782,$A16,СВЦЭМ!$B$39:$B$782,W$11)+'СЕТ СН'!$F$11+СВЦЭМ!$D$10+'СЕТ СН'!$F$6-'СЕТ СН'!$F$23</f>
        <v>856.03342437999993</v>
      </c>
      <c r="X16" s="36">
        <f>SUMIFS(СВЦЭМ!$D$39:$D$782,СВЦЭМ!$A$39:$A$782,$A16,СВЦЭМ!$B$39:$B$782,X$11)+'СЕТ СН'!$F$11+СВЦЭМ!$D$10+'СЕТ СН'!$F$6-'СЕТ СН'!$F$23</f>
        <v>830.05181502999994</v>
      </c>
      <c r="Y16" s="36">
        <f>SUMIFS(СВЦЭМ!$D$39:$D$782,СВЦЭМ!$A$39:$A$782,$A16,СВЦЭМ!$B$39:$B$782,Y$11)+'СЕТ СН'!$F$11+СВЦЭМ!$D$10+'СЕТ СН'!$F$6-'СЕТ СН'!$F$23</f>
        <v>871.44924775000004</v>
      </c>
    </row>
    <row r="17" spans="1:25" ht="15.75" x14ac:dyDescent="0.2">
      <c r="A17" s="35">
        <f t="shared" si="0"/>
        <v>44383</v>
      </c>
      <c r="B17" s="36">
        <f>SUMIFS(СВЦЭМ!$D$39:$D$782,СВЦЭМ!$A$39:$A$782,$A17,СВЦЭМ!$B$39:$B$782,B$11)+'СЕТ СН'!$F$11+СВЦЭМ!$D$10+'СЕТ СН'!$F$6-'СЕТ СН'!$F$23</f>
        <v>915.47100859</v>
      </c>
      <c r="C17" s="36">
        <f>SUMIFS(СВЦЭМ!$D$39:$D$782,СВЦЭМ!$A$39:$A$782,$A17,СВЦЭМ!$B$39:$B$782,C$11)+'СЕТ СН'!$F$11+СВЦЭМ!$D$10+'СЕТ СН'!$F$6-'СЕТ СН'!$F$23</f>
        <v>994.54909199999997</v>
      </c>
      <c r="D17" s="36">
        <f>SUMIFS(СВЦЭМ!$D$39:$D$782,СВЦЭМ!$A$39:$A$782,$A17,СВЦЭМ!$B$39:$B$782,D$11)+'СЕТ СН'!$F$11+СВЦЭМ!$D$10+'СЕТ СН'!$F$6-'СЕТ СН'!$F$23</f>
        <v>1043.3691341199999</v>
      </c>
      <c r="E17" s="36">
        <f>SUMIFS(СВЦЭМ!$D$39:$D$782,СВЦЭМ!$A$39:$A$782,$A17,СВЦЭМ!$B$39:$B$782,E$11)+'СЕТ СН'!$F$11+СВЦЭМ!$D$10+'СЕТ СН'!$F$6-'СЕТ СН'!$F$23</f>
        <v>1057.9902458399999</v>
      </c>
      <c r="F17" s="36">
        <f>SUMIFS(СВЦЭМ!$D$39:$D$782,СВЦЭМ!$A$39:$A$782,$A17,СВЦЭМ!$B$39:$B$782,F$11)+'СЕТ СН'!$F$11+СВЦЭМ!$D$10+'СЕТ СН'!$F$6-'СЕТ СН'!$F$23</f>
        <v>1057.6190609599998</v>
      </c>
      <c r="G17" s="36">
        <f>SUMIFS(СВЦЭМ!$D$39:$D$782,СВЦЭМ!$A$39:$A$782,$A17,СВЦЭМ!$B$39:$B$782,G$11)+'СЕТ СН'!$F$11+СВЦЭМ!$D$10+'СЕТ СН'!$F$6-'СЕТ СН'!$F$23</f>
        <v>1034.2247662899999</v>
      </c>
      <c r="H17" s="36">
        <f>SUMIFS(СВЦЭМ!$D$39:$D$782,СВЦЭМ!$A$39:$A$782,$A17,СВЦЭМ!$B$39:$B$782,H$11)+'СЕТ СН'!$F$11+СВЦЭМ!$D$10+'СЕТ СН'!$F$6-'СЕТ СН'!$F$23</f>
        <v>991.37381879999998</v>
      </c>
      <c r="I17" s="36">
        <f>SUMIFS(СВЦЭМ!$D$39:$D$782,СВЦЭМ!$A$39:$A$782,$A17,СВЦЭМ!$B$39:$B$782,I$11)+'СЕТ СН'!$F$11+СВЦЭМ!$D$10+'СЕТ СН'!$F$6-'СЕТ СН'!$F$23</f>
        <v>943.77763555000001</v>
      </c>
      <c r="J17" s="36">
        <f>SUMIFS(СВЦЭМ!$D$39:$D$782,СВЦЭМ!$A$39:$A$782,$A17,СВЦЭМ!$B$39:$B$782,J$11)+'СЕТ СН'!$F$11+СВЦЭМ!$D$10+'СЕТ СН'!$F$6-'СЕТ СН'!$F$23</f>
        <v>877.54481294999994</v>
      </c>
      <c r="K17" s="36">
        <f>SUMIFS(СВЦЭМ!$D$39:$D$782,СВЦЭМ!$A$39:$A$782,$A17,СВЦЭМ!$B$39:$B$782,K$11)+'СЕТ СН'!$F$11+СВЦЭМ!$D$10+'СЕТ СН'!$F$6-'СЕТ СН'!$F$23</f>
        <v>820.12301045000004</v>
      </c>
      <c r="L17" s="36">
        <f>SUMIFS(СВЦЭМ!$D$39:$D$782,СВЦЭМ!$A$39:$A$782,$A17,СВЦЭМ!$B$39:$B$782,L$11)+'СЕТ СН'!$F$11+СВЦЭМ!$D$10+'СЕТ СН'!$F$6-'СЕТ СН'!$F$23</f>
        <v>809.68763265999996</v>
      </c>
      <c r="M17" s="36">
        <f>SUMIFS(СВЦЭМ!$D$39:$D$782,СВЦЭМ!$A$39:$A$782,$A17,СВЦЭМ!$B$39:$B$782,M$11)+'СЕТ СН'!$F$11+СВЦЭМ!$D$10+'СЕТ СН'!$F$6-'СЕТ СН'!$F$23</f>
        <v>842.91211995000003</v>
      </c>
      <c r="N17" s="36">
        <f>SUMIFS(СВЦЭМ!$D$39:$D$782,СВЦЭМ!$A$39:$A$782,$A17,СВЦЭМ!$B$39:$B$782,N$11)+'СЕТ СН'!$F$11+СВЦЭМ!$D$10+'СЕТ СН'!$F$6-'СЕТ СН'!$F$23</f>
        <v>908.72648065999999</v>
      </c>
      <c r="O17" s="36">
        <f>SUMIFS(СВЦЭМ!$D$39:$D$782,СВЦЭМ!$A$39:$A$782,$A17,СВЦЭМ!$B$39:$B$782,O$11)+'СЕТ СН'!$F$11+СВЦЭМ!$D$10+'СЕТ СН'!$F$6-'СЕТ СН'!$F$23</f>
        <v>910.90363413</v>
      </c>
      <c r="P17" s="36">
        <f>SUMIFS(СВЦЭМ!$D$39:$D$782,СВЦЭМ!$A$39:$A$782,$A17,СВЦЭМ!$B$39:$B$782,P$11)+'СЕТ СН'!$F$11+СВЦЭМ!$D$10+'СЕТ СН'!$F$6-'СЕТ СН'!$F$23</f>
        <v>915.66167114999996</v>
      </c>
      <c r="Q17" s="36">
        <f>SUMIFS(СВЦЭМ!$D$39:$D$782,СВЦЭМ!$A$39:$A$782,$A17,СВЦЭМ!$B$39:$B$782,Q$11)+'СЕТ СН'!$F$11+СВЦЭМ!$D$10+'СЕТ СН'!$F$6-'СЕТ СН'!$F$23</f>
        <v>923.66602872999999</v>
      </c>
      <c r="R17" s="36">
        <f>SUMIFS(СВЦЭМ!$D$39:$D$782,СВЦЭМ!$A$39:$A$782,$A17,СВЦЭМ!$B$39:$B$782,R$11)+'СЕТ СН'!$F$11+СВЦЭМ!$D$10+'СЕТ СН'!$F$6-'СЕТ СН'!$F$23</f>
        <v>919.64661695999996</v>
      </c>
      <c r="S17" s="36">
        <f>SUMIFS(СВЦЭМ!$D$39:$D$782,СВЦЭМ!$A$39:$A$782,$A17,СВЦЭМ!$B$39:$B$782,S$11)+'СЕТ СН'!$F$11+СВЦЭМ!$D$10+'СЕТ СН'!$F$6-'СЕТ СН'!$F$23</f>
        <v>900.31512093000003</v>
      </c>
      <c r="T17" s="36">
        <f>SUMIFS(СВЦЭМ!$D$39:$D$782,СВЦЭМ!$A$39:$A$782,$A17,СВЦЭМ!$B$39:$B$782,T$11)+'СЕТ СН'!$F$11+СВЦЭМ!$D$10+'СЕТ СН'!$F$6-'СЕТ СН'!$F$23</f>
        <v>893.89288412999997</v>
      </c>
      <c r="U17" s="36">
        <f>SUMIFS(СВЦЭМ!$D$39:$D$782,СВЦЭМ!$A$39:$A$782,$A17,СВЦЭМ!$B$39:$B$782,U$11)+'СЕТ СН'!$F$11+СВЦЭМ!$D$10+'СЕТ СН'!$F$6-'СЕТ СН'!$F$23</f>
        <v>852.87646943999994</v>
      </c>
      <c r="V17" s="36">
        <f>SUMIFS(СВЦЭМ!$D$39:$D$782,СВЦЭМ!$A$39:$A$782,$A17,СВЦЭМ!$B$39:$B$782,V$11)+'СЕТ СН'!$F$11+СВЦЭМ!$D$10+'СЕТ СН'!$F$6-'СЕТ СН'!$F$23</f>
        <v>842.15574946000004</v>
      </c>
      <c r="W17" s="36">
        <f>SUMIFS(СВЦЭМ!$D$39:$D$782,СВЦЭМ!$A$39:$A$782,$A17,СВЦЭМ!$B$39:$B$782,W$11)+'СЕТ СН'!$F$11+СВЦЭМ!$D$10+'СЕТ СН'!$F$6-'СЕТ СН'!$F$23</f>
        <v>851.20287225999994</v>
      </c>
      <c r="X17" s="36">
        <f>SUMIFS(СВЦЭМ!$D$39:$D$782,СВЦЭМ!$A$39:$A$782,$A17,СВЦЭМ!$B$39:$B$782,X$11)+'СЕТ СН'!$F$11+СВЦЭМ!$D$10+'СЕТ СН'!$F$6-'СЕТ СН'!$F$23</f>
        <v>913.97276478000003</v>
      </c>
      <c r="Y17" s="36">
        <f>SUMIFS(СВЦЭМ!$D$39:$D$782,СВЦЭМ!$A$39:$A$782,$A17,СВЦЭМ!$B$39:$B$782,Y$11)+'СЕТ СН'!$F$11+СВЦЭМ!$D$10+'СЕТ СН'!$F$6-'СЕТ СН'!$F$23</f>
        <v>1025.0250343799999</v>
      </c>
    </row>
    <row r="18" spans="1:25" ht="15.75" x14ac:dyDescent="0.2">
      <c r="A18" s="35">
        <f t="shared" si="0"/>
        <v>44384</v>
      </c>
      <c r="B18" s="36">
        <f>SUMIFS(СВЦЭМ!$D$39:$D$782,СВЦЭМ!$A$39:$A$782,$A18,СВЦЭМ!$B$39:$B$782,B$11)+'СЕТ СН'!$F$11+СВЦЭМ!$D$10+'СЕТ СН'!$F$6-'СЕТ СН'!$F$23</f>
        <v>960.58907448000002</v>
      </c>
      <c r="C18" s="36">
        <f>SUMIFS(СВЦЭМ!$D$39:$D$782,СВЦЭМ!$A$39:$A$782,$A18,СВЦЭМ!$B$39:$B$782,C$11)+'СЕТ СН'!$F$11+СВЦЭМ!$D$10+'СЕТ СН'!$F$6-'СЕТ СН'!$F$23</f>
        <v>1026.13802291</v>
      </c>
      <c r="D18" s="36">
        <f>SUMIFS(СВЦЭМ!$D$39:$D$782,СВЦЭМ!$A$39:$A$782,$A18,СВЦЭМ!$B$39:$B$782,D$11)+'СЕТ СН'!$F$11+СВЦЭМ!$D$10+'СЕТ СН'!$F$6-'СЕТ СН'!$F$23</f>
        <v>1074.14834301</v>
      </c>
      <c r="E18" s="36">
        <f>SUMIFS(СВЦЭМ!$D$39:$D$782,СВЦЭМ!$A$39:$A$782,$A18,СВЦЭМ!$B$39:$B$782,E$11)+'СЕТ СН'!$F$11+СВЦЭМ!$D$10+'СЕТ СН'!$F$6-'СЕТ СН'!$F$23</f>
        <v>1067.90854947</v>
      </c>
      <c r="F18" s="36">
        <f>SUMIFS(СВЦЭМ!$D$39:$D$782,СВЦЭМ!$A$39:$A$782,$A18,СВЦЭМ!$B$39:$B$782,F$11)+'СЕТ СН'!$F$11+СВЦЭМ!$D$10+'СЕТ СН'!$F$6-'СЕТ СН'!$F$23</f>
        <v>1079.2846667699998</v>
      </c>
      <c r="G18" s="36">
        <f>SUMIFS(СВЦЭМ!$D$39:$D$782,СВЦЭМ!$A$39:$A$782,$A18,СВЦЭМ!$B$39:$B$782,G$11)+'СЕТ СН'!$F$11+СВЦЭМ!$D$10+'СЕТ СН'!$F$6-'СЕТ СН'!$F$23</f>
        <v>1069.2731319</v>
      </c>
      <c r="H18" s="36">
        <f>SUMIFS(СВЦЭМ!$D$39:$D$782,СВЦЭМ!$A$39:$A$782,$A18,СВЦЭМ!$B$39:$B$782,H$11)+'СЕТ СН'!$F$11+СВЦЭМ!$D$10+'СЕТ СН'!$F$6-'СЕТ СН'!$F$23</f>
        <v>1031.9590786199999</v>
      </c>
      <c r="I18" s="36">
        <f>SUMIFS(СВЦЭМ!$D$39:$D$782,СВЦЭМ!$A$39:$A$782,$A18,СВЦЭМ!$B$39:$B$782,I$11)+'СЕТ СН'!$F$11+СВЦЭМ!$D$10+'СЕТ СН'!$F$6-'СЕТ СН'!$F$23</f>
        <v>952.24330053999995</v>
      </c>
      <c r="J18" s="36">
        <f>SUMIFS(СВЦЭМ!$D$39:$D$782,СВЦЭМ!$A$39:$A$782,$A18,СВЦЭМ!$B$39:$B$782,J$11)+'СЕТ СН'!$F$11+СВЦЭМ!$D$10+'СЕТ СН'!$F$6-'СЕТ СН'!$F$23</f>
        <v>879.81908353999995</v>
      </c>
      <c r="K18" s="36">
        <f>SUMIFS(СВЦЭМ!$D$39:$D$782,СВЦЭМ!$A$39:$A$782,$A18,СВЦЭМ!$B$39:$B$782,K$11)+'СЕТ СН'!$F$11+СВЦЭМ!$D$10+'СЕТ СН'!$F$6-'СЕТ СН'!$F$23</f>
        <v>861.24058863999994</v>
      </c>
      <c r="L18" s="36">
        <f>SUMIFS(СВЦЭМ!$D$39:$D$782,СВЦЭМ!$A$39:$A$782,$A18,СВЦЭМ!$B$39:$B$782,L$11)+'СЕТ СН'!$F$11+СВЦЭМ!$D$10+'СЕТ СН'!$F$6-'СЕТ СН'!$F$23</f>
        <v>868.38136678000001</v>
      </c>
      <c r="M18" s="36">
        <f>SUMIFS(СВЦЭМ!$D$39:$D$782,СВЦЭМ!$A$39:$A$782,$A18,СВЦЭМ!$B$39:$B$782,M$11)+'СЕТ СН'!$F$11+СВЦЭМ!$D$10+'СЕТ СН'!$F$6-'СЕТ СН'!$F$23</f>
        <v>897.34392169</v>
      </c>
      <c r="N18" s="36">
        <f>SUMIFS(СВЦЭМ!$D$39:$D$782,СВЦЭМ!$A$39:$A$782,$A18,СВЦЭМ!$B$39:$B$782,N$11)+'СЕТ СН'!$F$11+СВЦЭМ!$D$10+'СЕТ СН'!$F$6-'СЕТ СН'!$F$23</f>
        <v>910.31526009000004</v>
      </c>
      <c r="O18" s="36">
        <f>SUMIFS(СВЦЭМ!$D$39:$D$782,СВЦЭМ!$A$39:$A$782,$A18,СВЦЭМ!$B$39:$B$782,O$11)+'СЕТ СН'!$F$11+СВЦЭМ!$D$10+'СЕТ СН'!$F$6-'СЕТ СН'!$F$23</f>
        <v>920.68422289</v>
      </c>
      <c r="P18" s="36">
        <f>SUMIFS(СВЦЭМ!$D$39:$D$782,СВЦЭМ!$A$39:$A$782,$A18,СВЦЭМ!$B$39:$B$782,P$11)+'СЕТ СН'!$F$11+СВЦЭМ!$D$10+'СЕТ СН'!$F$6-'СЕТ СН'!$F$23</f>
        <v>925.61072722999995</v>
      </c>
      <c r="Q18" s="36">
        <f>SUMIFS(СВЦЭМ!$D$39:$D$782,СВЦЭМ!$A$39:$A$782,$A18,СВЦЭМ!$B$39:$B$782,Q$11)+'СЕТ СН'!$F$11+СВЦЭМ!$D$10+'СЕТ СН'!$F$6-'СЕТ СН'!$F$23</f>
        <v>941.43498575000001</v>
      </c>
      <c r="R18" s="36">
        <f>SUMIFS(СВЦЭМ!$D$39:$D$782,СВЦЭМ!$A$39:$A$782,$A18,СВЦЭМ!$B$39:$B$782,R$11)+'СЕТ СН'!$F$11+СВЦЭМ!$D$10+'СЕТ СН'!$F$6-'СЕТ СН'!$F$23</f>
        <v>936.67279437000002</v>
      </c>
      <c r="S18" s="36">
        <f>SUMIFS(СВЦЭМ!$D$39:$D$782,СВЦЭМ!$A$39:$A$782,$A18,СВЦЭМ!$B$39:$B$782,S$11)+'СЕТ СН'!$F$11+СВЦЭМ!$D$10+'СЕТ СН'!$F$6-'СЕТ СН'!$F$23</f>
        <v>910.88874449000002</v>
      </c>
      <c r="T18" s="36">
        <f>SUMIFS(СВЦЭМ!$D$39:$D$782,СВЦЭМ!$A$39:$A$782,$A18,СВЦЭМ!$B$39:$B$782,T$11)+'СЕТ СН'!$F$11+СВЦЭМ!$D$10+'СЕТ СН'!$F$6-'СЕТ СН'!$F$23</f>
        <v>869.10963373999994</v>
      </c>
      <c r="U18" s="36">
        <f>SUMIFS(СВЦЭМ!$D$39:$D$782,СВЦЭМ!$A$39:$A$782,$A18,СВЦЭМ!$B$39:$B$782,U$11)+'СЕТ СН'!$F$11+СВЦЭМ!$D$10+'СЕТ СН'!$F$6-'СЕТ СН'!$F$23</f>
        <v>859.00009700999999</v>
      </c>
      <c r="V18" s="36">
        <f>SUMIFS(СВЦЭМ!$D$39:$D$782,СВЦЭМ!$A$39:$A$782,$A18,СВЦЭМ!$B$39:$B$782,V$11)+'СЕТ СН'!$F$11+СВЦЭМ!$D$10+'СЕТ СН'!$F$6-'СЕТ СН'!$F$23</f>
        <v>855.84454769000001</v>
      </c>
      <c r="W18" s="36">
        <f>SUMIFS(СВЦЭМ!$D$39:$D$782,СВЦЭМ!$A$39:$A$782,$A18,СВЦЭМ!$B$39:$B$782,W$11)+'СЕТ СН'!$F$11+СВЦЭМ!$D$10+'СЕТ СН'!$F$6-'СЕТ СН'!$F$23</f>
        <v>846.39032692000001</v>
      </c>
      <c r="X18" s="36">
        <f>SUMIFS(СВЦЭМ!$D$39:$D$782,СВЦЭМ!$A$39:$A$782,$A18,СВЦЭМ!$B$39:$B$782,X$11)+'СЕТ СН'!$F$11+СВЦЭМ!$D$10+'СЕТ СН'!$F$6-'СЕТ СН'!$F$23</f>
        <v>845.02675223999995</v>
      </c>
      <c r="Y18" s="36">
        <f>SUMIFS(СВЦЭМ!$D$39:$D$782,СВЦЭМ!$A$39:$A$782,$A18,СВЦЭМ!$B$39:$B$782,Y$11)+'СЕТ СН'!$F$11+СВЦЭМ!$D$10+'СЕТ СН'!$F$6-'СЕТ СН'!$F$23</f>
        <v>833.87434389999999</v>
      </c>
    </row>
    <row r="19" spans="1:25" ht="15.75" x14ac:dyDescent="0.2">
      <c r="A19" s="35">
        <f t="shared" si="0"/>
        <v>44385</v>
      </c>
      <c r="B19" s="36">
        <f>SUMIFS(СВЦЭМ!$D$39:$D$782,СВЦЭМ!$A$39:$A$782,$A19,СВЦЭМ!$B$39:$B$782,B$11)+'СЕТ СН'!$F$11+СВЦЭМ!$D$10+'СЕТ СН'!$F$6-'СЕТ СН'!$F$23</f>
        <v>911.65176009999993</v>
      </c>
      <c r="C19" s="36">
        <f>SUMIFS(СВЦЭМ!$D$39:$D$782,СВЦЭМ!$A$39:$A$782,$A19,СВЦЭМ!$B$39:$B$782,C$11)+'СЕТ СН'!$F$11+СВЦЭМ!$D$10+'СЕТ СН'!$F$6-'СЕТ СН'!$F$23</f>
        <v>1006.40658302</v>
      </c>
      <c r="D19" s="36">
        <f>SUMIFS(СВЦЭМ!$D$39:$D$782,СВЦЭМ!$A$39:$A$782,$A19,СВЦЭМ!$B$39:$B$782,D$11)+'СЕТ СН'!$F$11+СВЦЭМ!$D$10+'СЕТ СН'!$F$6-'СЕТ СН'!$F$23</f>
        <v>1047.71219202</v>
      </c>
      <c r="E19" s="36">
        <f>SUMIFS(СВЦЭМ!$D$39:$D$782,СВЦЭМ!$A$39:$A$782,$A19,СВЦЭМ!$B$39:$B$782,E$11)+'СЕТ СН'!$F$11+СВЦЭМ!$D$10+'СЕТ СН'!$F$6-'СЕТ СН'!$F$23</f>
        <v>1067.0706267599999</v>
      </c>
      <c r="F19" s="36">
        <f>SUMIFS(СВЦЭМ!$D$39:$D$782,СВЦЭМ!$A$39:$A$782,$A19,СВЦЭМ!$B$39:$B$782,F$11)+'СЕТ СН'!$F$11+СВЦЭМ!$D$10+'СЕТ СН'!$F$6-'СЕТ СН'!$F$23</f>
        <v>1061.6408797399999</v>
      </c>
      <c r="G19" s="36">
        <f>SUMIFS(СВЦЭМ!$D$39:$D$782,СВЦЭМ!$A$39:$A$782,$A19,СВЦЭМ!$B$39:$B$782,G$11)+'СЕТ СН'!$F$11+СВЦЭМ!$D$10+'СЕТ СН'!$F$6-'СЕТ СН'!$F$23</f>
        <v>1052.6687263599999</v>
      </c>
      <c r="H19" s="36">
        <f>SUMIFS(СВЦЭМ!$D$39:$D$782,СВЦЭМ!$A$39:$A$782,$A19,СВЦЭМ!$B$39:$B$782,H$11)+'СЕТ СН'!$F$11+СВЦЭМ!$D$10+'СЕТ СН'!$F$6-'СЕТ СН'!$F$23</f>
        <v>1018.07927575</v>
      </c>
      <c r="I19" s="36">
        <f>SUMIFS(СВЦЭМ!$D$39:$D$782,СВЦЭМ!$A$39:$A$782,$A19,СВЦЭМ!$B$39:$B$782,I$11)+'СЕТ СН'!$F$11+СВЦЭМ!$D$10+'СЕТ СН'!$F$6-'СЕТ СН'!$F$23</f>
        <v>966.48514458</v>
      </c>
      <c r="J19" s="36">
        <f>SUMIFS(СВЦЭМ!$D$39:$D$782,СВЦЭМ!$A$39:$A$782,$A19,СВЦЭМ!$B$39:$B$782,J$11)+'СЕТ СН'!$F$11+СВЦЭМ!$D$10+'СЕТ СН'!$F$6-'СЕТ СН'!$F$23</f>
        <v>908.06149233999997</v>
      </c>
      <c r="K19" s="36">
        <f>SUMIFS(СВЦЭМ!$D$39:$D$782,СВЦЭМ!$A$39:$A$782,$A19,СВЦЭМ!$B$39:$B$782,K$11)+'СЕТ СН'!$F$11+СВЦЭМ!$D$10+'СЕТ СН'!$F$6-'СЕТ СН'!$F$23</f>
        <v>872.97735390000003</v>
      </c>
      <c r="L19" s="36">
        <f>SUMIFS(СВЦЭМ!$D$39:$D$782,СВЦЭМ!$A$39:$A$782,$A19,СВЦЭМ!$B$39:$B$782,L$11)+'СЕТ СН'!$F$11+СВЦЭМ!$D$10+'СЕТ СН'!$F$6-'СЕТ СН'!$F$23</f>
        <v>876.29365207000001</v>
      </c>
      <c r="M19" s="36">
        <f>SUMIFS(СВЦЭМ!$D$39:$D$782,СВЦЭМ!$A$39:$A$782,$A19,СВЦЭМ!$B$39:$B$782,M$11)+'СЕТ СН'!$F$11+СВЦЭМ!$D$10+'СЕТ СН'!$F$6-'СЕТ СН'!$F$23</f>
        <v>894.13424944999997</v>
      </c>
      <c r="N19" s="36">
        <f>SUMIFS(СВЦЭМ!$D$39:$D$782,СВЦЭМ!$A$39:$A$782,$A19,СВЦЭМ!$B$39:$B$782,N$11)+'СЕТ СН'!$F$11+СВЦЭМ!$D$10+'СЕТ СН'!$F$6-'СЕТ СН'!$F$23</f>
        <v>920.94251943999996</v>
      </c>
      <c r="O19" s="36">
        <f>SUMIFS(СВЦЭМ!$D$39:$D$782,СВЦЭМ!$A$39:$A$782,$A19,СВЦЭМ!$B$39:$B$782,O$11)+'СЕТ СН'!$F$11+СВЦЭМ!$D$10+'СЕТ СН'!$F$6-'СЕТ СН'!$F$23</f>
        <v>934.00933422000003</v>
      </c>
      <c r="P19" s="36">
        <f>SUMIFS(СВЦЭМ!$D$39:$D$782,СВЦЭМ!$A$39:$A$782,$A19,СВЦЭМ!$B$39:$B$782,P$11)+'СЕТ СН'!$F$11+СВЦЭМ!$D$10+'СЕТ СН'!$F$6-'СЕТ СН'!$F$23</f>
        <v>961.78838684999994</v>
      </c>
      <c r="Q19" s="36">
        <f>SUMIFS(СВЦЭМ!$D$39:$D$782,СВЦЭМ!$A$39:$A$782,$A19,СВЦЭМ!$B$39:$B$782,Q$11)+'СЕТ СН'!$F$11+СВЦЭМ!$D$10+'СЕТ СН'!$F$6-'СЕТ СН'!$F$23</f>
        <v>924.57236183999999</v>
      </c>
      <c r="R19" s="36">
        <f>SUMIFS(СВЦЭМ!$D$39:$D$782,СВЦЭМ!$A$39:$A$782,$A19,СВЦЭМ!$B$39:$B$782,R$11)+'СЕТ СН'!$F$11+СВЦЭМ!$D$10+'СЕТ СН'!$F$6-'СЕТ СН'!$F$23</f>
        <v>920.29119721999996</v>
      </c>
      <c r="S19" s="36">
        <f>SUMIFS(СВЦЭМ!$D$39:$D$782,СВЦЭМ!$A$39:$A$782,$A19,СВЦЭМ!$B$39:$B$782,S$11)+'СЕТ СН'!$F$11+СВЦЭМ!$D$10+'СЕТ СН'!$F$6-'СЕТ СН'!$F$23</f>
        <v>899.97648050999999</v>
      </c>
      <c r="T19" s="36">
        <f>SUMIFS(СВЦЭМ!$D$39:$D$782,СВЦЭМ!$A$39:$A$782,$A19,СВЦЭМ!$B$39:$B$782,T$11)+'СЕТ СН'!$F$11+СВЦЭМ!$D$10+'СЕТ СН'!$F$6-'СЕТ СН'!$F$23</f>
        <v>867.82202899000004</v>
      </c>
      <c r="U19" s="36">
        <f>SUMIFS(СВЦЭМ!$D$39:$D$782,СВЦЭМ!$A$39:$A$782,$A19,СВЦЭМ!$B$39:$B$782,U$11)+'СЕТ СН'!$F$11+СВЦЭМ!$D$10+'СЕТ СН'!$F$6-'СЕТ СН'!$F$23</f>
        <v>845.44414981</v>
      </c>
      <c r="V19" s="36">
        <f>SUMIFS(СВЦЭМ!$D$39:$D$782,СВЦЭМ!$A$39:$A$782,$A19,СВЦЭМ!$B$39:$B$782,V$11)+'СЕТ СН'!$F$11+СВЦЭМ!$D$10+'СЕТ СН'!$F$6-'СЕТ СН'!$F$23</f>
        <v>844.63236404999998</v>
      </c>
      <c r="W19" s="36">
        <f>SUMIFS(СВЦЭМ!$D$39:$D$782,СВЦЭМ!$A$39:$A$782,$A19,СВЦЭМ!$B$39:$B$782,W$11)+'СЕТ СН'!$F$11+СВЦЭМ!$D$10+'СЕТ СН'!$F$6-'СЕТ СН'!$F$23</f>
        <v>846.12852170999997</v>
      </c>
      <c r="X19" s="36">
        <f>SUMIFS(СВЦЭМ!$D$39:$D$782,СВЦЭМ!$A$39:$A$782,$A19,СВЦЭМ!$B$39:$B$782,X$11)+'СЕТ СН'!$F$11+СВЦЭМ!$D$10+'СЕТ СН'!$F$6-'СЕТ СН'!$F$23</f>
        <v>852.84997523999994</v>
      </c>
      <c r="Y19" s="36">
        <f>SUMIFS(СВЦЭМ!$D$39:$D$782,СВЦЭМ!$A$39:$A$782,$A19,СВЦЭМ!$B$39:$B$782,Y$11)+'СЕТ СН'!$F$11+СВЦЭМ!$D$10+'СЕТ СН'!$F$6-'СЕТ СН'!$F$23</f>
        <v>903.96850026999994</v>
      </c>
    </row>
    <row r="20" spans="1:25" ht="15.75" x14ac:dyDescent="0.2">
      <c r="A20" s="35">
        <f t="shared" si="0"/>
        <v>44386</v>
      </c>
      <c r="B20" s="36">
        <f>SUMIFS(СВЦЭМ!$D$39:$D$782,СВЦЭМ!$A$39:$A$782,$A20,СВЦЭМ!$B$39:$B$782,B$11)+'СЕТ СН'!$F$11+СВЦЭМ!$D$10+'СЕТ СН'!$F$6-'СЕТ СН'!$F$23</f>
        <v>1003.73091919</v>
      </c>
      <c r="C20" s="36">
        <f>SUMIFS(СВЦЭМ!$D$39:$D$782,СВЦЭМ!$A$39:$A$782,$A20,СВЦЭМ!$B$39:$B$782,C$11)+'СЕТ СН'!$F$11+СВЦЭМ!$D$10+'СЕТ СН'!$F$6-'СЕТ СН'!$F$23</f>
        <v>1090.7756934399999</v>
      </c>
      <c r="D20" s="36">
        <f>SUMIFS(СВЦЭМ!$D$39:$D$782,СВЦЭМ!$A$39:$A$782,$A20,СВЦЭМ!$B$39:$B$782,D$11)+'СЕТ СН'!$F$11+СВЦЭМ!$D$10+'СЕТ СН'!$F$6-'СЕТ СН'!$F$23</f>
        <v>1123.9427170099998</v>
      </c>
      <c r="E20" s="36">
        <f>SUMIFS(СВЦЭМ!$D$39:$D$782,СВЦЭМ!$A$39:$A$782,$A20,СВЦЭМ!$B$39:$B$782,E$11)+'СЕТ СН'!$F$11+СВЦЭМ!$D$10+'СЕТ СН'!$F$6-'СЕТ СН'!$F$23</f>
        <v>1149.3007143699999</v>
      </c>
      <c r="F20" s="36">
        <f>SUMIFS(СВЦЭМ!$D$39:$D$782,СВЦЭМ!$A$39:$A$782,$A20,СВЦЭМ!$B$39:$B$782,F$11)+'СЕТ СН'!$F$11+СВЦЭМ!$D$10+'СЕТ СН'!$F$6-'СЕТ СН'!$F$23</f>
        <v>1141.1189767199999</v>
      </c>
      <c r="G20" s="36">
        <f>SUMIFS(СВЦЭМ!$D$39:$D$782,СВЦЭМ!$A$39:$A$782,$A20,СВЦЭМ!$B$39:$B$782,G$11)+'СЕТ СН'!$F$11+СВЦЭМ!$D$10+'СЕТ СН'!$F$6-'СЕТ СН'!$F$23</f>
        <v>1115.4826498399998</v>
      </c>
      <c r="H20" s="36">
        <f>SUMIFS(СВЦЭМ!$D$39:$D$782,СВЦЭМ!$A$39:$A$782,$A20,СВЦЭМ!$B$39:$B$782,H$11)+'СЕТ СН'!$F$11+СВЦЭМ!$D$10+'СЕТ СН'!$F$6-'СЕТ СН'!$F$23</f>
        <v>1068.7274421999998</v>
      </c>
      <c r="I20" s="36">
        <f>SUMIFS(СВЦЭМ!$D$39:$D$782,СВЦЭМ!$A$39:$A$782,$A20,СВЦЭМ!$B$39:$B$782,I$11)+'СЕТ СН'!$F$11+СВЦЭМ!$D$10+'СЕТ СН'!$F$6-'СЕТ СН'!$F$23</f>
        <v>977.89016398000001</v>
      </c>
      <c r="J20" s="36">
        <f>SUMIFS(СВЦЭМ!$D$39:$D$782,СВЦЭМ!$A$39:$A$782,$A20,СВЦЭМ!$B$39:$B$782,J$11)+'СЕТ СН'!$F$11+СВЦЭМ!$D$10+'СЕТ СН'!$F$6-'СЕТ СН'!$F$23</f>
        <v>902.63256189999993</v>
      </c>
      <c r="K20" s="36">
        <f>SUMIFS(СВЦЭМ!$D$39:$D$782,СВЦЭМ!$A$39:$A$782,$A20,СВЦЭМ!$B$39:$B$782,K$11)+'СЕТ СН'!$F$11+СВЦЭМ!$D$10+'СЕТ СН'!$F$6-'СЕТ СН'!$F$23</f>
        <v>878.53880519999996</v>
      </c>
      <c r="L20" s="36">
        <f>SUMIFS(СВЦЭМ!$D$39:$D$782,СВЦЭМ!$A$39:$A$782,$A20,СВЦЭМ!$B$39:$B$782,L$11)+'СЕТ СН'!$F$11+СВЦЭМ!$D$10+'СЕТ СН'!$F$6-'СЕТ СН'!$F$23</f>
        <v>855.87231066999993</v>
      </c>
      <c r="M20" s="36">
        <f>SUMIFS(СВЦЭМ!$D$39:$D$782,СВЦЭМ!$A$39:$A$782,$A20,СВЦЭМ!$B$39:$B$782,M$11)+'СЕТ СН'!$F$11+СВЦЭМ!$D$10+'СЕТ СН'!$F$6-'СЕТ СН'!$F$23</f>
        <v>867.85455810999997</v>
      </c>
      <c r="N20" s="36">
        <f>SUMIFS(СВЦЭМ!$D$39:$D$782,СВЦЭМ!$A$39:$A$782,$A20,СВЦЭМ!$B$39:$B$782,N$11)+'СЕТ СН'!$F$11+СВЦЭМ!$D$10+'СЕТ СН'!$F$6-'СЕТ СН'!$F$23</f>
        <v>886.71554563999996</v>
      </c>
      <c r="O20" s="36">
        <f>SUMIFS(СВЦЭМ!$D$39:$D$782,СВЦЭМ!$A$39:$A$782,$A20,СВЦЭМ!$B$39:$B$782,O$11)+'СЕТ СН'!$F$11+СВЦЭМ!$D$10+'СЕТ СН'!$F$6-'СЕТ СН'!$F$23</f>
        <v>892.65890563999994</v>
      </c>
      <c r="P20" s="36">
        <f>SUMIFS(СВЦЭМ!$D$39:$D$782,СВЦЭМ!$A$39:$A$782,$A20,СВЦЭМ!$B$39:$B$782,P$11)+'СЕТ СН'!$F$11+СВЦЭМ!$D$10+'СЕТ СН'!$F$6-'СЕТ СН'!$F$23</f>
        <v>898.01892328999998</v>
      </c>
      <c r="Q20" s="36">
        <f>SUMIFS(СВЦЭМ!$D$39:$D$782,СВЦЭМ!$A$39:$A$782,$A20,СВЦЭМ!$B$39:$B$782,Q$11)+'СЕТ СН'!$F$11+СВЦЭМ!$D$10+'СЕТ СН'!$F$6-'СЕТ СН'!$F$23</f>
        <v>900.39326785000003</v>
      </c>
      <c r="R20" s="36">
        <f>SUMIFS(СВЦЭМ!$D$39:$D$782,СВЦЭМ!$A$39:$A$782,$A20,СВЦЭМ!$B$39:$B$782,R$11)+'СЕТ СН'!$F$11+СВЦЭМ!$D$10+'СЕТ СН'!$F$6-'СЕТ СН'!$F$23</f>
        <v>889.43393686000002</v>
      </c>
      <c r="S20" s="36">
        <f>SUMIFS(СВЦЭМ!$D$39:$D$782,СВЦЭМ!$A$39:$A$782,$A20,СВЦЭМ!$B$39:$B$782,S$11)+'СЕТ СН'!$F$11+СВЦЭМ!$D$10+'СЕТ СН'!$F$6-'СЕТ СН'!$F$23</f>
        <v>878.15939156000002</v>
      </c>
      <c r="T20" s="36">
        <f>SUMIFS(СВЦЭМ!$D$39:$D$782,СВЦЭМ!$A$39:$A$782,$A20,СВЦЭМ!$B$39:$B$782,T$11)+'СЕТ СН'!$F$11+СВЦЭМ!$D$10+'СЕТ СН'!$F$6-'СЕТ СН'!$F$23</f>
        <v>853.77991442999996</v>
      </c>
      <c r="U20" s="36">
        <f>SUMIFS(СВЦЭМ!$D$39:$D$782,СВЦЭМ!$A$39:$A$782,$A20,СВЦЭМ!$B$39:$B$782,U$11)+'СЕТ СН'!$F$11+СВЦЭМ!$D$10+'СЕТ СН'!$F$6-'СЕТ СН'!$F$23</f>
        <v>838.97714139999994</v>
      </c>
      <c r="V20" s="36">
        <f>SUMIFS(СВЦЭМ!$D$39:$D$782,СВЦЭМ!$A$39:$A$782,$A20,СВЦЭМ!$B$39:$B$782,V$11)+'СЕТ СН'!$F$11+СВЦЭМ!$D$10+'СЕТ СН'!$F$6-'СЕТ СН'!$F$23</f>
        <v>828.27742435999994</v>
      </c>
      <c r="W20" s="36">
        <f>SUMIFS(СВЦЭМ!$D$39:$D$782,СВЦЭМ!$A$39:$A$782,$A20,СВЦЭМ!$B$39:$B$782,W$11)+'СЕТ СН'!$F$11+СВЦЭМ!$D$10+'СЕТ СН'!$F$6-'СЕТ СН'!$F$23</f>
        <v>844.34105682999996</v>
      </c>
      <c r="X20" s="36">
        <f>SUMIFS(СВЦЭМ!$D$39:$D$782,СВЦЭМ!$A$39:$A$782,$A20,СВЦЭМ!$B$39:$B$782,X$11)+'СЕТ СН'!$F$11+СВЦЭМ!$D$10+'СЕТ СН'!$F$6-'СЕТ СН'!$F$23</f>
        <v>830.09118983999997</v>
      </c>
      <c r="Y20" s="36">
        <f>SUMIFS(СВЦЭМ!$D$39:$D$782,СВЦЭМ!$A$39:$A$782,$A20,СВЦЭМ!$B$39:$B$782,Y$11)+'СЕТ СН'!$F$11+СВЦЭМ!$D$10+'СЕТ СН'!$F$6-'СЕТ СН'!$F$23</f>
        <v>848.64594880999994</v>
      </c>
    </row>
    <row r="21" spans="1:25" ht="15.75" x14ac:dyDescent="0.2">
      <c r="A21" s="35">
        <f t="shared" si="0"/>
        <v>44387</v>
      </c>
      <c r="B21" s="36">
        <f>SUMIFS(СВЦЭМ!$D$39:$D$782,СВЦЭМ!$A$39:$A$782,$A21,СВЦЭМ!$B$39:$B$782,B$11)+'СЕТ СН'!$F$11+СВЦЭМ!$D$10+'СЕТ СН'!$F$6-'СЕТ СН'!$F$23</f>
        <v>930.75685649000002</v>
      </c>
      <c r="C21" s="36">
        <f>SUMIFS(СВЦЭМ!$D$39:$D$782,СВЦЭМ!$A$39:$A$782,$A21,СВЦЭМ!$B$39:$B$782,C$11)+'СЕТ СН'!$F$11+СВЦЭМ!$D$10+'СЕТ СН'!$F$6-'СЕТ СН'!$F$23</f>
        <v>991.33450342000003</v>
      </c>
      <c r="D21" s="36">
        <f>SUMIFS(СВЦЭМ!$D$39:$D$782,СВЦЭМ!$A$39:$A$782,$A21,СВЦЭМ!$B$39:$B$782,D$11)+'СЕТ СН'!$F$11+СВЦЭМ!$D$10+'СЕТ СН'!$F$6-'СЕТ СН'!$F$23</f>
        <v>1025.1190488699999</v>
      </c>
      <c r="E21" s="36">
        <f>SUMIFS(СВЦЭМ!$D$39:$D$782,СВЦЭМ!$A$39:$A$782,$A21,СВЦЭМ!$B$39:$B$782,E$11)+'СЕТ СН'!$F$11+СВЦЭМ!$D$10+'СЕТ СН'!$F$6-'СЕТ СН'!$F$23</f>
        <v>1036.09678833</v>
      </c>
      <c r="F21" s="36">
        <f>SUMIFS(СВЦЭМ!$D$39:$D$782,СВЦЭМ!$A$39:$A$782,$A21,СВЦЭМ!$B$39:$B$782,F$11)+'СЕТ СН'!$F$11+СВЦЭМ!$D$10+'СЕТ СН'!$F$6-'СЕТ СН'!$F$23</f>
        <v>1042.3918631499998</v>
      </c>
      <c r="G21" s="36">
        <f>SUMIFS(СВЦЭМ!$D$39:$D$782,СВЦЭМ!$A$39:$A$782,$A21,СВЦЭМ!$B$39:$B$782,G$11)+'СЕТ СН'!$F$11+СВЦЭМ!$D$10+'СЕТ СН'!$F$6-'СЕТ СН'!$F$23</f>
        <v>1027.99797921</v>
      </c>
      <c r="H21" s="36">
        <f>SUMIFS(СВЦЭМ!$D$39:$D$782,СВЦЭМ!$A$39:$A$782,$A21,СВЦЭМ!$B$39:$B$782,H$11)+'СЕТ СН'!$F$11+СВЦЭМ!$D$10+'СЕТ СН'!$F$6-'СЕТ СН'!$F$23</f>
        <v>1014.64924941</v>
      </c>
      <c r="I21" s="36">
        <f>SUMIFS(СВЦЭМ!$D$39:$D$782,СВЦЭМ!$A$39:$A$782,$A21,СВЦЭМ!$B$39:$B$782,I$11)+'СЕТ СН'!$F$11+СВЦЭМ!$D$10+'СЕТ СН'!$F$6-'СЕТ СН'!$F$23</f>
        <v>951.41942101999996</v>
      </c>
      <c r="J21" s="36">
        <f>SUMIFS(СВЦЭМ!$D$39:$D$782,СВЦЭМ!$A$39:$A$782,$A21,СВЦЭМ!$B$39:$B$782,J$11)+'СЕТ СН'!$F$11+СВЦЭМ!$D$10+'СЕТ СН'!$F$6-'СЕТ СН'!$F$23</f>
        <v>895.56120981000004</v>
      </c>
      <c r="K21" s="36">
        <f>SUMIFS(СВЦЭМ!$D$39:$D$782,СВЦЭМ!$A$39:$A$782,$A21,СВЦЭМ!$B$39:$B$782,K$11)+'СЕТ СН'!$F$11+СВЦЭМ!$D$10+'СЕТ СН'!$F$6-'СЕТ СН'!$F$23</f>
        <v>837.04432045999999</v>
      </c>
      <c r="L21" s="36">
        <f>SUMIFS(СВЦЭМ!$D$39:$D$782,СВЦЭМ!$A$39:$A$782,$A21,СВЦЭМ!$B$39:$B$782,L$11)+'СЕТ СН'!$F$11+СВЦЭМ!$D$10+'СЕТ СН'!$F$6-'СЕТ СН'!$F$23</f>
        <v>822.69622625</v>
      </c>
      <c r="M21" s="36">
        <f>SUMIFS(СВЦЭМ!$D$39:$D$782,СВЦЭМ!$A$39:$A$782,$A21,СВЦЭМ!$B$39:$B$782,M$11)+'СЕТ СН'!$F$11+СВЦЭМ!$D$10+'СЕТ СН'!$F$6-'СЕТ СН'!$F$23</f>
        <v>816.84028226999999</v>
      </c>
      <c r="N21" s="36">
        <f>SUMIFS(СВЦЭМ!$D$39:$D$782,СВЦЭМ!$A$39:$A$782,$A21,СВЦЭМ!$B$39:$B$782,N$11)+'СЕТ СН'!$F$11+СВЦЭМ!$D$10+'СЕТ СН'!$F$6-'СЕТ СН'!$F$23</f>
        <v>849.20973748999995</v>
      </c>
      <c r="O21" s="36">
        <f>SUMIFS(СВЦЭМ!$D$39:$D$782,СВЦЭМ!$A$39:$A$782,$A21,СВЦЭМ!$B$39:$B$782,O$11)+'СЕТ СН'!$F$11+СВЦЭМ!$D$10+'СЕТ СН'!$F$6-'СЕТ СН'!$F$23</f>
        <v>865.37263024000003</v>
      </c>
      <c r="P21" s="36">
        <f>SUMIFS(СВЦЭМ!$D$39:$D$782,СВЦЭМ!$A$39:$A$782,$A21,СВЦЭМ!$B$39:$B$782,P$11)+'СЕТ СН'!$F$11+СВЦЭМ!$D$10+'СЕТ СН'!$F$6-'СЕТ СН'!$F$23</f>
        <v>879.03576264000003</v>
      </c>
      <c r="Q21" s="36">
        <f>SUMIFS(СВЦЭМ!$D$39:$D$782,СВЦЭМ!$A$39:$A$782,$A21,СВЦЭМ!$B$39:$B$782,Q$11)+'СЕТ СН'!$F$11+СВЦЭМ!$D$10+'СЕТ СН'!$F$6-'СЕТ СН'!$F$23</f>
        <v>888.02986852999993</v>
      </c>
      <c r="R21" s="36">
        <f>SUMIFS(СВЦЭМ!$D$39:$D$782,СВЦЭМ!$A$39:$A$782,$A21,СВЦЭМ!$B$39:$B$782,R$11)+'СЕТ СН'!$F$11+СВЦЭМ!$D$10+'СЕТ СН'!$F$6-'СЕТ СН'!$F$23</f>
        <v>889.77940172000001</v>
      </c>
      <c r="S21" s="36">
        <f>SUMIFS(СВЦЭМ!$D$39:$D$782,СВЦЭМ!$A$39:$A$782,$A21,СВЦЭМ!$B$39:$B$782,S$11)+'СЕТ СН'!$F$11+СВЦЭМ!$D$10+'СЕТ СН'!$F$6-'СЕТ СН'!$F$23</f>
        <v>884.77608953000004</v>
      </c>
      <c r="T21" s="36">
        <f>SUMIFS(СВЦЭМ!$D$39:$D$782,СВЦЭМ!$A$39:$A$782,$A21,СВЦЭМ!$B$39:$B$782,T$11)+'СЕТ СН'!$F$11+СВЦЭМ!$D$10+'СЕТ СН'!$F$6-'СЕТ СН'!$F$23</f>
        <v>869.23113907999993</v>
      </c>
      <c r="U21" s="36">
        <f>SUMIFS(СВЦЭМ!$D$39:$D$782,СВЦЭМ!$A$39:$A$782,$A21,СВЦЭМ!$B$39:$B$782,U$11)+'СЕТ СН'!$F$11+СВЦЭМ!$D$10+'СЕТ СН'!$F$6-'СЕТ СН'!$F$23</f>
        <v>853.67526419000001</v>
      </c>
      <c r="V21" s="36">
        <f>SUMIFS(СВЦЭМ!$D$39:$D$782,СВЦЭМ!$A$39:$A$782,$A21,СВЦЭМ!$B$39:$B$782,V$11)+'СЕТ СН'!$F$11+СВЦЭМ!$D$10+'СЕТ СН'!$F$6-'СЕТ СН'!$F$23</f>
        <v>846.44962307000003</v>
      </c>
      <c r="W21" s="36">
        <f>SUMIFS(СВЦЭМ!$D$39:$D$782,СВЦЭМ!$A$39:$A$782,$A21,СВЦЭМ!$B$39:$B$782,W$11)+'СЕТ СН'!$F$11+СВЦЭМ!$D$10+'СЕТ СН'!$F$6-'СЕТ СН'!$F$23</f>
        <v>833.78687754999999</v>
      </c>
      <c r="X21" s="36">
        <f>SUMIFS(СВЦЭМ!$D$39:$D$782,СВЦЭМ!$A$39:$A$782,$A21,СВЦЭМ!$B$39:$B$782,X$11)+'СЕТ СН'!$F$11+СВЦЭМ!$D$10+'СЕТ СН'!$F$6-'СЕТ СН'!$F$23</f>
        <v>832.82651781999994</v>
      </c>
      <c r="Y21" s="36">
        <f>SUMIFS(СВЦЭМ!$D$39:$D$782,СВЦЭМ!$A$39:$A$782,$A21,СВЦЭМ!$B$39:$B$782,Y$11)+'СЕТ СН'!$F$11+СВЦЭМ!$D$10+'СЕТ СН'!$F$6-'СЕТ СН'!$F$23</f>
        <v>894.39582568000003</v>
      </c>
    </row>
    <row r="22" spans="1:25" ht="15.75" x14ac:dyDescent="0.2">
      <c r="A22" s="35">
        <f t="shared" si="0"/>
        <v>44388</v>
      </c>
      <c r="B22" s="36">
        <f>SUMIFS(СВЦЭМ!$D$39:$D$782,СВЦЭМ!$A$39:$A$782,$A22,СВЦЭМ!$B$39:$B$782,B$11)+'СЕТ СН'!$F$11+СВЦЭМ!$D$10+'СЕТ СН'!$F$6-'СЕТ СН'!$F$23</f>
        <v>923.15321845999995</v>
      </c>
      <c r="C22" s="36">
        <f>SUMIFS(СВЦЭМ!$D$39:$D$782,СВЦЭМ!$A$39:$A$782,$A22,СВЦЭМ!$B$39:$B$782,C$11)+'СЕТ СН'!$F$11+СВЦЭМ!$D$10+'СЕТ СН'!$F$6-'СЕТ СН'!$F$23</f>
        <v>987.80397119999998</v>
      </c>
      <c r="D22" s="36">
        <f>SUMIFS(СВЦЭМ!$D$39:$D$782,СВЦЭМ!$A$39:$A$782,$A22,СВЦЭМ!$B$39:$B$782,D$11)+'СЕТ СН'!$F$11+СВЦЭМ!$D$10+'СЕТ СН'!$F$6-'СЕТ СН'!$F$23</f>
        <v>1037.4294144199998</v>
      </c>
      <c r="E22" s="36">
        <f>SUMIFS(СВЦЭМ!$D$39:$D$782,СВЦЭМ!$A$39:$A$782,$A22,СВЦЭМ!$B$39:$B$782,E$11)+'СЕТ СН'!$F$11+СВЦЭМ!$D$10+'СЕТ СН'!$F$6-'СЕТ СН'!$F$23</f>
        <v>1046.7381884499998</v>
      </c>
      <c r="F22" s="36">
        <f>SUMIFS(СВЦЭМ!$D$39:$D$782,СВЦЭМ!$A$39:$A$782,$A22,СВЦЭМ!$B$39:$B$782,F$11)+'СЕТ СН'!$F$11+СВЦЭМ!$D$10+'СЕТ СН'!$F$6-'СЕТ СН'!$F$23</f>
        <v>1043.37953324</v>
      </c>
      <c r="G22" s="36">
        <f>SUMIFS(СВЦЭМ!$D$39:$D$782,СВЦЭМ!$A$39:$A$782,$A22,СВЦЭМ!$B$39:$B$782,G$11)+'СЕТ СН'!$F$11+СВЦЭМ!$D$10+'СЕТ СН'!$F$6-'СЕТ СН'!$F$23</f>
        <v>1041.39700627</v>
      </c>
      <c r="H22" s="36">
        <f>SUMIFS(СВЦЭМ!$D$39:$D$782,СВЦЭМ!$A$39:$A$782,$A22,СВЦЭМ!$B$39:$B$782,H$11)+'СЕТ СН'!$F$11+СВЦЭМ!$D$10+'СЕТ СН'!$F$6-'СЕТ СН'!$F$23</f>
        <v>1033.7701117899999</v>
      </c>
      <c r="I22" s="36">
        <f>SUMIFS(СВЦЭМ!$D$39:$D$782,СВЦЭМ!$A$39:$A$782,$A22,СВЦЭМ!$B$39:$B$782,I$11)+'СЕТ СН'!$F$11+СВЦЭМ!$D$10+'СЕТ СН'!$F$6-'СЕТ СН'!$F$23</f>
        <v>987.61767635000001</v>
      </c>
      <c r="J22" s="36">
        <f>SUMIFS(СВЦЭМ!$D$39:$D$782,СВЦЭМ!$A$39:$A$782,$A22,СВЦЭМ!$B$39:$B$782,J$11)+'СЕТ СН'!$F$11+СВЦЭМ!$D$10+'СЕТ СН'!$F$6-'СЕТ СН'!$F$23</f>
        <v>912.05606262000003</v>
      </c>
      <c r="K22" s="36">
        <f>SUMIFS(СВЦЭМ!$D$39:$D$782,СВЦЭМ!$A$39:$A$782,$A22,СВЦЭМ!$B$39:$B$782,K$11)+'СЕТ СН'!$F$11+СВЦЭМ!$D$10+'СЕТ СН'!$F$6-'СЕТ СН'!$F$23</f>
        <v>870.48085401000003</v>
      </c>
      <c r="L22" s="36">
        <f>SUMIFS(СВЦЭМ!$D$39:$D$782,СВЦЭМ!$A$39:$A$782,$A22,СВЦЭМ!$B$39:$B$782,L$11)+'СЕТ СН'!$F$11+СВЦЭМ!$D$10+'СЕТ СН'!$F$6-'СЕТ СН'!$F$23</f>
        <v>830.80833584999993</v>
      </c>
      <c r="M22" s="36">
        <f>SUMIFS(СВЦЭМ!$D$39:$D$782,СВЦЭМ!$A$39:$A$782,$A22,СВЦЭМ!$B$39:$B$782,M$11)+'СЕТ СН'!$F$11+СВЦЭМ!$D$10+'СЕТ СН'!$F$6-'СЕТ СН'!$F$23</f>
        <v>829.94385063999994</v>
      </c>
      <c r="N22" s="36">
        <f>SUMIFS(СВЦЭМ!$D$39:$D$782,СВЦЭМ!$A$39:$A$782,$A22,СВЦЭМ!$B$39:$B$782,N$11)+'СЕТ СН'!$F$11+СВЦЭМ!$D$10+'СЕТ СН'!$F$6-'СЕТ СН'!$F$23</f>
        <v>845.95539137000003</v>
      </c>
      <c r="O22" s="36">
        <f>SUMIFS(СВЦЭМ!$D$39:$D$782,СВЦЭМ!$A$39:$A$782,$A22,СВЦЭМ!$B$39:$B$782,O$11)+'СЕТ СН'!$F$11+СВЦЭМ!$D$10+'СЕТ СН'!$F$6-'СЕТ СН'!$F$23</f>
        <v>856.84439098999997</v>
      </c>
      <c r="P22" s="36">
        <f>SUMIFS(СВЦЭМ!$D$39:$D$782,СВЦЭМ!$A$39:$A$782,$A22,СВЦЭМ!$B$39:$B$782,P$11)+'СЕТ СН'!$F$11+СВЦЭМ!$D$10+'СЕТ СН'!$F$6-'СЕТ СН'!$F$23</f>
        <v>858.32958023999993</v>
      </c>
      <c r="Q22" s="36">
        <f>SUMIFS(СВЦЭМ!$D$39:$D$782,СВЦЭМ!$A$39:$A$782,$A22,СВЦЭМ!$B$39:$B$782,Q$11)+'СЕТ СН'!$F$11+СВЦЭМ!$D$10+'СЕТ СН'!$F$6-'СЕТ СН'!$F$23</f>
        <v>858.58513028999994</v>
      </c>
      <c r="R22" s="36">
        <f>SUMIFS(СВЦЭМ!$D$39:$D$782,СВЦЭМ!$A$39:$A$782,$A22,СВЦЭМ!$B$39:$B$782,R$11)+'СЕТ СН'!$F$11+СВЦЭМ!$D$10+'СЕТ СН'!$F$6-'СЕТ СН'!$F$23</f>
        <v>851.16586299999994</v>
      </c>
      <c r="S22" s="36">
        <f>SUMIFS(СВЦЭМ!$D$39:$D$782,СВЦЭМ!$A$39:$A$782,$A22,СВЦЭМ!$B$39:$B$782,S$11)+'СЕТ СН'!$F$11+СВЦЭМ!$D$10+'СЕТ СН'!$F$6-'СЕТ СН'!$F$23</f>
        <v>859.93443132999994</v>
      </c>
      <c r="T22" s="36">
        <f>SUMIFS(СВЦЭМ!$D$39:$D$782,СВЦЭМ!$A$39:$A$782,$A22,СВЦЭМ!$B$39:$B$782,T$11)+'СЕТ СН'!$F$11+СВЦЭМ!$D$10+'СЕТ СН'!$F$6-'СЕТ СН'!$F$23</f>
        <v>824.65624992999994</v>
      </c>
      <c r="U22" s="36">
        <f>SUMIFS(СВЦЭМ!$D$39:$D$782,СВЦЭМ!$A$39:$A$782,$A22,СВЦЭМ!$B$39:$B$782,U$11)+'СЕТ СН'!$F$11+СВЦЭМ!$D$10+'СЕТ СН'!$F$6-'СЕТ СН'!$F$23</f>
        <v>819.42039487</v>
      </c>
      <c r="V22" s="36">
        <f>SUMIFS(СВЦЭМ!$D$39:$D$782,СВЦЭМ!$A$39:$A$782,$A22,СВЦЭМ!$B$39:$B$782,V$11)+'СЕТ СН'!$F$11+СВЦЭМ!$D$10+'СЕТ СН'!$F$6-'СЕТ СН'!$F$23</f>
        <v>789.34408853000002</v>
      </c>
      <c r="W22" s="36">
        <f>SUMIFS(СВЦЭМ!$D$39:$D$782,СВЦЭМ!$A$39:$A$782,$A22,СВЦЭМ!$B$39:$B$782,W$11)+'СЕТ СН'!$F$11+СВЦЭМ!$D$10+'СЕТ СН'!$F$6-'СЕТ СН'!$F$23</f>
        <v>786.18571439999994</v>
      </c>
      <c r="X22" s="36">
        <f>SUMIFS(СВЦЭМ!$D$39:$D$782,СВЦЭМ!$A$39:$A$782,$A22,СВЦЭМ!$B$39:$B$782,X$11)+'СЕТ СН'!$F$11+СВЦЭМ!$D$10+'СЕТ СН'!$F$6-'СЕТ СН'!$F$23</f>
        <v>809.58356187000004</v>
      </c>
      <c r="Y22" s="36">
        <f>SUMIFS(СВЦЭМ!$D$39:$D$782,СВЦЭМ!$A$39:$A$782,$A22,СВЦЭМ!$B$39:$B$782,Y$11)+'СЕТ СН'!$F$11+СВЦЭМ!$D$10+'СЕТ СН'!$F$6-'СЕТ СН'!$F$23</f>
        <v>788.26491814999997</v>
      </c>
    </row>
    <row r="23" spans="1:25" ht="15.75" x14ac:dyDescent="0.2">
      <c r="A23" s="35">
        <f t="shared" si="0"/>
        <v>44389</v>
      </c>
      <c r="B23" s="36">
        <f>SUMIFS(СВЦЭМ!$D$39:$D$782,СВЦЭМ!$A$39:$A$782,$A23,СВЦЭМ!$B$39:$B$782,B$11)+'СЕТ СН'!$F$11+СВЦЭМ!$D$10+'СЕТ СН'!$F$6-'СЕТ СН'!$F$23</f>
        <v>876.88505398999996</v>
      </c>
      <c r="C23" s="36">
        <f>SUMIFS(СВЦЭМ!$D$39:$D$782,СВЦЭМ!$A$39:$A$782,$A23,СВЦЭМ!$B$39:$B$782,C$11)+'СЕТ СН'!$F$11+СВЦЭМ!$D$10+'СЕТ СН'!$F$6-'СЕТ СН'!$F$23</f>
        <v>953.07750969999995</v>
      </c>
      <c r="D23" s="36">
        <f>SUMIFS(СВЦЭМ!$D$39:$D$782,СВЦЭМ!$A$39:$A$782,$A23,СВЦЭМ!$B$39:$B$782,D$11)+'СЕТ СН'!$F$11+СВЦЭМ!$D$10+'СЕТ СН'!$F$6-'СЕТ СН'!$F$23</f>
        <v>1014.10405081</v>
      </c>
      <c r="E23" s="36">
        <f>SUMIFS(СВЦЭМ!$D$39:$D$782,СВЦЭМ!$A$39:$A$782,$A23,СВЦЭМ!$B$39:$B$782,E$11)+'СЕТ СН'!$F$11+СВЦЭМ!$D$10+'СЕТ СН'!$F$6-'СЕТ СН'!$F$23</f>
        <v>1040.5052469299999</v>
      </c>
      <c r="F23" s="36">
        <f>SUMIFS(СВЦЭМ!$D$39:$D$782,СВЦЭМ!$A$39:$A$782,$A23,СВЦЭМ!$B$39:$B$782,F$11)+'СЕТ СН'!$F$11+СВЦЭМ!$D$10+'СЕТ СН'!$F$6-'СЕТ СН'!$F$23</f>
        <v>1058.7451904899999</v>
      </c>
      <c r="G23" s="36">
        <f>SUMIFS(СВЦЭМ!$D$39:$D$782,СВЦЭМ!$A$39:$A$782,$A23,СВЦЭМ!$B$39:$B$782,G$11)+'СЕТ СН'!$F$11+СВЦЭМ!$D$10+'СЕТ СН'!$F$6-'СЕТ СН'!$F$23</f>
        <v>1038.3358058699998</v>
      </c>
      <c r="H23" s="36">
        <f>SUMIFS(СВЦЭМ!$D$39:$D$782,СВЦЭМ!$A$39:$A$782,$A23,СВЦЭМ!$B$39:$B$782,H$11)+'СЕТ СН'!$F$11+СВЦЭМ!$D$10+'СЕТ СН'!$F$6-'СЕТ СН'!$F$23</f>
        <v>987.63192093999999</v>
      </c>
      <c r="I23" s="36">
        <f>SUMIFS(СВЦЭМ!$D$39:$D$782,СВЦЭМ!$A$39:$A$782,$A23,СВЦЭМ!$B$39:$B$782,I$11)+'СЕТ СН'!$F$11+СВЦЭМ!$D$10+'СЕТ СН'!$F$6-'СЕТ СН'!$F$23</f>
        <v>896.16383897000003</v>
      </c>
      <c r="J23" s="36">
        <f>SUMIFS(СВЦЭМ!$D$39:$D$782,СВЦЭМ!$A$39:$A$782,$A23,СВЦЭМ!$B$39:$B$782,J$11)+'СЕТ СН'!$F$11+СВЦЭМ!$D$10+'СЕТ СН'!$F$6-'СЕТ СН'!$F$23</f>
        <v>840.59697499000004</v>
      </c>
      <c r="K23" s="36">
        <f>SUMIFS(СВЦЭМ!$D$39:$D$782,СВЦЭМ!$A$39:$A$782,$A23,СВЦЭМ!$B$39:$B$782,K$11)+'СЕТ СН'!$F$11+СВЦЭМ!$D$10+'СЕТ СН'!$F$6-'СЕТ СН'!$F$23</f>
        <v>868.15059955000004</v>
      </c>
      <c r="L23" s="36">
        <f>SUMIFS(СВЦЭМ!$D$39:$D$782,СВЦЭМ!$A$39:$A$782,$A23,СВЦЭМ!$B$39:$B$782,L$11)+'СЕТ СН'!$F$11+СВЦЭМ!$D$10+'СЕТ СН'!$F$6-'СЕТ СН'!$F$23</f>
        <v>878.63787364999996</v>
      </c>
      <c r="M23" s="36">
        <f>SUMIFS(СВЦЭМ!$D$39:$D$782,СВЦЭМ!$A$39:$A$782,$A23,СВЦЭМ!$B$39:$B$782,M$11)+'СЕТ СН'!$F$11+СВЦЭМ!$D$10+'СЕТ СН'!$F$6-'СЕТ СН'!$F$23</f>
        <v>886.87246411000001</v>
      </c>
      <c r="N23" s="36">
        <f>SUMIFS(СВЦЭМ!$D$39:$D$782,СВЦЭМ!$A$39:$A$782,$A23,СВЦЭМ!$B$39:$B$782,N$11)+'СЕТ СН'!$F$11+СВЦЭМ!$D$10+'СЕТ СН'!$F$6-'СЕТ СН'!$F$23</f>
        <v>889.96006186</v>
      </c>
      <c r="O23" s="36">
        <f>SUMIFS(СВЦЭМ!$D$39:$D$782,СВЦЭМ!$A$39:$A$782,$A23,СВЦЭМ!$B$39:$B$782,O$11)+'СЕТ СН'!$F$11+СВЦЭМ!$D$10+'СЕТ СН'!$F$6-'СЕТ СН'!$F$23</f>
        <v>901.60365120999995</v>
      </c>
      <c r="P23" s="36">
        <f>SUMIFS(СВЦЭМ!$D$39:$D$782,СВЦЭМ!$A$39:$A$782,$A23,СВЦЭМ!$B$39:$B$782,P$11)+'СЕТ СН'!$F$11+СВЦЭМ!$D$10+'СЕТ СН'!$F$6-'СЕТ СН'!$F$23</f>
        <v>870.39893357999995</v>
      </c>
      <c r="Q23" s="36">
        <f>SUMIFS(СВЦЭМ!$D$39:$D$782,СВЦЭМ!$A$39:$A$782,$A23,СВЦЭМ!$B$39:$B$782,Q$11)+'СЕТ СН'!$F$11+СВЦЭМ!$D$10+'СЕТ СН'!$F$6-'СЕТ СН'!$F$23</f>
        <v>882.83125792999999</v>
      </c>
      <c r="R23" s="36">
        <f>SUMIFS(СВЦЭМ!$D$39:$D$782,СВЦЭМ!$A$39:$A$782,$A23,СВЦЭМ!$B$39:$B$782,R$11)+'СЕТ СН'!$F$11+СВЦЭМ!$D$10+'СЕТ СН'!$F$6-'СЕТ СН'!$F$23</f>
        <v>870.61554642999999</v>
      </c>
      <c r="S23" s="36">
        <f>SUMIFS(СВЦЭМ!$D$39:$D$782,СВЦЭМ!$A$39:$A$782,$A23,СВЦЭМ!$B$39:$B$782,S$11)+'СЕТ СН'!$F$11+СВЦЭМ!$D$10+'СЕТ СН'!$F$6-'СЕТ СН'!$F$23</f>
        <v>855.48613272</v>
      </c>
      <c r="T23" s="36">
        <f>SUMIFS(СВЦЭМ!$D$39:$D$782,СВЦЭМ!$A$39:$A$782,$A23,СВЦЭМ!$B$39:$B$782,T$11)+'СЕТ СН'!$F$11+СВЦЭМ!$D$10+'СЕТ СН'!$F$6-'СЕТ СН'!$F$23</f>
        <v>902.08630256999993</v>
      </c>
      <c r="U23" s="36">
        <f>SUMIFS(СВЦЭМ!$D$39:$D$782,СВЦЭМ!$A$39:$A$782,$A23,СВЦЭМ!$B$39:$B$782,U$11)+'СЕТ СН'!$F$11+СВЦЭМ!$D$10+'СЕТ СН'!$F$6-'СЕТ СН'!$F$23</f>
        <v>922.35281196999995</v>
      </c>
      <c r="V23" s="36">
        <f>SUMIFS(СВЦЭМ!$D$39:$D$782,СВЦЭМ!$A$39:$A$782,$A23,СВЦЭМ!$B$39:$B$782,V$11)+'СЕТ СН'!$F$11+СВЦЭМ!$D$10+'СЕТ СН'!$F$6-'СЕТ СН'!$F$23</f>
        <v>940.07855604999997</v>
      </c>
      <c r="W23" s="36">
        <f>SUMIFS(СВЦЭМ!$D$39:$D$782,СВЦЭМ!$A$39:$A$782,$A23,СВЦЭМ!$B$39:$B$782,W$11)+'СЕТ СН'!$F$11+СВЦЭМ!$D$10+'СЕТ СН'!$F$6-'СЕТ СН'!$F$23</f>
        <v>940.70849769999995</v>
      </c>
      <c r="X23" s="36">
        <f>SUMIFS(СВЦЭМ!$D$39:$D$782,СВЦЭМ!$A$39:$A$782,$A23,СВЦЭМ!$B$39:$B$782,X$11)+'СЕТ СН'!$F$11+СВЦЭМ!$D$10+'СЕТ СН'!$F$6-'СЕТ СН'!$F$23</f>
        <v>896.10957253000004</v>
      </c>
      <c r="Y23" s="36">
        <f>SUMIFS(СВЦЭМ!$D$39:$D$782,СВЦЭМ!$A$39:$A$782,$A23,СВЦЭМ!$B$39:$B$782,Y$11)+'СЕТ СН'!$F$11+СВЦЭМ!$D$10+'СЕТ СН'!$F$6-'СЕТ СН'!$F$23</f>
        <v>854.68059105999998</v>
      </c>
    </row>
    <row r="24" spans="1:25" ht="15.75" x14ac:dyDescent="0.2">
      <c r="A24" s="35">
        <f t="shared" si="0"/>
        <v>44390</v>
      </c>
      <c r="B24" s="36">
        <f>SUMIFS(СВЦЭМ!$D$39:$D$782,СВЦЭМ!$A$39:$A$782,$A24,СВЦЭМ!$B$39:$B$782,B$11)+'СЕТ СН'!$F$11+СВЦЭМ!$D$10+'СЕТ СН'!$F$6-'СЕТ СН'!$F$23</f>
        <v>925.41343312000004</v>
      </c>
      <c r="C24" s="36">
        <f>SUMIFS(СВЦЭМ!$D$39:$D$782,СВЦЭМ!$A$39:$A$782,$A24,СВЦЭМ!$B$39:$B$782,C$11)+'СЕТ СН'!$F$11+СВЦЭМ!$D$10+'СЕТ СН'!$F$6-'СЕТ СН'!$F$23</f>
        <v>994.31239625000001</v>
      </c>
      <c r="D24" s="36">
        <f>SUMIFS(СВЦЭМ!$D$39:$D$782,СВЦЭМ!$A$39:$A$782,$A24,СВЦЭМ!$B$39:$B$782,D$11)+'СЕТ СН'!$F$11+СВЦЭМ!$D$10+'СЕТ СН'!$F$6-'СЕТ СН'!$F$23</f>
        <v>1047.70037041</v>
      </c>
      <c r="E24" s="36">
        <f>SUMIFS(СВЦЭМ!$D$39:$D$782,СВЦЭМ!$A$39:$A$782,$A24,СВЦЭМ!$B$39:$B$782,E$11)+'СЕТ СН'!$F$11+СВЦЭМ!$D$10+'СЕТ СН'!$F$6-'СЕТ СН'!$F$23</f>
        <v>1044.8401985799999</v>
      </c>
      <c r="F24" s="36">
        <f>SUMIFS(СВЦЭМ!$D$39:$D$782,СВЦЭМ!$A$39:$A$782,$A24,СВЦЭМ!$B$39:$B$782,F$11)+'СЕТ СН'!$F$11+СВЦЭМ!$D$10+'СЕТ СН'!$F$6-'СЕТ СН'!$F$23</f>
        <v>1049.59842938</v>
      </c>
      <c r="G24" s="36">
        <f>SUMIFS(СВЦЭМ!$D$39:$D$782,СВЦЭМ!$A$39:$A$782,$A24,СВЦЭМ!$B$39:$B$782,G$11)+'СЕТ СН'!$F$11+СВЦЭМ!$D$10+'СЕТ СН'!$F$6-'СЕТ СН'!$F$23</f>
        <v>1051.6568396999999</v>
      </c>
      <c r="H24" s="36">
        <f>SUMIFS(СВЦЭМ!$D$39:$D$782,СВЦЭМ!$A$39:$A$782,$A24,СВЦЭМ!$B$39:$B$782,H$11)+'СЕТ СН'!$F$11+СВЦЭМ!$D$10+'СЕТ СН'!$F$6-'СЕТ СН'!$F$23</f>
        <v>1005.02962464</v>
      </c>
      <c r="I24" s="36">
        <f>SUMIFS(СВЦЭМ!$D$39:$D$782,СВЦЭМ!$A$39:$A$782,$A24,СВЦЭМ!$B$39:$B$782,I$11)+'СЕТ СН'!$F$11+СВЦЭМ!$D$10+'СЕТ СН'!$F$6-'СЕТ СН'!$F$23</f>
        <v>923.78764076999994</v>
      </c>
      <c r="J24" s="36">
        <f>SUMIFS(СВЦЭМ!$D$39:$D$782,СВЦЭМ!$A$39:$A$782,$A24,СВЦЭМ!$B$39:$B$782,J$11)+'СЕТ СН'!$F$11+СВЦЭМ!$D$10+'СЕТ СН'!$F$6-'СЕТ СН'!$F$23</f>
        <v>865.94705991000001</v>
      </c>
      <c r="K24" s="36">
        <f>SUMIFS(СВЦЭМ!$D$39:$D$782,СВЦЭМ!$A$39:$A$782,$A24,СВЦЭМ!$B$39:$B$782,K$11)+'СЕТ СН'!$F$11+СВЦЭМ!$D$10+'СЕТ СН'!$F$6-'СЕТ СН'!$F$23</f>
        <v>863.99904417999994</v>
      </c>
      <c r="L24" s="36">
        <f>SUMIFS(СВЦЭМ!$D$39:$D$782,СВЦЭМ!$A$39:$A$782,$A24,СВЦЭМ!$B$39:$B$782,L$11)+'СЕТ СН'!$F$11+СВЦЭМ!$D$10+'СЕТ СН'!$F$6-'СЕТ СН'!$F$23</f>
        <v>919.55308604000004</v>
      </c>
      <c r="M24" s="36">
        <f>SUMIFS(СВЦЭМ!$D$39:$D$782,СВЦЭМ!$A$39:$A$782,$A24,СВЦЭМ!$B$39:$B$782,M$11)+'СЕТ СН'!$F$11+СВЦЭМ!$D$10+'СЕТ СН'!$F$6-'СЕТ СН'!$F$23</f>
        <v>991.37796641</v>
      </c>
      <c r="N24" s="36">
        <f>SUMIFS(СВЦЭМ!$D$39:$D$782,СВЦЭМ!$A$39:$A$782,$A24,СВЦЭМ!$B$39:$B$782,N$11)+'СЕТ СН'!$F$11+СВЦЭМ!$D$10+'СЕТ СН'!$F$6-'СЕТ СН'!$F$23</f>
        <v>889.96089045999997</v>
      </c>
      <c r="O24" s="36">
        <f>SUMIFS(СВЦЭМ!$D$39:$D$782,СВЦЭМ!$A$39:$A$782,$A24,СВЦЭМ!$B$39:$B$782,O$11)+'СЕТ СН'!$F$11+СВЦЭМ!$D$10+'СЕТ СН'!$F$6-'СЕТ СН'!$F$23</f>
        <v>885.28071669999997</v>
      </c>
      <c r="P24" s="36">
        <f>SUMIFS(СВЦЭМ!$D$39:$D$782,СВЦЭМ!$A$39:$A$782,$A24,СВЦЭМ!$B$39:$B$782,P$11)+'СЕТ СН'!$F$11+СВЦЭМ!$D$10+'СЕТ СН'!$F$6-'СЕТ СН'!$F$23</f>
        <v>865.82917996000003</v>
      </c>
      <c r="Q24" s="36">
        <f>SUMIFS(СВЦЭМ!$D$39:$D$782,СВЦЭМ!$A$39:$A$782,$A24,СВЦЭМ!$B$39:$B$782,Q$11)+'СЕТ СН'!$F$11+СВЦЭМ!$D$10+'СЕТ СН'!$F$6-'СЕТ СН'!$F$23</f>
        <v>859.60961302999999</v>
      </c>
      <c r="R24" s="36">
        <f>SUMIFS(СВЦЭМ!$D$39:$D$782,СВЦЭМ!$A$39:$A$782,$A24,СВЦЭМ!$B$39:$B$782,R$11)+'СЕТ СН'!$F$11+СВЦЭМ!$D$10+'СЕТ СН'!$F$6-'СЕТ СН'!$F$23</f>
        <v>863.40349364999997</v>
      </c>
      <c r="S24" s="36">
        <f>SUMIFS(СВЦЭМ!$D$39:$D$782,СВЦЭМ!$A$39:$A$782,$A24,СВЦЭМ!$B$39:$B$782,S$11)+'СЕТ СН'!$F$11+СВЦЭМ!$D$10+'СЕТ СН'!$F$6-'СЕТ СН'!$F$23</f>
        <v>850.16127171999995</v>
      </c>
      <c r="T24" s="36">
        <f>SUMIFS(СВЦЭМ!$D$39:$D$782,СВЦЭМ!$A$39:$A$782,$A24,СВЦЭМ!$B$39:$B$782,T$11)+'СЕТ СН'!$F$11+СВЦЭМ!$D$10+'СЕТ СН'!$F$6-'СЕТ СН'!$F$23</f>
        <v>909.57407045000002</v>
      </c>
      <c r="U24" s="36">
        <f>SUMIFS(СВЦЭМ!$D$39:$D$782,СВЦЭМ!$A$39:$A$782,$A24,СВЦЭМ!$B$39:$B$782,U$11)+'СЕТ СН'!$F$11+СВЦЭМ!$D$10+'СЕТ СН'!$F$6-'СЕТ СН'!$F$23</f>
        <v>928.43204517999993</v>
      </c>
      <c r="V24" s="36">
        <f>SUMIFS(СВЦЭМ!$D$39:$D$782,СВЦЭМ!$A$39:$A$782,$A24,СВЦЭМ!$B$39:$B$782,V$11)+'СЕТ СН'!$F$11+СВЦЭМ!$D$10+'СЕТ СН'!$F$6-'СЕТ СН'!$F$23</f>
        <v>930.60481650999998</v>
      </c>
      <c r="W24" s="36">
        <f>SUMIFS(СВЦЭМ!$D$39:$D$782,СВЦЭМ!$A$39:$A$782,$A24,СВЦЭМ!$B$39:$B$782,W$11)+'СЕТ СН'!$F$11+СВЦЭМ!$D$10+'СЕТ СН'!$F$6-'СЕТ СН'!$F$23</f>
        <v>934.62035453999999</v>
      </c>
      <c r="X24" s="36">
        <f>SUMIFS(СВЦЭМ!$D$39:$D$782,СВЦЭМ!$A$39:$A$782,$A24,СВЦЭМ!$B$39:$B$782,X$11)+'СЕТ СН'!$F$11+СВЦЭМ!$D$10+'СЕТ СН'!$F$6-'СЕТ СН'!$F$23</f>
        <v>912.83749381999996</v>
      </c>
      <c r="Y24" s="36">
        <f>SUMIFS(СВЦЭМ!$D$39:$D$782,СВЦЭМ!$A$39:$A$782,$A24,СВЦЭМ!$B$39:$B$782,Y$11)+'СЕТ СН'!$F$11+СВЦЭМ!$D$10+'СЕТ СН'!$F$6-'СЕТ СН'!$F$23</f>
        <v>864.47728939000001</v>
      </c>
    </row>
    <row r="25" spans="1:25" ht="15.75" x14ac:dyDescent="0.2">
      <c r="A25" s="35">
        <f t="shared" si="0"/>
        <v>44391</v>
      </c>
      <c r="B25" s="36">
        <f>SUMIFS(СВЦЭМ!$D$39:$D$782,СВЦЭМ!$A$39:$A$782,$A25,СВЦЭМ!$B$39:$B$782,B$11)+'СЕТ СН'!$F$11+СВЦЭМ!$D$10+'СЕТ СН'!$F$6-'СЕТ СН'!$F$23</f>
        <v>922.42848017999995</v>
      </c>
      <c r="C25" s="36">
        <f>SUMIFS(СВЦЭМ!$D$39:$D$782,СВЦЭМ!$A$39:$A$782,$A25,СВЦЭМ!$B$39:$B$782,C$11)+'СЕТ СН'!$F$11+СВЦЭМ!$D$10+'СЕТ СН'!$F$6-'СЕТ СН'!$F$23</f>
        <v>1002.1910490399999</v>
      </c>
      <c r="D25" s="36">
        <f>SUMIFS(СВЦЭМ!$D$39:$D$782,СВЦЭМ!$A$39:$A$782,$A25,СВЦЭМ!$B$39:$B$782,D$11)+'СЕТ СН'!$F$11+СВЦЭМ!$D$10+'СЕТ СН'!$F$6-'СЕТ СН'!$F$23</f>
        <v>1048.2624296299998</v>
      </c>
      <c r="E25" s="36">
        <f>SUMIFS(СВЦЭМ!$D$39:$D$782,СВЦЭМ!$A$39:$A$782,$A25,СВЦЭМ!$B$39:$B$782,E$11)+'СЕТ СН'!$F$11+СВЦЭМ!$D$10+'СЕТ СН'!$F$6-'СЕТ СН'!$F$23</f>
        <v>1034.5389744199999</v>
      </c>
      <c r="F25" s="36">
        <f>SUMIFS(СВЦЭМ!$D$39:$D$782,СВЦЭМ!$A$39:$A$782,$A25,СВЦЭМ!$B$39:$B$782,F$11)+'СЕТ СН'!$F$11+СВЦЭМ!$D$10+'СЕТ СН'!$F$6-'СЕТ СН'!$F$23</f>
        <v>1042.72627878</v>
      </c>
      <c r="G25" s="36">
        <f>SUMIFS(СВЦЭМ!$D$39:$D$782,СВЦЭМ!$A$39:$A$782,$A25,СВЦЭМ!$B$39:$B$782,G$11)+'СЕТ СН'!$F$11+СВЦЭМ!$D$10+'СЕТ СН'!$F$6-'СЕТ СН'!$F$23</f>
        <v>1043.4443838899999</v>
      </c>
      <c r="H25" s="36">
        <f>SUMIFS(СВЦЭМ!$D$39:$D$782,СВЦЭМ!$A$39:$A$782,$A25,СВЦЭМ!$B$39:$B$782,H$11)+'СЕТ СН'!$F$11+СВЦЭМ!$D$10+'СЕТ СН'!$F$6-'СЕТ СН'!$F$23</f>
        <v>1013.6576767</v>
      </c>
      <c r="I25" s="36">
        <f>SUMIFS(СВЦЭМ!$D$39:$D$782,СВЦЭМ!$A$39:$A$782,$A25,СВЦЭМ!$B$39:$B$782,I$11)+'СЕТ СН'!$F$11+СВЦЭМ!$D$10+'СЕТ СН'!$F$6-'СЕТ СН'!$F$23</f>
        <v>992.66685992999999</v>
      </c>
      <c r="J25" s="36">
        <f>SUMIFS(СВЦЭМ!$D$39:$D$782,СВЦЭМ!$A$39:$A$782,$A25,СВЦЭМ!$B$39:$B$782,J$11)+'СЕТ СН'!$F$11+СВЦЭМ!$D$10+'СЕТ СН'!$F$6-'СЕТ СН'!$F$23</f>
        <v>1005.02309458</v>
      </c>
      <c r="K25" s="36">
        <f>SUMIFS(СВЦЭМ!$D$39:$D$782,СВЦЭМ!$A$39:$A$782,$A25,СВЦЭМ!$B$39:$B$782,K$11)+'СЕТ СН'!$F$11+СВЦЭМ!$D$10+'СЕТ СН'!$F$6-'СЕТ СН'!$F$23</f>
        <v>1028.4958966099998</v>
      </c>
      <c r="L25" s="36">
        <f>SUMIFS(СВЦЭМ!$D$39:$D$782,СВЦЭМ!$A$39:$A$782,$A25,СВЦЭМ!$B$39:$B$782,L$11)+'СЕТ СН'!$F$11+СВЦЭМ!$D$10+'СЕТ СН'!$F$6-'СЕТ СН'!$F$23</f>
        <v>1032.00313497</v>
      </c>
      <c r="M25" s="36">
        <f>SUMIFS(СВЦЭМ!$D$39:$D$782,СВЦЭМ!$A$39:$A$782,$A25,СВЦЭМ!$B$39:$B$782,M$11)+'СЕТ СН'!$F$11+СВЦЭМ!$D$10+'СЕТ СН'!$F$6-'СЕТ СН'!$F$23</f>
        <v>1044.40969799</v>
      </c>
      <c r="N25" s="36">
        <f>SUMIFS(СВЦЭМ!$D$39:$D$782,СВЦЭМ!$A$39:$A$782,$A25,СВЦЭМ!$B$39:$B$782,N$11)+'СЕТ СН'!$F$11+СВЦЭМ!$D$10+'СЕТ СН'!$F$6-'СЕТ СН'!$F$23</f>
        <v>1056.6479994899998</v>
      </c>
      <c r="O25" s="36">
        <f>SUMIFS(СВЦЭМ!$D$39:$D$782,СВЦЭМ!$A$39:$A$782,$A25,СВЦЭМ!$B$39:$B$782,O$11)+'СЕТ СН'!$F$11+СВЦЭМ!$D$10+'СЕТ СН'!$F$6-'СЕТ СН'!$F$23</f>
        <v>1059.1208585899999</v>
      </c>
      <c r="P25" s="36">
        <f>SUMIFS(СВЦЭМ!$D$39:$D$782,СВЦЭМ!$A$39:$A$782,$A25,СВЦЭМ!$B$39:$B$782,P$11)+'СЕТ СН'!$F$11+СВЦЭМ!$D$10+'СЕТ СН'!$F$6-'СЕТ СН'!$F$23</f>
        <v>1055.8747462699998</v>
      </c>
      <c r="Q25" s="36">
        <f>SUMIFS(СВЦЭМ!$D$39:$D$782,СВЦЭМ!$A$39:$A$782,$A25,СВЦЭМ!$B$39:$B$782,Q$11)+'СЕТ СН'!$F$11+СВЦЭМ!$D$10+'СЕТ СН'!$F$6-'СЕТ СН'!$F$23</f>
        <v>1058.26178071</v>
      </c>
      <c r="R25" s="36">
        <f>SUMIFS(СВЦЭМ!$D$39:$D$782,СВЦЭМ!$A$39:$A$782,$A25,СВЦЭМ!$B$39:$B$782,R$11)+'СЕТ СН'!$F$11+СВЦЭМ!$D$10+'СЕТ СН'!$F$6-'СЕТ СН'!$F$23</f>
        <v>1054.2656160699999</v>
      </c>
      <c r="S25" s="36">
        <f>SUMIFS(СВЦЭМ!$D$39:$D$782,СВЦЭМ!$A$39:$A$782,$A25,СВЦЭМ!$B$39:$B$782,S$11)+'СЕТ СН'!$F$11+СВЦЭМ!$D$10+'СЕТ СН'!$F$6-'СЕТ СН'!$F$23</f>
        <v>1037.3690206699998</v>
      </c>
      <c r="T25" s="36">
        <f>SUMIFS(СВЦЭМ!$D$39:$D$782,СВЦЭМ!$A$39:$A$782,$A25,СВЦЭМ!$B$39:$B$782,T$11)+'СЕТ СН'!$F$11+СВЦЭМ!$D$10+'СЕТ СН'!$F$6-'СЕТ СН'!$F$23</f>
        <v>1017.3736027</v>
      </c>
      <c r="U25" s="36">
        <f>SUMIFS(СВЦЭМ!$D$39:$D$782,СВЦЭМ!$A$39:$A$782,$A25,СВЦЭМ!$B$39:$B$782,U$11)+'СЕТ СН'!$F$11+СВЦЭМ!$D$10+'СЕТ СН'!$F$6-'СЕТ СН'!$F$23</f>
        <v>1006.34785341</v>
      </c>
      <c r="V25" s="36">
        <f>SUMIFS(СВЦЭМ!$D$39:$D$782,СВЦЭМ!$A$39:$A$782,$A25,СВЦЭМ!$B$39:$B$782,V$11)+'СЕТ СН'!$F$11+СВЦЭМ!$D$10+'СЕТ СН'!$F$6-'СЕТ СН'!$F$23</f>
        <v>1000.19800011</v>
      </c>
      <c r="W25" s="36">
        <f>SUMIFS(СВЦЭМ!$D$39:$D$782,СВЦЭМ!$A$39:$A$782,$A25,СВЦЭМ!$B$39:$B$782,W$11)+'СЕТ СН'!$F$11+СВЦЭМ!$D$10+'СЕТ СН'!$F$6-'СЕТ СН'!$F$23</f>
        <v>1011.7598255199999</v>
      </c>
      <c r="X25" s="36">
        <f>SUMIFS(СВЦЭМ!$D$39:$D$782,СВЦЭМ!$A$39:$A$782,$A25,СВЦЭМ!$B$39:$B$782,X$11)+'СЕТ СН'!$F$11+СВЦЭМ!$D$10+'СЕТ СН'!$F$6-'СЕТ СН'!$F$23</f>
        <v>985.41088106999996</v>
      </c>
      <c r="Y25" s="36">
        <f>SUMIFS(СВЦЭМ!$D$39:$D$782,СВЦЭМ!$A$39:$A$782,$A25,СВЦЭМ!$B$39:$B$782,Y$11)+'СЕТ СН'!$F$11+СВЦЭМ!$D$10+'СЕТ СН'!$F$6-'СЕТ СН'!$F$23</f>
        <v>957.67572010999993</v>
      </c>
    </row>
    <row r="26" spans="1:25" ht="15.75" x14ac:dyDescent="0.2">
      <c r="A26" s="35">
        <f t="shared" si="0"/>
        <v>44392</v>
      </c>
      <c r="B26" s="36">
        <f>SUMIFS(СВЦЭМ!$D$39:$D$782,СВЦЭМ!$A$39:$A$782,$A26,СВЦЭМ!$B$39:$B$782,B$11)+'СЕТ СН'!$F$11+СВЦЭМ!$D$10+'СЕТ СН'!$F$6-'СЕТ СН'!$F$23</f>
        <v>996.93140647999996</v>
      </c>
      <c r="C26" s="36">
        <f>SUMIFS(СВЦЭМ!$D$39:$D$782,СВЦЭМ!$A$39:$A$782,$A26,СВЦЭМ!$B$39:$B$782,C$11)+'СЕТ СН'!$F$11+СВЦЭМ!$D$10+'СЕТ СН'!$F$6-'СЕТ СН'!$F$23</f>
        <v>1078.3892201699998</v>
      </c>
      <c r="D26" s="36">
        <f>SUMIFS(СВЦЭМ!$D$39:$D$782,СВЦЭМ!$A$39:$A$782,$A26,СВЦЭМ!$B$39:$B$782,D$11)+'СЕТ СН'!$F$11+СВЦЭМ!$D$10+'СЕТ СН'!$F$6-'СЕТ СН'!$F$23</f>
        <v>1126.4730765599998</v>
      </c>
      <c r="E26" s="36">
        <f>SUMIFS(СВЦЭМ!$D$39:$D$782,СВЦЭМ!$A$39:$A$782,$A26,СВЦЭМ!$B$39:$B$782,E$11)+'СЕТ СН'!$F$11+СВЦЭМ!$D$10+'СЕТ СН'!$F$6-'СЕТ СН'!$F$23</f>
        <v>1144.1029821399998</v>
      </c>
      <c r="F26" s="36">
        <f>SUMIFS(СВЦЭМ!$D$39:$D$782,СВЦЭМ!$A$39:$A$782,$A26,СВЦЭМ!$B$39:$B$782,F$11)+'СЕТ СН'!$F$11+СВЦЭМ!$D$10+'СЕТ СН'!$F$6-'СЕТ СН'!$F$23</f>
        <v>1139.1642527499998</v>
      </c>
      <c r="G26" s="36">
        <f>SUMIFS(СВЦЭМ!$D$39:$D$782,СВЦЭМ!$A$39:$A$782,$A26,СВЦЭМ!$B$39:$B$782,G$11)+'СЕТ СН'!$F$11+СВЦЭМ!$D$10+'СЕТ СН'!$F$6-'СЕТ СН'!$F$23</f>
        <v>1118.0178768399999</v>
      </c>
      <c r="H26" s="36">
        <f>SUMIFS(СВЦЭМ!$D$39:$D$782,СВЦЭМ!$A$39:$A$782,$A26,СВЦЭМ!$B$39:$B$782,H$11)+'СЕТ СН'!$F$11+СВЦЭМ!$D$10+'СЕТ СН'!$F$6-'СЕТ СН'!$F$23</f>
        <v>1070.53083358</v>
      </c>
      <c r="I26" s="36">
        <f>SUMIFS(СВЦЭМ!$D$39:$D$782,СВЦЭМ!$A$39:$A$782,$A26,СВЦЭМ!$B$39:$B$782,I$11)+'СЕТ СН'!$F$11+СВЦЭМ!$D$10+'СЕТ СН'!$F$6-'СЕТ СН'!$F$23</f>
        <v>981.19179635</v>
      </c>
      <c r="J26" s="36">
        <f>SUMIFS(СВЦЭМ!$D$39:$D$782,СВЦЭМ!$A$39:$A$782,$A26,СВЦЭМ!$B$39:$B$782,J$11)+'СЕТ СН'!$F$11+СВЦЭМ!$D$10+'СЕТ СН'!$F$6-'СЕТ СН'!$F$23</f>
        <v>900.87570009000001</v>
      </c>
      <c r="K26" s="36">
        <f>SUMIFS(СВЦЭМ!$D$39:$D$782,СВЦЭМ!$A$39:$A$782,$A26,СВЦЭМ!$B$39:$B$782,K$11)+'СЕТ СН'!$F$11+СВЦЭМ!$D$10+'СЕТ СН'!$F$6-'СЕТ СН'!$F$23</f>
        <v>914.65866406999999</v>
      </c>
      <c r="L26" s="36">
        <f>SUMIFS(СВЦЭМ!$D$39:$D$782,СВЦЭМ!$A$39:$A$782,$A26,СВЦЭМ!$B$39:$B$782,L$11)+'СЕТ СН'!$F$11+СВЦЭМ!$D$10+'СЕТ СН'!$F$6-'СЕТ СН'!$F$23</f>
        <v>936.85031493999998</v>
      </c>
      <c r="M26" s="36">
        <f>SUMIFS(СВЦЭМ!$D$39:$D$782,СВЦЭМ!$A$39:$A$782,$A26,СВЦЭМ!$B$39:$B$782,M$11)+'СЕТ СН'!$F$11+СВЦЭМ!$D$10+'СЕТ СН'!$F$6-'СЕТ СН'!$F$23</f>
        <v>902.14928288999999</v>
      </c>
      <c r="N26" s="36">
        <f>SUMIFS(СВЦЭМ!$D$39:$D$782,СВЦЭМ!$A$39:$A$782,$A26,СВЦЭМ!$B$39:$B$782,N$11)+'СЕТ СН'!$F$11+СВЦЭМ!$D$10+'СЕТ СН'!$F$6-'СЕТ СН'!$F$23</f>
        <v>946.10264696000002</v>
      </c>
      <c r="O26" s="36">
        <f>SUMIFS(СВЦЭМ!$D$39:$D$782,СВЦЭМ!$A$39:$A$782,$A26,СВЦЭМ!$B$39:$B$782,O$11)+'СЕТ СН'!$F$11+СВЦЭМ!$D$10+'СЕТ СН'!$F$6-'СЕТ СН'!$F$23</f>
        <v>941.12485622999998</v>
      </c>
      <c r="P26" s="36">
        <f>SUMIFS(СВЦЭМ!$D$39:$D$782,СВЦЭМ!$A$39:$A$782,$A26,СВЦЭМ!$B$39:$B$782,P$11)+'СЕТ СН'!$F$11+СВЦЭМ!$D$10+'СЕТ СН'!$F$6-'СЕТ СН'!$F$23</f>
        <v>945.96116466000001</v>
      </c>
      <c r="Q26" s="36">
        <f>SUMIFS(СВЦЭМ!$D$39:$D$782,СВЦЭМ!$A$39:$A$782,$A26,СВЦЭМ!$B$39:$B$782,Q$11)+'СЕТ СН'!$F$11+СВЦЭМ!$D$10+'СЕТ СН'!$F$6-'СЕТ СН'!$F$23</f>
        <v>967.36564723999993</v>
      </c>
      <c r="R26" s="36">
        <f>SUMIFS(СВЦЭМ!$D$39:$D$782,СВЦЭМ!$A$39:$A$782,$A26,СВЦЭМ!$B$39:$B$782,R$11)+'СЕТ СН'!$F$11+СВЦЭМ!$D$10+'СЕТ СН'!$F$6-'СЕТ СН'!$F$23</f>
        <v>957.12247605999994</v>
      </c>
      <c r="S26" s="36">
        <f>SUMIFS(СВЦЭМ!$D$39:$D$782,СВЦЭМ!$A$39:$A$782,$A26,СВЦЭМ!$B$39:$B$782,S$11)+'СЕТ СН'!$F$11+СВЦЭМ!$D$10+'СЕТ СН'!$F$6-'СЕТ СН'!$F$23</f>
        <v>931.31199817000004</v>
      </c>
      <c r="T26" s="36">
        <f>SUMIFS(СВЦЭМ!$D$39:$D$782,СВЦЭМ!$A$39:$A$782,$A26,СВЦЭМ!$B$39:$B$782,T$11)+'СЕТ СН'!$F$11+СВЦЭМ!$D$10+'СЕТ СН'!$F$6-'СЕТ СН'!$F$23</f>
        <v>928.6715322</v>
      </c>
      <c r="U26" s="36">
        <f>SUMIFS(СВЦЭМ!$D$39:$D$782,СВЦЭМ!$A$39:$A$782,$A26,СВЦЭМ!$B$39:$B$782,U$11)+'СЕТ СН'!$F$11+СВЦЭМ!$D$10+'СЕТ СН'!$F$6-'СЕТ СН'!$F$23</f>
        <v>959.11039040000003</v>
      </c>
      <c r="V26" s="36">
        <f>SUMIFS(СВЦЭМ!$D$39:$D$782,СВЦЭМ!$A$39:$A$782,$A26,СВЦЭМ!$B$39:$B$782,V$11)+'СЕТ СН'!$F$11+СВЦЭМ!$D$10+'СЕТ СН'!$F$6-'СЕТ СН'!$F$23</f>
        <v>952.62172565000003</v>
      </c>
      <c r="W26" s="36">
        <f>SUMIFS(СВЦЭМ!$D$39:$D$782,СВЦЭМ!$A$39:$A$782,$A26,СВЦЭМ!$B$39:$B$782,W$11)+'СЕТ СН'!$F$11+СВЦЭМ!$D$10+'СЕТ СН'!$F$6-'СЕТ СН'!$F$23</f>
        <v>981.34631716000001</v>
      </c>
      <c r="X26" s="36">
        <f>SUMIFS(СВЦЭМ!$D$39:$D$782,СВЦЭМ!$A$39:$A$782,$A26,СВЦЭМ!$B$39:$B$782,X$11)+'СЕТ СН'!$F$11+СВЦЭМ!$D$10+'СЕТ СН'!$F$6-'СЕТ СН'!$F$23</f>
        <v>938.79010590999997</v>
      </c>
      <c r="Y26" s="36">
        <f>SUMIFS(СВЦЭМ!$D$39:$D$782,СВЦЭМ!$A$39:$A$782,$A26,СВЦЭМ!$B$39:$B$782,Y$11)+'СЕТ СН'!$F$11+СВЦЭМ!$D$10+'СЕТ СН'!$F$6-'СЕТ СН'!$F$23</f>
        <v>914.26066563999996</v>
      </c>
    </row>
    <row r="27" spans="1:25" ht="15.75" x14ac:dyDescent="0.2">
      <c r="A27" s="35">
        <f t="shared" si="0"/>
        <v>44393</v>
      </c>
      <c r="B27" s="36">
        <f>SUMIFS(СВЦЭМ!$D$39:$D$782,СВЦЭМ!$A$39:$A$782,$A27,СВЦЭМ!$B$39:$B$782,B$11)+'СЕТ СН'!$F$11+СВЦЭМ!$D$10+'СЕТ СН'!$F$6-'СЕТ СН'!$F$23</f>
        <v>919.34351201999993</v>
      </c>
      <c r="C27" s="36">
        <f>SUMIFS(СВЦЭМ!$D$39:$D$782,СВЦЭМ!$A$39:$A$782,$A27,СВЦЭМ!$B$39:$B$782,C$11)+'СЕТ СН'!$F$11+СВЦЭМ!$D$10+'СЕТ СН'!$F$6-'СЕТ СН'!$F$23</f>
        <v>990.75963903000002</v>
      </c>
      <c r="D27" s="36">
        <f>SUMIFS(СВЦЭМ!$D$39:$D$782,СВЦЭМ!$A$39:$A$782,$A27,СВЦЭМ!$B$39:$B$782,D$11)+'СЕТ СН'!$F$11+СВЦЭМ!$D$10+'СЕТ СН'!$F$6-'СЕТ СН'!$F$23</f>
        <v>1044.3286108799998</v>
      </c>
      <c r="E27" s="36">
        <f>SUMIFS(СВЦЭМ!$D$39:$D$782,СВЦЭМ!$A$39:$A$782,$A27,СВЦЭМ!$B$39:$B$782,E$11)+'СЕТ СН'!$F$11+СВЦЭМ!$D$10+'СЕТ СН'!$F$6-'СЕТ СН'!$F$23</f>
        <v>1057.5388060399998</v>
      </c>
      <c r="F27" s="36">
        <f>SUMIFS(СВЦЭМ!$D$39:$D$782,СВЦЭМ!$A$39:$A$782,$A27,СВЦЭМ!$B$39:$B$782,F$11)+'СЕТ СН'!$F$11+СВЦЭМ!$D$10+'СЕТ СН'!$F$6-'СЕТ СН'!$F$23</f>
        <v>1061.7257063299999</v>
      </c>
      <c r="G27" s="36">
        <f>SUMIFS(СВЦЭМ!$D$39:$D$782,СВЦЭМ!$A$39:$A$782,$A27,СВЦЭМ!$B$39:$B$782,G$11)+'СЕТ СН'!$F$11+СВЦЭМ!$D$10+'СЕТ СН'!$F$6-'СЕТ СН'!$F$23</f>
        <v>1043.76894657</v>
      </c>
      <c r="H27" s="36">
        <f>SUMIFS(СВЦЭМ!$D$39:$D$782,СВЦЭМ!$A$39:$A$782,$A27,СВЦЭМ!$B$39:$B$782,H$11)+'СЕТ СН'!$F$11+СВЦЭМ!$D$10+'СЕТ СН'!$F$6-'СЕТ СН'!$F$23</f>
        <v>1008.75008411</v>
      </c>
      <c r="I27" s="36">
        <f>SUMIFS(СВЦЭМ!$D$39:$D$782,СВЦЭМ!$A$39:$A$782,$A27,СВЦЭМ!$B$39:$B$782,I$11)+'СЕТ СН'!$F$11+СВЦЭМ!$D$10+'СЕТ СН'!$F$6-'СЕТ СН'!$F$23</f>
        <v>949.37432064999996</v>
      </c>
      <c r="J27" s="36">
        <f>SUMIFS(СВЦЭМ!$D$39:$D$782,СВЦЭМ!$A$39:$A$782,$A27,СВЦЭМ!$B$39:$B$782,J$11)+'СЕТ СН'!$F$11+СВЦЭМ!$D$10+'СЕТ СН'!$F$6-'СЕТ СН'!$F$23</f>
        <v>890.81311747999996</v>
      </c>
      <c r="K27" s="36">
        <f>SUMIFS(СВЦЭМ!$D$39:$D$782,СВЦЭМ!$A$39:$A$782,$A27,СВЦЭМ!$B$39:$B$782,K$11)+'СЕТ СН'!$F$11+СВЦЭМ!$D$10+'СЕТ СН'!$F$6-'СЕТ СН'!$F$23</f>
        <v>937.62735323000004</v>
      </c>
      <c r="L27" s="36">
        <f>SUMIFS(СВЦЭМ!$D$39:$D$782,СВЦЭМ!$A$39:$A$782,$A27,СВЦЭМ!$B$39:$B$782,L$11)+'СЕТ СН'!$F$11+СВЦЭМ!$D$10+'СЕТ СН'!$F$6-'СЕТ СН'!$F$23</f>
        <v>955.63522778999993</v>
      </c>
      <c r="M27" s="36">
        <f>SUMIFS(СВЦЭМ!$D$39:$D$782,СВЦЭМ!$A$39:$A$782,$A27,СВЦЭМ!$B$39:$B$782,M$11)+'СЕТ СН'!$F$11+СВЦЭМ!$D$10+'СЕТ СН'!$F$6-'СЕТ СН'!$F$23</f>
        <v>887.32840877000001</v>
      </c>
      <c r="N27" s="36">
        <f>SUMIFS(СВЦЭМ!$D$39:$D$782,СВЦЭМ!$A$39:$A$782,$A27,СВЦЭМ!$B$39:$B$782,N$11)+'СЕТ СН'!$F$11+СВЦЭМ!$D$10+'СЕТ СН'!$F$6-'СЕТ СН'!$F$23</f>
        <v>833.4863431</v>
      </c>
      <c r="O27" s="36">
        <f>SUMIFS(СВЦЭМ!$D$39:$D$782,СВЦЭМ!$A$39:$A$782,$A27,СВЦЭМ!$B$39:$B$782,O$11)+'СЕТ СН'!$F$11+СВЦЭМ!$D$10+'СЕТ СН'!$F$6-'СЕТ СН'!$F$23</f>
        <v>848.91505954000002</v>
      </c>
      <c r="P27" s="36">
        <f>SUMIFS(СВЦЭМ!$D$39:$D$782,СВЦЭМ!$A$39:$A$782,$A27,СВЦЭМ!$B$39:$B$782,P$11)+'СЕТ СН'!$F$11+СВЦЭМ!$D$10+'СЕТ СН'!$F$6-'СЕТ СН'!$F$23</f>
        <v>855.64179626999999</v>
      </c>
      <c r="Q27" s="36">
        <f>SUMIFS(СВЦЭМ!$D$39:$D$782,СВЦЭМ!$A$39:$A$782,$A27,СВЦЭМ!$B$39:$B$782,Q$11)+'СЕТ СН'!$F$11+СВЦЭМ!$D$10+'СЕТ СН'!$F$6-'СЕТ СН'!$F$23</f>
        <v>854.70667083000001</v>
      </c>
      <c r="R27" s="36">
        <f>SUMIFS(СВЦЭМ!$D$39:$D$782,СВЦЭМ!$A$39:$A$782,$A27,СВЦЭМ!$B$39:$B$782,R$11)+'СЕТ СН'!$F$11+СВЦЭМ!$D$10+'СЕТ СН'!$F$6-'СЕТ СН'!$F$23</f>
        <v>842.89112248000004</v>
      </c>
      <c r="S27" s="36">
        <f>SUMIFS(СВЦЭМ!$D$39:$D$782,СВЦЭМ!$A$39:$A$782,$A27,СВЦЭМ!$B$39:$B$782,S$11)+'СЕТ СН'!$F$11+СВЦЭМ!$D$10+'СЕТ СН'!$F$6-'СЕТ СН'!$F$23</f>
        <v>904.49454844000002</v>
      </c>
      <c r="T27" s="36">
        <f>SUMIFS(СВЦЭМ!$D$39:$D$782,СВЦЭМ!$A$39:$A$782,$A27,СВЦЭМ!$B$39:$B$782,T$11)+'СЕТ СН'!$F$11+СВЦЭМ!$D$10+'СЕТ СН'!$F$6-'СЕТ СН'!$F$23</f>
        <v>908.62100390000001</v>
      </c>
      <c r="U27" s="36">
        <f>SUMIFS(СВЦЭМ!$D$39:$D$782,СВЦЭМ!$A$39:$A$782,$A27,СВЦЭМ!$B$39:$B$782,U$11)+'СЕТ СН'!$F$11+СВЦЭМ!$D$10+'СЕТ СН'!$F$6-'СЕТ СН'!$F$23</f>
        <v>918.50076333999993</v>
      </c>
      <c r="V27" s="36">
        <f>SUMIFS(СВЦЭМ!$D$39:$D$782,СВЦЭМ!$A$39:$A$782,$A27,СВЦЭМ!$B$39:$B$782,V$11)+'СЕТ СН'!$F$11+СВЦЭМ!$D$10+'СЕТ СН'!$F$6-'СЕТ СН'!$F$23</f>
        <v>915.83016334000001</v>
      </c>
      <c r="W27" s="36">
        <f>SUMIFS(СВЦЭМ!$D$39:$D$782,СВЦЭМ!$A$39:$A$782,$A27,СВЦЭМ!$B$39:$B$782,W$11)+'СЕТ СН'!$F$11+СВЦЭМ!$D$10+'СЕТ СН'!$F$6-'СЕТ СН'!$F$23</f>
        <v>944.02173626000001</v>
      </c>
      <c r="X27" s="36">
        <f>SUMIFS(СВЦЭМ!$D$39:$D$782,СВЦЭМ!$A$39:$A$782,$A27,СВЦЭМ!$B$39:$B$782,X$11)+'СЕТ СН'!$F$11+СВЦЭМ!$D$10+'СЕТ СН'!$F$6-'СЕТ СН'!$F$23</f>
        <v>926.93808753999997</v>
      </c>
      <c r="Y27" s="36">
        <f>SUMIFS(СВЦЭМ!$D$39:$D$782,СВЦЭМ!$A$39:$A$782,$A27,СВЦЭМ!$B$39:$B$782,Y$11)+'СЕТ СН'!$F$11+СВЦЭМ!$D$10+'СЕТ СН'!$F$6-'СЕТ СН'!$F$23</f>
        <v>862.08963359999996</v>
      </c>
    </row>
    <row r="28" spans="1:25" ht="15.75" x14ac:dyDescent="0.2">
      <c r="A28" s="35">
        <f t="shared" si="0"/>
        <v>44394</v>
      </c>
      <c r="B28" s="36">
        <f>SUMIFS(СВЦЭМ!$D$39:$D$782,СВЦЭМ!$A$39:$A$782,$A28,СВЦЭМ!$B$39:$B$782,B$11)+'СЕТ СН'!$F$11+СВЦЭМ!$D$10+'СЕТ СН'!$F$6-'СЕТ СН'!$F$23</f>
        <v>898.61026082000001</v>
      </c>
      <c r="C28" s="36">
        <f>SUMIFS(СВЦЭМ!$D$39:$D$782,СВЦЭМ!$A$39:$A$782,$A28,СВЦЭМ!$B$39:$B$782,C$11)+'СЕТ СН'!$F$11+СВЦЭМ!$D$10+'СЕТ СН'!$F$6-'СЕТ СН'!$F$23</f>
        <v>972.92245606999995</v>
      </c>
      <c r="D28" s="36">
        <f>SUMIFS(СВЦЭМ!$D$39:$D$782,СВЦЭМ!$A$39:$A$782,$A28,СВЦЭМ!$B$39:$B$782,D$11)+'СЕТ СН'!$F$11+СВЦЭМ!$D$10+'СЕТ СН'!$F$6-'СЕТ СН'!$F$23</f>
        <v>1012.3437792</v>
      </c>
      <c r="E28" s="36">
        <f>SUMIFS(СВЦЭМ!$D$39:$D$782,СВЦЭМ!$A$39:$A$782,$A28,СВЦЭМ!$B$39:$B$782,E$11)+'СЕТ СН'!$F$11+СВЦЭМ!$D$10+'СЕТ СН'!$F$6-'СЕТ СН'!$F$23</f>
        <v>1023.59016146</v>
      </c>
      <c r="F28" s="36">
        <f>SUMIFS(СВЦЭМ!$D$39:$D$782,СВЦЭМ!$A$39:$A$782,$A28,СВЦЭМ!$B$39:$B$782,F$11)+'СЕТ СН'!$F$11+СВЦЭМ!$D$10+'СЕТ СН'!$F$6-'СЕТ СН'!$F$23</f>
        <v>1026.54794829</v>
      </c>
      <c r="G28" s="36">
        <f>SUMIFS(СВЦЭМ!$D$39:$D$782,СВЦЭМ!$A$39:$A$782,$A28,СВЦЭМ!$B$39:$B$782,G$11)+'СЕТ СН'!$F$11+СВЦЭМ!$D$10+'СЕТ СН'!$F$6-'СЕТ СН'!$F$23</f>
        <v>1018.93365595</v>
      </c>
      <c r="H28" s="36">
        <f>SUMIFS(СВЦЭМ!$D$39:$D$782,СВЦЭМ!$A$39:$A$782,$A28,СВЦЭМ!$B$39:$B$782,H$11)+'СЕТ СН'!$F$11+СВЦЭМ!$D$10+'СЕТ СН'!$F$6-'СЕТ СН'!$F$23</f>
        <v>1013.4102281199999</v>
      </c>
      <c r="I28" s="36">
        <f>SUMIFS(СВЦЭМ!$D$39:$D$782,СВЦЭМ!$A$39:$A$782,$A28,СВЦЭМ!$B$39:$B$782,I$11)+'СЕТ СН'!$F$11+СВЦЭМ!$D$10+'СЕТ СН'!$F$6-'СЕТ СН'!$F$23</f>
        <v>960.54288585999996</v>
      </c>
      <c r="J28" s="36">
        <f>SUMIFS(СВЦЭМ!$D$39:$D$782,СВЦЭМ!$A$39:$A$782,$A28,СВЦЭМ!$B$39:$B$782,J$11)+'СЕТ СН'!$F$11+СВЦЭМ!$D$10+'СЕТ СН'!$F$6-'СЕТ СН'!$F$23</f>
        <v>916.84744441999999</v>
      </c>
      <c r="K28" s="36">
        <f>SUMIFS(СВЦЭМ!$D$39:$D$782,СВЦЭМ!$A$39:$A$782,$A28,СВЦЭМ!$B$39:$B$782,K$11)+'СЕТ СН'!$F$11+СВЦЭМ!$D$10+'СЕТ СН'!$F$6-'СЕТ СН'!$F$23</f>
        <v>880.90418442999999</v>
      </c>
      <c r="L28" s="36">
        <f>SUMIFS(СВЦЭМ!$D$39:$D$782,СВЦЭМ!$A$39:$A$782,$A28,СВЦЭМ!$B$39:$B$782,L$11)+'СЕТ СН'!$F$11+СВЦЭМ!$D$10+'СЕТ СН'!$F$6-'СЕТ СН'!$F$23</f>
        <v>912.21771323999997</v>
      </c>
      <c r="M28" s="36">
        <f>SUMIFS(СВЦЭМ!$D$39:$D$782,СВЦЭМ!$A$39:$A$782,$A28,СВЦЭМ!$B$39:$B$782,M$11)+'СЕТ СН'!$F$11+СВЦЭМ!$D$10+'СЕТ СН'!$F$6-'СЕТ СН'!$F$23</f>
        <v>865.36534820999998</v>
      </c>
      <c r="N28" s="36">
        <f>SUMIFS(СВЦЭМ!$D$39:$D$782,СВЦЭМ!$A$39:$A$782,$A28,СВЦЭМ!$B$39:$B$782,N$11)+'СЕТ СН'!$F$11+СВЦЭМ!$D$10+'СЕТ СН'!$F$6-'СЕТ СН'!$F$23</f>
        <v>879.47109022999996</v>
      </c>
      <c r="O28" s="36">
        <f>SUMIFS(СВЦЭМ!$D$39:$D$782,СВЦЭМ!$A$39:$A$782,$A28,СВЦЭМ!$B$39:$B$782,O$11)+'СЕТ СН'!$F$11+СВЦЭМ!$D$10+'СЕТ СН'!$F$6-'СЕТ СН'!$F$23</f>
        <v>894.65787029000001</v>
      </c>
      <c r="P28" s="36">
        <f>SUMIFS(СВЦЭМ!$D$39:$D$782,СВЦЭМ!$A$39:$A$782,$A28,СВЦЭМ!$B$39:$B$782,P$11)+'СЕТ СН'!$F$11+СВЦЭМ!$D$10+'СЕТ СН'!$F$6-'СЕТ СН'!$F$23</f>
        <v>927.21446764999996</v>
      </c>
      <c r="Q28" s="36">
        <f>SUMIFS(СВЦЭМ!$D$39:$D$782,СВЦЭМ!$A$39:$A$782,$A28,СВЦЭМ!$B$39:$B$782,Q$11)+'СЕТ СН'!$F$11+СВЦЭМ!$D$10+'СЕТ СН'!$F$6-'СЕТ СН'!$F$23</f>
        <v>945.50948730999994</v>
      </c>
      <c r="R28" s="36">
        <f>SUMIFS(СВЦЭМ!$D$39:$D$782,СВЦЭМ!$A$39:$A$782,$A28,СВЦЭМ!$B$39:$B$782,R$11)+'СЕТ СН'!$F$11+СВЦЭМ!$D$10+'СЕТ СН'!$F$6-'СЕТ СН'!$F$23</f>
        <v>928.63396610999996</v>
      </c>
      <c r="S28" s="36">
        <f>SUMIFS(СВЦЭМ!$D$39:$D$782,СВЦЭМ!$A$39:$A$782,$A28,СВЦЭМ!$B$39:$B$782,S$11)+'СЕТ СН'!$F$11+СВЦЭМ!$D$10+'СЕТ СН'!$F$6-'СЕТ СН'!$F$23</f>
        <v>899.48672469999997</v>
      </c>
      <c r="T28" s="36">
        <f>SUMIFS(СВЦЭМ!$D$39:$D$782,СВЦЭМ!$A$39:$A$782,$A28,СВЦЭМ!$B$39:$B$782,T$11)+'СЕТ СН'!$F$11+СВЦЭМ!$D$10+'СЕТ СН'!$F$6-'СЕТ СН'!$F$23</f>
        <v>929.11399879999999</v>
      </c>
      <c r="U28" s="36">
        <f>SUMIFS(СВЦЭМ!$D$39:$D$782,СВЦЭМ!$A$39:$A$782,$A28,СВЦЭМ!$B$39:$B$782,U$11)+'СЕТ СН'!$F$11+СВЦЭМ!$D$10+'СЕТ СН'!$F$6-'СЕТ СН'!$F$23</f>
        <v>935.68134324999994</v>
      </c>
      <c r="V28" s="36">
        <f>SUMIFS(СВЦЭМ!$D$39:$D$782,СВЦЭМ!$A$39:$A$782,$A28,СВЦЭМ!$B$39:$B$782,V$11)+'СЕТ СН'!$F$11+СВЦЭМ!$D$10+'СЕТ СН'!$F$6-'СЕТ СН'!$F$23</f>
        <v>930.18616165000003</v>
      </c>
      <c r="W28" s="36">
        <f>SUMIFS(СВЦЭМ!$D$39:$D$782,СВЦЭМ!$A$39:$A$782,$A28,СВЦЭМ!$B$39:$B$782,W$11)+'СЕТ СН'!$F$11+СВЦЭМ!$D$10+'СЕТ СН'!$F$6-'СЕТ СН'!$F$23</f>
        <v>941.71180028999993</v>
      </c>
      <c r="X28" s="36">
        <f>SUMIFS(СВЦЭМ!$D$39:$D$782,СВЦЭМ!$A$39:$A$782,$A28,СВЦЭМ!$B$39:$B$782,X$11)+'СЕТ СН'!$F$11+СВЦЭМ!$D$10+'СЕТ СН'!$F$6-'СЕТ СН'!$F$23</f>
        <v>921.43103031999999</v>
      </c>
      <c r="Y28" s="36">
        <f>SUMIFS(СВЦЭМ!$D$39:$D$782,СВЦЭМ!$A$39:$A$782,$A28,СВЦЭМ!$B$39:$B$782,Y$11)+'СЕТ СН'!$F$11+СВЦЭМ!$D$10+'СЕТ СН'!$F$6-'СЕТ СН'!$F$23</f>
        <v>880.00615575999996</v>
      </c>
    </row>
    <row r="29" spans="1:25" ht="15.75" x14ac:dyDescent="0.2">
      <c r="A29" s="35">
        <f t="shared" si="0"/>
        <v>44395</v>
      </c>
      <c r="B29" s="36">
        <f>SUMIFS(СВЦЭМ!$D$39:$D$782,СВЦЭМ!$A$39:$A$782,$A29,СВЦЭМ!$B$39:$B$782,B$11)+'СЕТ СН'!$F$11+СВЦЭМ!$D$10+'СЕТ СН'!$F$6-'СЕТ СН'!$F$23</f>
        <v>901.93183420000003</v>
      </c>
      <c r="C29" s="36">
        <f>SUMIFS(СВЦЭМ!$D$39:$D$782,СВЦЭМ!$A$39:$A$782,$A29,СВЦЭМ!$B$39:$B$782,C$11)+'СЕТ СН'!$F$11+СВЦЭМ!$D$10+'СЕТ СН'!$F$6-'СЕТ СН'!$F$23</f>
        <v>960.91377362000003</v>
      </c>
      <c r="D29" s="36">
        <f>SUMIFS(СВЦЭМ!$D$39:$D$782,СВЦЭМ!$A$39:$A$782,$A29,СВЦЭМ!$B$39:$B$782,D$11)+'СЕТ СН'!$F$11+СВЦЭМ!$D$10+'СЕТ СН'!$F$6-'СЕТ СН'!$F$23</f>
        <v>999.44378239000002</v>
      </c>
      <c r="E29" s="36">
        <f>SUMIFS(СВЦЭМ!$D$39:$D$782,СВЦЭМ!$A$39:$A$782,$A29,СВЦЭМ!$B$39:$B$782,E$11)+'СЕТ СН'!$F$11+СВЦЭМ!$D$10+'СЕТ СН'!$F$6-'СЕТ СН'!$F$23</f>
        <v>1010.8572557799999</v>
      </c>
      <c r="F29" s="36">
        <f>SUMIFS(СВЦЭМ!$D$39:$D$782,СВЦЭМ!$A$39:$A$782,$A29,СВЦЭМ!$B$39:$B$782,F$11)+'СЕТ СН'!$F$11+СВЦЭМ!$D$10+'СЕТ СН'!$F$6-'СЕТ СН'!$F$23</f>
        <v>1023.06972359</v>
      </c>
      <c r="G29" s="36">
        <f>SUMIFS(СВЦЭМ!$D$39:$D$782,СВЦЭМ!$A$39:$A$782,$A29,СВЦЭМ!$B$39:$B$782,G$11)+'СЕТ СН'!$F$11+СВЦЭМ!$D$10+'СЕТ СН'!$F$6-'СЕТ СН'!$F$23</f>
        <v>1024.6069185399999</v>
      </c>
      <c r="H29" s="36">
        <f>SUMIFS(СВЦЭМ!$D$39:$D$782,СВЦЭМ!$A$39:$A$782,$A29,СВЦЭМ!$B$39:$B$782,H$11)+'СЕТ СН'!$F$11+СВЦЭМ!$D$10+'СЕТ СН'!$F$6-'СЕТ СН'!$F$23</f>
        <v>1010.82547863</v>
      </c>
      <c r="I29" s="36">
        <f>SUMIFS(СВЦЭМ!$D$39:$D$782,СВЦЭМ!$A$39:$A$782,$A29,СВЦЭМ!$B$39:$B$782,I$11)+'СЕТ СН'!$F$11+СВЦЭМ!$D$10+'СЕТ СН'!$F$6-'СЕТ СН'!$F$23</f>
        <v>956.59264017999999</v>
      </c>
      <c r="J29" s="36">
        <f>SUMIFS(СВЦЭМ!$D$39:$D$782,СВЦЭМ!$A$39:$A$782,$A29,СВЦЭМ!$B$39:$B$782,J$11)+'СЕТ СН'!$F$11+СВЦЭМ!$D$10+'СЕТ СН'!$F$6-'СЕТ СН'!$F$23</f>
        <v>884.72382113999993</v>
      </c>
      <c r="K29" s="36">
        <f>SUMIFS(СВЦЭМ!$D$39:$D$782,СВЦЭМ!$A$39:$A$782,$A29,СВЦЭМ!$B$39:$B$782,K$11)+'СЕТ СН'!$F$11+СВЦЭМ!$D$10+'СЕТ СН'!$F$6-'СЕТ СН'!$F$23</f>
        <v>864.65873639999995</v>
      </c>
      <c r="L29" s="36">
        <f>SUMIFS(СВЦЭМ!$D$39:$D$782,СВЦЭМ!$A$39:$A$782,$A29,СВЦЭМ!$B$39:$B$782,L$11)+'СЕТ СН'!$F$11+СВЦЭМ!$D$10+'СЕТ СН'!$F$6-'СЕТ СН'!$F$23</f>
        <v>859.41094878000001</v>
      </c>
      <c r="M29" s="36">
        <f>SUMIFS(СВЦЭМ!$D$39:$D$782,СВЦЭМ!$A$39:$A$782,$A29,СВЦЭМ!$B$39:$B$782,M$11)+'СЕТ СН'!$F$11+СВЦЭМ!$D$10+'СЕТ СН'!$F$6-'СЕТ СН'!$F$23</f>
        <v>873.02087803999996</v>
      </c>
      <c r="N29" s="36">
        <f>SUMIFS(СВЦЭМ!$D$39:$D$782,СВЦЭМ!$A$39:$A$782,$A29,СВЦЭМ!$B$39:$B$782,N$11)+'СЕТ СН'!$F$11+СВЦЭМ!$D$10+'СЕТ СН'!$F$6-'СЕТ СН'!$F$23</f>
        <v>887.81574751999995</v>
      </c>
      <c r="O29" s="36">
        <f>SUMIFS(СВЦЭМ!$D$39:$D$782,СВЦЭМ!$A$39:$A$782,$A29,СВЦЭМ!$B$39:$B$782,O$11)+'СЕТ СН'!$F$11+СВЦЭМ!$D$10+'СЕТ СН'!$F$6-'СЕТ СН'!$F$23</f>
        <v>894.49709000999997</v>
      </c>
      <c r="P29" s="36">
        <f>SUMIFS(СВЦЭМ!$D$39:$D$782,СВЦЭМ!$A$39:$A$782,$A29,СВЦЭМ!$B$39:$B$782,P$11)+'СЕТ СН'!$F$11+СВЦЭМ!$D$10+'СЕТ СН'!$F$6-'СЕТ СН'!$F$23</f>
        <v>902.29493429000001</v>
      </c>
      <c r="Q29" s="36">
        <f>SUMIFS(СВЦЭМ!$D$39:$D$782,СВЦЭМ!$A$39:$A$782,$A29,СВЦЭМ!$B$39:$B$782,Q$11)+'СЕТ СН'!$F$11+СВЦЭМ!$D$10+'СЕТ СН'!$F$6-'СЕТ СН'!$F$23</f>
        <v>915.24396918000002</v>
      </c>
      <c r="R29" s="36">
        <f>SUMIFS(СВЦЭМ!$D$39:$D$782,СВЦЭМ!$A$39:$A$782,$A29,СВЦЭМ!$B$39:$B$782,R$11)+'СЕТ СН'!$F$11+СВЦЭМ!$D$10+'СЕТ СН'!$F$6-'СЕТ СН'!$F$23</f>
        <v>897.32144134999999</v>
      </c>
      <c r="S29" s="36">
        <f>SUMIFS(СВЦЭМ!$D$39:$D$782,СВЦЭМ!$A$39:$A$782,$A29,СВЦЭМ!$B$39:$B$782,S$11)+'СЕТ СН'!$F$11+СВЦЭМ!$D$10+'СЕТ СН'!$F$6-'СЕТ СН'!$F$23</f>
        <v>903.94698757000003</v>
      </c>
      <c r="T29" s="36">
        <f>SUMIFS(СВЦЭМ!$D$39:$D$782,СВЦЭМ!$A$39:$A$782,$A29,СВЦЭМ!$B$39:$B$782,T$11)+'СЕТ СН'!$F$11+СВЦЭМ!$D$10+'СЕТ СН'!$F$6-'СЕТ СН'!$F$23</f>
        <v>904.40870697000003</v>
      </c>
      <c r="U29" s="36">
        <f>SUMIFS(СВЦЭМ!$D$39:$D$782,СВЦЭМ!$A$39:$A$782,$A29,СВЦЭМ!$B$39:$B$782,U$11)+'СЕТ СН'!$F$11+СВЦЭМ!$D$10+'СЕТ СН'!$F$6-'СЕТ СН'!$F$23</f>
        <v>873.64359632000003</v>
      </c>
      <c r="V29" s="36">
        <f>SUMIFS(СВЦЭМ!$D$39:$D$782,СВЦЭМ!$A$39:$A$782,$A29,СВЦЭМ!$B$39:$B$782,V$11)+'СЕТ СН'!$F$11+СВЦЭМ!$D$10+'СЕТ СН'!$F$6-'СЕТ СН'!$F$23</f>
        <v>871.29996041000004</v>
      </c>
      <c r="W29" s="36">
        <f>SUMIFS(СВЦЭМ!$D$39:$D$782,СВЦЭМ!$A$39:$A$782,$A29,СВЦЭМ!$B$39:$B$782,W$11)+'СЕТ СН'!$F$11+СВЦЭМ!$D$10+'СЕТ СН'!$F$6-'СЕТ СН'!$F$23</f>
        <v>842.00082247</v>
      </c>
      <c r="X29" s="36">
        <f>SUMIFS(СВЦЭМ!$D$39:$D$782,СВЦЭМ!$A$39:$A$782,$A29,СВЦЭМ!$B$39:$B$782,X$11)+'СЕТ СН'!$F$11+СВЦЭМ!$D$10+'СЕТ СН'!$F$6-'СЕТ СН'!$F$23</f>
        <v>864.08128470999998</v>
      </c>
      <c r="Y29" s="36">
        <f>SUMIFS(СВЦЭМ!$D$39:$D$782,СВЦЭМ!$A$39:$A$782,$A29,СВЦЭМ!$B$39:$B$782,Y$11)+'СЕТ СН'!$F$11+СВЦЭМ!$D$10+'СЕТ СН'!$F$6-'СЕТ СН'!$F$23</f>
        <v>922.35662742</v>
      </c>
    </row>
    <row r="30" spans="1:25" ht="15.75" x14ac:dyDescent="0.2">
      <c r="A30" s="35">
        <f t="shared" si="0"/>
        <v>44396</v>
      </c>
      <c r="B30" s="36">
        <f>SUMIFS(СВЦЭМ!$D$39:$D$782,СВЦЭМ!$A$39:$A$782,$A30,СВЦЭМ!$B$39:$B$782,B$11)+'СЕТ СН'!$F$11+СВЦЭМ!$D$10+'СЕТ СН'!$F$6-'СЕТ СН'!$F$23</f>
        <v>1005.22512188</v>
      </c>
      <c r="C30" s="36">
        <f>SUMIFS(СВЦЭМ!$D$39:$D$782,СВЦЭМ!$A$39:$A$782,$A30,СВЦЭМ!$B$39:$B$782,C$11)+'СЕТ СН'!$F$11+СВЦЭМ!$D$10+'СЕТ СН'!$F$6-'СЕТ СН'!$F$23</f>
        <v>1064.2421772399998</v>
      </c>
      <c r="D30" s="36">
        <f>SUMIFS(СВЦЭМ!$D$39:$D$782,СВЦЭМ!$A$39:$A$782,$A30,СВЦЭМ!$B$39:$B$782,D$11)+'СЕТ СН'!$F$11+СВЦЭМ!$D$10+'СЕТ СН'!$F$6-'СЕТ СН'!$F$23</f>
        <v>1088.2444938399999</v>
      </c>
      <c r="E30" s="36">
        <f>SUMIFS(СВЦЭМ!$D$39:$D$782,СВЦЭМ!$A$39:$A$782,$A30,СВЦЭМ!$B$39:$B$782,E$11)+'СЕТ СН'!$F$11+СВЦЭМ!$D$10+'СЕТ СН'!$F$6-'СЕТ СН'!$F$23</f>
        <v>1083.0312394999999</v>
      </c>
      <c r="F30" s="36">
        <f>SUMIFS(СВЦЭМ!$D$39:$D$782,СВЦЭМ!$A$39:$A$782,$A30,СВЦЭМ!$B$39:$B$782,F$11)+'СЕТ СН'!$F$11+СВЦЭМ!$D$10+'СЕТ СН'!$F$6-'СЕТ СН'!$F$23</f>
        <v>1082.5007323999998</v>
      </c>
      <c r="G30" s="36">
        <f>SUMIFS(СВЦЭМ!$D$39:$D$782,СВЦЭМ!$A$39:$A$782,$A30,СВЦЭМ!$B$39:$B$782,G$11)+'СЕТ СН'!$F$11+СВЦЭМ!$D$10+'СЕТ СН'!$F$6-'СЕТ СН'!$F$23</f>
        <v>1070.9481101899999</v>
      </c>
      <c r="H30" s="36">
        <f>SUMIFS(СВЦЭМ!$D$39:$D$782,СВЦЭМ!$A$39:$A$782,$A30,СВЦЭМ!$B$39:$B$782,H$11)+'СЕТ СН'!$F$11+СВЦЭМ!$D$10+'СЕТ СН'!$F$6-'СЕТ СН'!$F$23</f>
        <v>1095.1788504199999</v>
      </c>
      <c r="I30" s="36">
        <f>SUMIFS(СВЦЭМ!$D$39:$D$782,СВЦЭМ!$A$39:$A$782,$A30,СВЦЭМ!$B$39:$B$782,I$11)+'СЕТ СН'!$F$11+СВЦЭМ!$D$10+'СЕТ СН'!$F$6-'СЕТ СН'!$F$23</f>
        <v>1019.94184192</v>
      </c>
      <c r="J30" s="36">
        <f>SUMIFS(СВЦЭМ!$D$39:$D$782,СВЦЭМ!$A$39:$A$782,$A30,СВЦЭМ!$B$39:$B$782,J$11)+'СЕТ СН'!$F$11+СВЦЭМ!$D$10+'СЕТ СН'!$F$6-'СЕТ СН'!$F$23</f>
        <v>956.61939455000004</v>
      </c>
      <c r="K30" s="36">
        <f>SUMIFS(СВЦЭМ!$D$39:$D$782,СВЦЭМ!$A$39:$A$782,$A30,СВЦЭМ!$B$39:$B$782,K$11)+'СЕТ СН'!$F$11+СВЦЭМ!$D$10+'СЕТ СН'!$F$6-'СЕТ СН'!$F$23</f>
        <v>908.52514293000002</v>
      </c>
      <c r="L30" s="36">
        <f>SUMIFS(СВЦЭМ!$D$39:$D$782,СВЦЭМ!$A$39:$A$782,$A30,СВЦЭМ!$B$39:$B$782,L$11)+'СЕТ СН'!$F$11+СВЦЭМ!$D$10+'СЕТ СН'!$F$6-'СЕТ СН'!$F$23</f>
        <v>880.51190488999998</v>
      </c>
      <c r="M30" s="36">
        <f>SUMIFS(СВЦЭМ!$D$39:$D$782,СВЦЭМ!$A$39:$A$782,$A30,СВЦЭМ!$B$39:$B$782,M$11)+'СЕТ СН'!$F$11+СВЦЭМ!$D$10+'СЕТ СН'!$F$6-'СЕТ СН'!$F$23</f>
        <v>903.29894967999996</v>
      </c>
      <c r="N30" s="36">
        <f>SUMIFS(СВЦЭМ!$D$39:$D$782,СВЦЭМ!$A$39:$A$782,$A30,СВЦЭМ!$B$39:$B$782,N$11)+'СЕТ СН'!$F$11+СВЦЭМ!$D$10+'СЕТ СН'!$F$6-'СЕТ СН'!$F$23</f>
        <v>915.53919864</v>
      </c>
      <c r="O30" s="36">
        <f>SUMIFS(СВЦЭМ!$D$39:$D$782,СВЦЭМ!$A$39:$A$782,$A30,СВЦЭМ!$B$39:$B$782,O$11)+'СЕТ СН'!$F$11+СВЦЭМ!$D$10+'СЕТ СН'!$F$6-'СЕТ СН'!$F$23</f>
        <v>927.66323979000003</v>
      </c>
      <c r="P30" s="36">
        <f>SUMIFS(СВЦЭМ!$D$39:$D$782,СВЦЭМ!$A$39:$A$782,$A30,СВЦЭМ!$B$39:$B$782,P$11)+'СЕТ СН'!$F$11+СВЦЭМ!$D$10+'СЕТ СН'!$F$6-'СЕТ СН'!$F$23</f>
        <v>910.21487532000003</v>
      </c>
      <c r="Q30" s="36">
        <f>SUMIFS(СВЦЭМ!$D$39:$D$782,СВЦЭМ!$A$39:$A$782,$A30,СВЦЭМ!$B$39:$B$782,Q$11)+'СЕТ СН'!$F$11+СВЦЭМ!$D$10+'СЕТ СН'!$F$6-'СЕТ СН'!$F$23</f>
        <v>902.03316032999999</v>
      </c>
      <c r="R30" s="36">
        <f>SUMIFS(СВЦЭМ!$D$39:$D$782,СВЦЭМ!$A$39:$A$782,$A30,СВЦЭМ!$B$39:$B$782,R$11)+'СЕТ СН'!$F$11+СВЦЭМ!$D$10+'СЕТ СН'!$F$6-'СЕТ СН'!$F$23</f>
        <v>892.20455200000004</v>
      </c>
      <c r="S30" s="36">
        <f>SUMIFS(СВЦЭМ!$D$39:$D$782,СВЦЭМ!$A$39:$A$782,$A30,СВЦЭМ!$B$39:$B$782,S$11)+'СЕТ СН'!$F$11+СВЦЭМ!$D$10+'СЕТ СН'!$F$6-'СЕТ СН'!$F$23</f>
        <v>878.02867438999999</v>
      </c>
      <c r="T30" s="36">
        <f>SUMIFS(СВЦЭМ!$D$39:$D$782,СВЦЭМ!$A$39:$A$782,$A30,СВЦЭМ!$B$39:$B$782,T$11)+'СЕТ СН'!$F$11+СВЦЭМ!$D$10+'СЕТ СН'!$F$6-'СЕТ СН'!$F$23</f>
        <v>870.63811815999998</v>
      </c>
      <c r="U30" s="36">
        <f>SUMIFS(СВЦЭМ!$D$39:$D$782,СВЦЭМ!$A$39:$A$782,$A30,СВЦЭМ!$B$39:$B$782,U$11)+'СЕТ СН'!$F$11+СВЦЭМ!$D$10+'СЕТ СН'!$F$6-'СЕТ СН'!$F$23</f>
        <v>880.05665493999993</v>
      </c>
      <c r="V30" s="36">
        <f>SUMIFS(СВЦЭМ!$D$39:$D$782,СВЦЭМ!$A$39:$A$782,$A30,СВЦЭМ!$B$39:$B$782,V$11)+'СЕТ СН'!$F$11+СВЦЭМ!$D$10+'СЕТ СН'!$F$6-'СЕТ СН'!$F$23</f>
        <v>877.71754894000003</v>
      </c>
      <c r="W30" s="36">
        <f>SUMIFS(СВЦЭМ!$D$39:$D$782,СВЦЭМ!$A$39:$A$782,$A30,СВЦЭМ!$B$39:$B$782,W$11)+'СЕТ СН'!$F$11+СВЦЭМ!$D$10+'СЕТ СН'!$F$6-'СЕТ СН'!$F$23</f>
        <v>892.01364481999997</v>
      </c>
      <c r="X30" s="36">
        <f>SUMIFS(СВЦЭМ!$D$39:$D$782,СВЦЭМ!$A$39:$A$782,$A30,СВЦЭМ!$B$39:$B$782,X$11)+'СЕТ СН'!$F$11+СВЦЭМ!$D$10+'СЕТ СН'!$F$6-'СЕТ СН'!$F$23</f>
        <v>884.93051705999994</v>
      </c>
      <c r="Y30" s="36">
        <f>SUMIFS(СВЦЭМ!$D$39:$D$782,СВЦЭМ!$A$39:$A$782,$A30,СВЦЭМ!$B$39:$B$782,Y$11)+'СЕТ СН'!$F$11+СВЦЭМ!$D$10+'СЕТ СН'!$F$6-'СЕТ СН'!$F$23</f>
        <v>918.66974288999995</v>
      </c>
    </row>
    <row r="31" spans="1:25" ht="15.75" x14ac:dyDescent="0.2">
      <c r="A31" s="35">
        <f t="shared" si="0"/>
        <v>44397</v>
      </c>
      <c r="B31" s="36">
        <f>SUMIFS(СВЦЭМ!$D$39:$D$782,СВЦЭМ!$A$39:$A$782,$A31,СВЦЭМ!$B$39:$B$782,B$11)+'СЕТ СН'!$F$11+СВЦЭМ!$D$10+'СЕТ СН'!$F$6-'СЕТ СН'!$F$23</f>
        <v>970.78875386999994</v>
      </c>
      <c r="C31" s="36">
        <f>SUMIFS(СВЦЭМ!$D$39:$D$782,СВЦЭМ!$A$39:$A$782,$A31,СВЦЭМ!$B$39:$B$782,C$11)+'СЕТ СН'!$F$11+СВЦЭМ!$D$10+'СЕТ СН'!$F$6-'СЕТ СН'!$F$23</f>
        <v>1054.9968058699999</v>
      </c>
      <c r="D31" s="36">
        <f>SUMIFS(СВЦЭМ!$D$39:$D$782,СВЦЭМ!$A$39:$A$782,$A31,СВЦЭМ!$B$39:$B$782,D$11)+'СЕТ СН'!$F$11+СВЦЭМ!$D$10+'СЕТ СН'!$F$6-'СЕТ СН'!$F$23</f>
        <v>1102.46451028</v>
      </c>
      <c r="E31" s="36">
        <f>SUMIFS(СВЦЭМ!$D$39:$D$782,СВЦЭМ!$A$39:$A$782,$A31,СВЦЭМ!$B$39:$B$782,E$11)+'СЕТ СН'!$F$11+СВЦЭМ!$D$10+'СЕТ СН'!$F$6-'СЕТ СН'!$F$23</f>
        <v>1115.92385737</v>
      </c>
      <c r="F31" s="36">
        <f>SUMIFS(СВЦЭМ!$D$39:$D$782,СВЦЭМ!$A$39:$A$782,$A31,СВЦЭМ!$B$39:$B$782,F$11)+'СЕТ СН'!$F$11+СВЦЭМ!$D$10+'СЕТ СН'!$F$6-'СЕТ СН'!$F$23</f>
        <v>1122.1645032699998</v>
      </c>
      <c r="G31" s="36">
        <f>SUMIFS(СВЦЭМ!$D$39:$D$782,СВЦЭМ!$A$39:$A$782,$A31,СВЦЭМ!$B$39:$B$782,G$11)+'СЕТ СН'!$F$11+СВЦЭМ!$D$10+'СЕТ СН'!$F$6-'СЕТ СН'!$F$23</f>
        <v>1093.40275815</v>
      </c>
      <c r="H31" s="36">
        <f>SUMIFS(СВЦЭМ!$D$39:$D$782,СВЦЭМ!$A$39:$A$782,$A31,СВЦЭМ!$B$39:$B$782,H$11)+'СЕТ СН'!$F$11+СВЦЭМ!$D$10+'СЕТ СН'!$F$6-'СЕТ СН'!$F$23</f>
        <v>1040.8072156199999</v>
      </c>
      <c r="I31" s="36">
        <f>SUMIFS(СВЦЭМ!$D$39:$D$782,СВЦЭМ!$A$39:$A$782,$A31,СВЦЭМ!$B$39:$B$782,I$11)+'СЕТ СН'!$F$11+СВЦЭМ!$D$10+'СЕТ СН'!$F$6-'СЕТ СН'!$F$23</f>
        <v>960.00439102999997</v>
      </c>
      <c r="J31" s="36">
        <f>SUMIFS(СВЦЭМ!$D$39:$D$782,СВЦЭМ!$A$39:$A$782,$A31,СВЦЭМ!$B$39:$B$782,J$11)+'СЕТ СН'!$F$11+СВЦЭМ!$D$10+'СЕТ СН'!$F$6-'СЕТ СН'!$F$23</f>
        <v>887.79754611999999</v>
      </c>
      <c r="K31" s="36">
        <f>SUMIFS(СВЦЭМ!$D$39:$D$782,СВЦЭМ!$A$39:$A$782,$A31,СВЦЭМ!$B$39:$B$782,K$11)+'СЕТ СН'!$F$11+СВЦЭМ!$D$10+'СЕТ СН'!$F$6-'СЕТ СН'!$F$23</f>
        <v>869.62136892000001</v>
      </c>
      <c r="L31" s="36">
        <f>SUMIFS(СВЦЭМ!$D$39:$D$782,СВЦЭМ!$A$39:$A$782,$A31,СВЦЭМ!$B$39:$B$782,L$11)+'СЕТ СН'!$F$11+СВЦЭМ!$D$10+'СЕТ СН'!$F$6-'СЕТ СН'!$F$23</f>
        <v>863.04644992999999</v>
      </c>
      <c r="M31" s="36">
        <f>SUMIFS(СВЦЭМ!$D$39:$D$782,СВЦЭМ!$A$39:$A$782,$A31,СВЦЭМ!$B$39:$B$782,M$11)+'СЕТ СН'!$F$11+СВЦЭМ!$D$10+'СЕТ СН'!$F$6-'СЕТ СН'!$F$23</f>
        <v>850.76369908999993</v>
      </c>
      <c r="N31" s="36">
        <f>SUMIFS(СВЦЭМ!$D$39:$D$782,СВЦЭМ!$A$39:$A$782,$A31,СВЦЭМ!$B$39:$B$782,N$11)+'СЕТ СН'!$F$11+СВЦЭМ!$D$10+'СЕТ СН'!$F$6-'СЕТ СН'!$F$23</f>
        <v>879.99322082999993</v>
      </c>
      <c r="O31" s="36">
        <f>SUMIFS(СВЦЭМ!$D$39:$D$782,СВЦЭМ!$A$39:$A$782,$A31,СВЦЭМ!$B$39:$B$782,O$11)+'СЕТ СН'!$F$11+СВЦЭМ!$D$10+'СЕТ СН'!$F$6-'СЕТ СН'!$F$23</f>
        <v>871.98463617999994</v>
      </c>
      <c r="P31" s="36">
        <f>SUMIFS(СВЦЭМ!$D$39:$D$782,СВЦЭМ!$A$39:$A$782,$A31,СВЦЭМ!$B$39:$B$782,P$11)+'СЕТ СН'!$F$11+СВЦЭМ!$D$10+'СЕТ СН'!$F$6-'СЕТ СН'!$F$23</f>
        <v>887.33500535999997</v>
      </c>
      <c r="Q31" s="36">
        <f>SUMIFS(СВЦЭМ!$D$39:$D$782,СВЦЭМ!$A$39:$A$782,$A31,СВЦЭМ!$B$39:$B$782,Q$11)+'СЕТ СН'!$F$11+СВЦЭМ!$D$10+'СЕТ СН'!$F$6-'СЕТ СН'!$F$23</f>
        <v>870.89596949999998</v>
      </c>
      <c r="R31" s="36">
        <f>SUMIFS(СВЦЭМ!$D$39:$D$782,СВЦЭМ!$A$39:$A$782,$A31,СВЦЭМ!$B$39:$B$782,R$11)+'СЕТ СН'!$F$11+СВЦЭМ!$D$10+'СЕТ СН'!$F$6-'СЕТ СН'!$F$23</f>
        <v>884.89853233999997</v>
      </c>
      <c r="S31" s="36">
        <f>SUMIFS(СВЦЭМ!$D$39:$D$782,СВЦЭМ!$A$39:$A$782,$A31,СВЦЭМ!$B$39:$B$782,S$11)+'СЕТ СН'!$F$11+СВЦЭМ!$D$10+'СЕТ СН'!$F$6-'СЕТ СН'!$F$23</f>
        <v>850.93972658999996</v>
      </c>
      <c r="T31" s="36">
        <f>SUMIFS(СВЦЭМ!$D$39:$D$782,СВЦЭМ!$A$39:$A$782,$A31,СВЦЭМ!$B$39:$B$782,T$11)+'СЕТ СН'!$F$11+СВЦЭМ!$D$10+'СЕТ СН'!$F$6-'СЕТ СН'!$F$23</f>
        <v>895.04210566999996</v>
      </c>
      <c r="U31" s="36">
        <f>SUMIFS(СВЦЭМ!$D$39:$D$782,СВЦЭМ!$A$39:$A$782,$A31,СВЦЭМ!$B$39:$B$782,U$11)+'СЕТ СН'!$F$11+СВЦЭМ!$D$10+'СЕТ СН'!$F$6-'СЕТ СН'!$F$23</f>
        <v>905.85246467000002</v>
      </c>
      <c r="V31" s="36">
        <f>SUMIFS(СВЦЭМ!$D$39:$D$782,СВЦЭМ!$A$39:$A$782,$A31,СВЦЭМ!$B$39:$B$782,V$11)+'СЕТ СН'!$F$11+СВЦЭМ!$D$10+'СЕТ СН'!$F$6-'СЕТ СН'!$F$23</f>
        <v>904.04902522999998</v>
      </c>
      <c r="W31" s="36">
        <f>SUMIFS(СВЦЭМ!$D$39:$D$782,СВЦЭМ!$A$39:$A$782,$A31,СВЦЭМ!$B$39:$B$782,W$11)+'СЕТ СН'!$F$11+СВЦЭМ!$D$10+'СЕТ СН'!$F$6-'СЕТ СН'!$F$23</f>
        <v>932.00406858999997</v>
      </c>
      <c r="X31" s="36">
        <f>SUMIFS(СВЦЭМ!$D$39:$D$782,СВЦЭМ!$A$39:$A$782,$A31,СВЦЭМ!$B$39:$B$782,X$11)+'СЕТ СН'!$F$11+СВЦЭМ!$D$10+'СЕТ СН'!$F$6-'СЕТ СН'!$F$23</f>
        <v>912.04641551999998</v>
      </c>
      <c r="Y31" s="36">
        <f>SUMIFS(СВЦЭМ!$D$39:$D$782,СВЦЭМ!$A$39:$A$782,$A31,СВЦЭМ!$B$39:$B$782,Y$11)+'СЕТ СН'!$F$11+СВЦЭМ!$D$10+'СЕТ СН'!$F$6-'СЕТ СН'!$F$23</f>
        <v>912.70168245000002</v>
      </c>
    </row>
    <row r="32" spans="1:25" ht="15.75" x14ac:dyDescent="0.2">
      <c r="A32" s="35">
        <f t="shared" si="0"/>
        <v>44398</v>
      </c>
      <c r="B32" s="36">
        <f>SUMIFS(СВЦЭМ!$D$39:$D$782,СВЦЭМ!$A$39:$A$782,$A32,СВЦЭМ!$B$39:$B$782,B$11)+'СЕТ СН'!$F$11+СВЦЭМ!$D$10+'СЕТ СН'!$F$6-'СЕТ СН'!$F$23</f>
        <v>1085.1361448499999</v>
      </c>
      <c r="C32" s="36">
        <f>SUMIFS(СВЦЭМ!$D$39:$D$782,СВЦЭМ!$A$39:$A$782,$A32,СВЦЭМ!$B$39:$B$782,C$11)+'СЕТ СН'!$F$11+СВЦЭМ!$D$10+'СЕТ СН'!$F$6-'СЕТ СН'!$F$23</f>
        <v>1164.2178890799998</v>
      </c>
      <c r="D32" s="36">
        <f>SUMIFS(СВЦЭМ!$D$39:$D$782,СВЦЭМ!$A$39:$A$782,$A32,СВЦЭМ!$B$39:$B$782,D$11)+'СЕТ СН'!$F$11+СВЦЭМ!$D$10+'СЕТ СН'!$F$6-'СЕТ СН'!$F$23</f>
        <v>1236.1860333399998</v>
      </c>
      <c r="E32" s="36">
        <f>SUMIFS(СВЦЭМ!$D$39:$D$782,СВЦЭМ!$A$39:$A$782,$A32,СВЦЭМ!$B$39:$B$782,E$11)+'СЕТ СН'!$F$11+СВЦЭМ!$D$10+'СЕТ СН'!$F$6-'СЕТ СН'!$F$23</f>
        <v>1250.1010757199999</v>
      </c>
      <c r="F32" s="36">
        <f>SUMIFS(СВЦЭМ!$D$39:$D$782,СВЦЭМ!$A$39:$A$782,$A32,СВЦЭМ!$B$39:$B$782,F$11)+'СЕТ СН'!$F$11+СВЦЭМ!$D$10+'СЕТ СН'!$F$6-'СЕТ СН'!$F$23</f>
        <v>1251.8036133999999</v>
      </c>
      <c r="G32" s="36">
        <f>SUMIFS(СВЦЭМ!$D$39:$D$782,СВЦЭМ!$A$39:$A$782,$A32,СВЦЭМ!$B$39:$B$782,G$11)+'СЕТ СН'!$F$11+СВЦЭМ!$D$10+'СЕТ СН'!$F$6-'СЕТ СН'!$F$23</f>
        <v>1232.6804023199998</v>
      </c>
      <c r="H32" s="36">
        <f>SUMIFS(СВЦЭМ!$D$39:$D$782,СВЦЭМ!$A$39:$A$782,$A32,СВЦЭМ!$B$39:$B$782,H$11)+'СЕТ СН'!$F$11+СВЦЭМ!$D$10+'СЕТ СН'!$F$6-'СЕТ СН'!$F$23</f>
        <v>1208.28277237</v>
      </c>
      <c r="I32" s="36">
        <f>SUMIFS(СВЦЭМ!$D$39:$D$782,СВЦЭМ!$A$39:$A$782,$A32,СВЦЭМ!$B$39:$B$782,I$11)+'СЕТ СН'!$F$11+СВЦЭМ!$D$10+'СЕТ СН'!$F$6-'СЕТ СН'!$F$23</f>
        <v>1115.3271880699999</v>
      </c>
      <c r="J32" s="36">
        <f>SUMIFS(СВЦЭМ!$D$39:$D$782,СВЦЭМ!$A$39:$A$782,$A32,СВЦЭМ!$B$39:$B$782,J$11)+'СЕТ СН'!$F$11+СВЦЭМ!$D$10+'СЕТ СН'!$F$6-'СЕТ СН'!$F$23</f>
        <v>1049.01021148</v>
      </c>
      <c r="K32" s="36">
        <f>SUMIFS(СВЦЭМ!$D$39:$D$782,СВЦЭМ!$A$39:$A$782,$A32,СВЦЭМ!$B$39:$B$782,K$11)+'СЕТ СН'!$F$11+СВЦЭМ!$D$10+'СЕТ СН'!$F$6-'СЕТ СН'!$F$23</f>
        <v>991.94208989999993</v>
      </c>
      <c r="L32" s="36">
        <f>SUMIFS(СВЦЭМ!$D$39:$D$782,СВЦЭМ!$A$39:$A$782,$A32,СВЦЭМ!$B$39:$B$782,L$11)+'СЕТ СН'!$F$11+СВЦЭМ!$D$10+'СЕТ СН'!$F$6-'СЕТ СН'!$F$23</f>
        <v>941.15045435000002</v>
      </c>
      <c r="M32" s="36">
        <f>SUMIFS(СВЦЭМ!$D$39:$D$782,СВЦЭМ!$A$39:$A$782,$A32,СВЦЭМ!$B$39:$B$782,M$11)+'СЕТ СН'!$F$11+СВЦЭМ!$D$10+'СЕТ СН'!$F$6-'СЕТ СН'!$F$23</f>
        <v>948.41396974999998</v>
      </c>
      <c r="N32" s="36">
        <f>SUMIFS(СВЦЭМ!$D$39:$D$782,СВЦЭМ!$A$39:$A$782,$A32,СВЦЭМ!$B$39:$B$782,N$11)+'СЕТ СН'!$F$11+СВЦЭМ!$D$10+'СЕТ СН'!$F$6-'СЕТ СН'!$F$23</f>
        <v>986.91237369999999</v>
      </c>
      <c r="O32" s="36">
        <f>SUMIFS(СВЦЭМ!$D$39:$D$782,СВЦЭМ!$A$39:$A$782,$A32,СВЦЭМ!$B$39:$B$782,O$11)+'СЕТ СН'!$F$11+СВЦЭМ!$D$10+'СЕТ СН'!$F$6-'СЕТ СН'!$F$23</f>
        <v>985.11206685000002</v>
      </c>
      <c r="P32" s="36">
        <f>SUMIFS(СВЦЭМ!$D$39:$D$782,СВЦЭМ!$A$39:$A$782,$A32,СВЦЭМ!$B$39:$B$782,P$11)+'СЕТ СН'!$F$11+СВЦЭМ!$D$10+'СЕТ СН'!$F$6-'СЕТ СН'!$F$23</f>
        <v>1002.14021501</v>
      </c>
      <c r="Q32" s="36">
        <f>SUMIFS(СВЦЭМ!$D$39:$D$782,СВЦЭМ!$A$39:$A$782,$A32,СВЦЭМ!$B$39:$B$782,Q$11)+'СЕТ СН'!$F$11+СВЦЭМ!$D$10+'СЕТ СН'!$F$6-'СЕТ СН'!$F$23</f>
        <v>976.32013127999994</v>
      </c>
      <c r="R32" s="36">
        <f>SUMIFS(СВЦЭМ!$D$39:$D$782,СВЦЭМ!$A$39:$A$782,$A32,СВЦЭМ!$B$39:$B$782,R$11)+'СЕТ СН'!$F$11+СВЦЭМ!$D$10+'СЕТ СН'!$F$6-'СЕТ СН'!$F$23</f>
        <v>977.68982371999994</v>
      </c>
      <c r="S32" s="36">
        <f>SUMIFS(СВЦЭМ!$D$39:$D$782,СВЦЭМ!$A$39:$A$782,$A32,СВЦЭМ!$B$39:$B$782,S$11)+'СЕТ СН'!$F$11+СВЦЭМ!$D$10+'СЕТ СН'!$F$6-'СЕТ СН'!$F$23</f>
        <v>965.89857982000001</v>
      </c>
      <c r="T32" s="36">
        <f>SUMIFS(СВЦЭМ!$D$39:$D$782,СВЦЭМ!$A$39:$A$782,$A32,СВЦЭМ!$B$39:$B$782,T$11)+'СЕТ СН'!$F$11+СВЦЭМ!$D$10+'СЕТ СН'!$F$6-'СЕТ СН'!$F$23</f>
        <v>948.59837433999996</v>
      </c>
      <c r="U32" s="36">
        <f>SUMIFS(СВЦЭМ!$D$39:$D$782,СВЦЭМ!$A$39:$A$782,$A32,СВЦЭМ!$B$39:$B$782,U$11)+'СЕТ СН'!$F$11+СВЦЭМ!$D$10+'СЕТ СН'!$F$6-'СЕТ СН'!$F$23</f>
        <v>969.26282462999995</v>
      </c>
      <c r="V32" s="36">
        <f>SUMIFS(СВЦЭМ!$D$39:$D$782,СВЦЭМ!$A$39:$A$782,$A32,СВЦЭМ!$B$39:$B$782,V$11)+'СЕТ СН'!$F$11+СВЦЭМ!$D$10+'СЕТ СН'!$F$6-'СЕТ СН'!$F$23</f>
        <v>978.37580529000002</v>
      </c>
      <c r="W32" s="36">
        <f>SUMIFS(СВЦЭМ!$D$39:$D$782,СВЦЭМ!$A$39:$A$782,$A32,СВЦЭМ!$B$39:$B$782,W$11)+'СЕТ СН'!$F$11+СВЦЭМ!$D$10+'СЕТ СН'!$F$6-'СЕТ СН'!$F$23</f>
        <v>960.02475031999995</v>
      </c>
      <c r="X32" s="36">
        <f>SUMIFS(СВЦЭМ!$D$39:$D$782,СВЦЭМ!$A$39:$A$782,$A32,СВЦЭМ!$B$39:$B$782,X$11)+'СЕТ СН'!$F$11+СВЦЭМ!$D$10+'СЕТ СН'!$F$6-'СЕТ СН'!$F$23</f>
        <v>997.97351481999999</v>
      </c>
      <c r="Y32" s="36">
        <f>SUMIFS(СВЦЭМ!$D$39:$D$782,СВЦЭМ!$A$39:$A$782,$A32,СВЦЭМ!$B$39:$B$782,Y$11)+'СЕТ СН'!$F$11+СВЦЭМ!$D$10+'СЕТ СН'!$F$6-'СЕТ СН'!$F$23</f>
        <v>1049.5252695099998</v>
      </c>
    </row>
    <row r="33" spans="1:27" ht="15.75" x14ac:dyDescent="0.2">
      <c r="A33" s="35">
        <f t="shared" si="0"/>
        <v>44399</v>
      </c>
      <c r="B33" s="36">
        <f>SUMIFS(СВЦЭМ!$D$39:$D$782,СВЦЭМ!$A$39:$A$782,$A33,СВЦЭМ!$B$39:$B$782,B$11)+'СЕТ СН'!$F$11+СВЦЭМ!$D$10+'СЕТ СН'!$F$6-'СЕТ СН'!$F$23</f>
        <v>982.59356259999993</v>
      </c>
      <c r="C33" s="36">
        <f>SUMIFS(СВЦЭМ!$D$39:$D$782,СВЦЭМ!$A$39:$A$782,$A33,СВЦЭМ!$B$39:$B$782,C$11)+'СЕТ СН'!$F$11+СВЦЭМ!$D$10+'СЕТ СН'!$F$6-'СЕТ СН'!$F$23</f>
        <v>1046.3499656699998</v>
      </c>
      <c r="D33" s="36">
        <f>SUMIFS(СВЦЭМ!$D$39:$D$782,СВЦЭМ!$A$39:$A$782,$A33,СВЦЭМ!$B$39:$B$782,D$11)+'СЕТ СН'!$F$11+СВЦЭМ!$D$10+'СЕТ СН'!$F$6-'СЕТ СН'!$F$23</f>
        <v>1041.2666829099999</v>
      </c>
      <c r="E33" s="36">
        <f>SUMIFS(СВЦЭМ!$D$39:$D$782,СВЦЭМ!$A$39:$A$782,$A33,СВЦЭМ!$B$39:$B$782,E$11)+'СЕТ СН'!$F$11+СВЦЭМ!$D$10+'СЕТ СН'!$F$6-'СЕТ СН'!$F$23</f>
        <v>1066.44527017</v>
      </c>
      <c r="F33" s="36">
        <f>SUMIFS(СВЦЭМ!$D$39:$D$782,СВЦЭМ!$A$39:$A$782,$A33,СВЦЭМ!$B$39:$B$782,F$11)+'СЕТ СН'!$F$11+СВЦЭМ!$D$10+'СЕТ СН'!$F$6-'СЕТ СН'!$F$23</f>
        <v>1062.4975744799999</v>
      </c>
      <c r="G33" s="36">
        <f>SUMIFS(СВЦЭМ!$D$39:$D$782,СВЦЭМ!$A$39:$A$782,$A33,СВЦЭМ!$B$39:$B$782,G$11)+'СЕТ СН'!$F$11+СВЦЭМ!$D$10+'СЕТ СН'!$F$6-'СЕТ СН'!$F$23</f>
        <v>1048.2942684999998</v>
      </c>
      <c r="H33" s="36">
        <f>SUMIFS(СВЦЭМ!$D$39:$D$782,СВЦЭМ!$A$39:$A$782,$A33,СВЦЭМ!$B$39:$B$782,H$11)+'СЕТ СН'!$F$11+СВЦЭМ!$D$10+'СЕТ СН'!$F$6-'СЕТ СН'!$F$23</f>
        <v>998.74505032000002</v>
      </c>
      <c r="I33" s="36">
        <f>SUMIFS(СВЦЭМ!$D$39:$D$782,СВЦЭМ!$A$39:$A$782,$A33,СВЦЭМ!$B$39:$B$782,I$11)+'СЕТ СН'!$F$11+СВЦЭМ!$D$10+'СЕТ СН'!$F$6-'СЕТ СН'!$F$23</f>
        <v>942.51892509999993</v>
      </c>
      <c r="J33" s="36">
        <f>SUMIFS(СВЦЭМ!$D$39:$D$782,СВЦЭМ!$A$39:$A$782,$A33,СВЦЭМ!$B$39:$B$782,J$11)+'СЕТ СН'!$F$11+СВЦЭМ!$D$10+'СЕТ СН'!$F$6-'СЕТ СН'!$F$23</f>
        <v>871.74041003000002</v>
      </c>
      <c r="K33" s="36">
        <f>SUMIFS(СВЦЭМ!$D$39:$D$782,СВЦЭМ!$A$39:$A$782,$A33,СВЦЭМ!$B$39:$B$782,K$11)+'СЕТ СН'!$F$11+СВЦЭМ!$D$10+'СЕТ СН'!$F$6-'СЕТ СН'!$F$23</f>
        <v>846.37672330999999</v>
      </c>
      <c r="L33" s="36">
        <f>SUMIFS(СВЦЭМ!$D$39:$D$782,СВЦЭМ!$A$39:$A$782,$A33,СВЦЭМ!$B$39:$B$782,L$11)+'СЕТ СН'!$F$11+СВЦЭМ!$D$10+'СЕТ СН'!$F$6-'СЕТ СН'!$F$23</f>
        <v>869.45785068999999</v>
      </c>
      <c r="M33" s="36">
        <f>SUMIFS(СВЦЭМ!$D$39:$D$782,СВЦЭМ!$A$39:$A$782,$A33,СВЦЭМ!$B$39:$B$782,M$11)+'СЕТ СН'!$F$11+СВЦЭМ!$D$10+'СЕТ СН'!$F$6-'СЕТ СН'!$F$23</f>
        <v>829.97413458999995</v>
      </c>
      <c r="N33" s="36">
        <f>SUMIFS(СВЦЭМ!$D$39:$D$782,СВЦЭМ!$A$39:$A$782,$A33,СВЦЭМ!$B$39:$B$782,N$11)+'СЕТ СН'!$F$11+СВЦЭМ!$D$10+'СЕТ СН'!$F$6-'СЕТ СН'!$F$23</f>
        <v>834.43280611</v>
      </c>
      <c r="O33" s="36">
        <f>SUMIFS(СВЦЭМ!$D$39:$D$782,СВЦЭМ!$A$39:$A$782,$A33,СВЦЭМ!$B$39:$B$782,O$11)+'СЕТ СН'!$F$11+СВЦЭМ!$D$10+'СЕТ СН'!$F$6-'СЕТ СН'!$F$23</f>
        <v>833.07094906999998</v>
      </c>
      <c r="P33" s="36">
        <f>SUMIFS(СВЦЭМ!$D$39:$D$782,СВЦЭМ!$A$39:$A$782,$A33,СВЦЭМ!$B$39:$B$782,P$11)+'СЕТ СН'!$F$11+СВЦЭМ!$D$10+'СЕТ СН'!$F$6-'СЕТ СН'!$F$23</f>
        <v>832.31750781999995</v>
      </c>
      <c r="Q33" s="36">
        <f>SUMIFS(СВЦЭМ!$D$39:$D$782,СВЦЭМ!$A$39:$A$782,$A33,СВЦЭМ!$B$39:$B$782,Q$11)+'СЕТ СН'!$F$11+СВЦЭМ!$D$10+'СЕТ СН'!$F$6-'СЕТ СН'!$F$23</f>
        <v>830.81196354999997</v>
      </c>
      <c r="R33" s="36">
        <f>SUMIFS(СВЦЭМ!$D$39:$D$782,СВЦЭМ!$A$39:$A$782,$A33,СВЦЭМ!$B$39:$B$782,R$11)+'СЕТ СН'!$F$11+СВЦЭМ!$D$10+'СЕТ СН'!$F$6-'СЕТ СН'!$F$23</f>
        <v>856.55559288999996</v>
      </c>
      <c r="S33" s="36">
        <f>SUMIFS(СВЦЭМ!$D$39:$D$782,СВЦЭМ!$A$39:$A$782,$A33,СВЦЭМ!$B$39:$B$782,S$11)+'СЕТ СН'!$F$11+СВЦЭМ!$D$10+'СЕТ СН'!$F$6-'СЕТ СН'!$F$23</f>
        <v>825.54857951999998</v>
      </c>
      <c r="T33" s="36">
        <f>SUMIFS(СВЦЭМ!$D$39:$D$782,СВЦЭМ!$A$39:$A$782,$A33,СВЦЭМ!$B$39:$B$782,T$11)+'СЕТ СН'!$F$11+СВЦЭМ!$D$10+'СЕТ СН'!$F$6-'СЕТ СН'!$F$23</f>
        <v>900.94863601999998</v>
      </c>
      <c r="U33" s="36">
        <f>SUMIFS(СВЦЭМ!$D$39:$D$782,СВЦЭМ!$A$39:$A$782,$A33,СВЦЭМ!$B$39:$B$782,U$11)+'СЕТ СН'!$F$11+СВЦЭМ!$D$10+'СЕТ СН'!$F$6-'СЕТ СН'!$F$23</f>
        <v>912.89818317000004</v>
      </c>
      <c r="V33" s="36">
        <f>SUMIFS(СВЦЭМ!$D$39:$D$782,СВЦЭМ!$A$39:$A$782,$A33,СВЦЭМ!$B$39:$B$782,V$11)+'СЕТ СН'!$F$11+СВЦЭМ!$D$10+'СЕТ СН'!$F$6-'СЕТ СН'!$F$23</f>
        <v>908.31905782000001</v>
      </c>
      <c r="W33" s="36">
        <f>SUMIFS(СВЦЭМ!$D$39:$D$782,СВЦЭМ!$A$39:$A$782,$A33,СВЦЭМ!$B$39:$B$782,W$11)+'СЕТ СН'!$F$11+СВЦЭМ!$D$10+'СЕТ СН'!$F$6-'СЕТ СН'!$F$23</f>
        <v>925.94652711000003</v>
      </c>
      <c r="X33" s="36">
        <f>SUMIFS(СВЦЭМ!$D$39:$D$782,СВЦЭМ!$A$39:$A$782,$A33,СВЦЭМ!$B$39:$B$782,X$11)+'СЕТ СН'!$F$11+СВЦЭМ!$D$10+'СЕТ СН'!$F$6-'СЕТ СН'!$F$23</f>
        <v>899.71727916999998</v>
      </c>
      <c r="Y33" s="36">
        <f>SUMIFS(СВЦЭМ!$D$39:$D$782,СВЦЭМ!$A$39:$A$782,$A33,СВЦЭМ!$B$39:$B$782,Y$11)+'СЕТ СН'!$F$11+СВЦЭМ!$D$10+'СЕТ СН'!$F$6-'СЕТ СН'!$F$23</f>
        <v>877.76273975000004</v>
      </c>
    </row>
    <row r="34" spans="1:27" ht="15.75" x14ac:dyDescent="0.2">
      <c r="A34" s="35">
        <f t="shared" si="0"/>
        <v>44400</v>
      </c>
      <c r="B34" s="36">
        <f>SUMIFS(СВЦЭМ!$D$39:$D$782,СВЦЭМ!$A$39:$A$782,$A34,СВЦЭМ!$B$39:$B$782,B$11)+'СЕТ СН'!$F$11+СВЦЭМ!$D$10+'СЕТ СН'!$F$6-'СЕТ СН'!$F$23</f>
        <v>911.64888068999994</v>
      </c>
      <c r="C34" s="36">
        <f>SUMIFS(СВЦЭМ!$D$39:$D$782,СВЦЭМ!$A$39:$A$782,$A34,СВЦЭМ!$B$39:$B$782,C$11)+'СЕТ СН'!$F$11+СВЦЭМ!$D$10+'СЕТ СН'!$F$6-'СЕТ СН'!$F$23</f>
        <v>963.08253212</v>
      </c>
      <c r="D34" s="36">
        <f>SUMIFS(СВЦЭМ!$D$39:$D$782,СВЦЭМ!$A$39:$A$782,$A34,СВЦЭМ!$B$39:$B$782,D$11)+'СЕТ СН'!$F$11+СВЦЭМ!$D$10+'СЕТ СН'!$F$6-'СЕТ СН'!$F$23</f>
        <v>984.42229151000004</v>
      </c>
      <c r="E34" s="36">
        <f>SUMIFS(СВЦЭМ!$D$39:$D$782,СВЦЭМ!$A$39:$A$782,$A34,СВЦЭМ!$B$39:$B$782,E$11)+'СЕТ СН'!$F$11+СВЦЭМ!$D$10+'СЕТ СН'!$F$6-'СЕТ СН'!$F$23</f>
        <v>1024.1797088599999</v>
      </c>
      <c r="F34" s="36">
        <f>SUMIFS(СВЦЭМ!$D$39:$D$782,СВЦЭМ!$A$39:$A$782,$A34,СВЦЭМ!$B$39:$B$782,F$11)+'СЕТ СН'!$F$11+СВЦЭМ!$D$10+'СЕТ СН'!$F$6-'СЕТ СН'!$F$23</f>
        <v>1020.74102371</v>
      </c>
      <c r="G34" s="36">
        <f>SUMIFS(СВЦЭМ!$D$39:$D$782,СВЦЭМ!$A$39:$A$782,$A34,СВЦЭМ!$B$39:$B$782,G$11)+'СЕТ СН'!$F$11+СВЦЭМ!$D$10+'СЕТ СН'!$F$6-'СЕТ СН'!$F$23</f>
        <v>993.43224667999993</v>
      </c>
      <c r="H34" s="36">
        <f>SUMIFS(СВЦЭМ!$D$39:$D$782,СВЦЭМ!$A$39:$A$782,$A34,СВЦЭМ!$B$39:$B$782,H$11)+'СЕТ СН'!$F$11+СВЦЭМ!$D$10+'СЕТ СН'!$F$6-'СЕТ СН'!$F$23</f>
        <v>950.33117587999993</v>
      </c>
      <c r="I34" s="36">
        <f>SUMIFS(СВЦЭМ!$D$39:$D$782,СВЦЭМ!$A$39:$A$782,$A34,СВЦЭМ!$B$39:$B$782,I$11)+'СЕТ СН'!$F$11+СВЦЭМ!$D$10+'СЕТ СН'!$F$6-'СЕТ СН'!$F$23</f>
        <v>844.31618374999994</v>
      </c>
      <c r="J34" s="36">
        <f>SUMIFS(СВЦЭМ!$D$39:$D$782,СВЦЭМ!$A$39:$A$782,$A34,СВЦЭМ!$B$39:$B$782,J$11)+'СЕТ СН'!$F$11+СВЦЭМ!$D$10+'СЕТ СН'!$F$6-'СЕТ СН'!$F$23</f>
        <v>832.44495227999994</v>
      </c>
      <c r="K34" s="36">
        <f>SUMIFS(СВЦЭМ!$D$39:$D$782,СВЦЭМ!$A$39:$A$782,$A34,СВЦЭМ!$B$39:$B$782,K$11)+'СЕТ СН'!$F$11+СВЦЭМ!$D$10+'СЕТ СН'!$F$6-'СЕТ СН'!$F$23</f>
        <v>854.43895664000001</v>
      </c>
      <c r="L34" s="36">
        <f>SUMIFS(СВЦЭМ!$D$39:$D$782,СВЦЭМ!$A$39:$A$782,$A34,СВЦЭМ!$B$39:$B$782,L$11)+'СЕТ СН'!$F$11+СВЦЭМ!$D$10+'СЕТ СН'!$F$6-'СЕТ СН'!$F$23</f>
        <v>876.77756283999997</v>
      </c>
      <c r="M34" s="36">
        <f>SUMIFS(СВЦЭМ!$D$39:$D$782,СВЦЭМ!$A$39:$A$782,$A34,СВЦЭМ!$B$39:$B$782,M$11)+'СЕТ СН'!$F$11+СВЦЭМ!$D$10+'СЕТ СН'!$F$6-'СЕТ СН'!$F$23</f>
        <v>865.91124710999998</v>
      </c>
      <c r="N34" s="36">
        <f>SUMIFS(СВЦЭМ!$D$39:$D$782,СВЦЭМ!$A$39:$A$782,$A34,СВЦЭМ!$B$39:$B$782,N$11)+'СЕТ СН'!$F$11+СВЦЭМ!$D$10+'СЕТ СН'!$F$6-'СЕТ СН'!$F$23</f>
        <v>863.24831301999996</v>
      </c>
      <c r="O34" s="36">
        <f>SUMIFS(СВЦЭМ!$D$39:$D$782,СВЦЭМ!$A$39:$A$782,$A34,СВЦЭМ!$B$39:$B$782,O$11)+'СЕТ СН'!$F$11+СВЦЭМ!$D$10+'СЕТ СН'!$F$6-'СЕТ СН'!$F$23</f>
        <v>843.09072771000001</v>
      </c>
      <c r="P34" s="36">
        <f>SUMIFS(СВЦЭМ!$D$39:$D$782,СВЦЭМ!$A$39:$A$782,$A34,СВЦЭМ!$B$39:$B$782,P$11)+'СЕТ СН'!$F$11+СВЦЭМ!$D$10+'СЕТ СН'!$F$6-'СЕТ СН'!$F$23</f>
        <v>845.49728518999996</v>
      </c>
      <c r="Q34" s="36">
        <f>SUMIFS(СВЦЭМ!$D$39:$D$782,СВЦЭМ!$A$39:$A$782,$A34,СВЦЭМ!$B$39:$B$782,Q$11)+'СЕТ СН'!$F$11+СВЦЭМ!$D$10+'СЕТ СН'!$F$6-'СЕТ СН'!$F$23</f>
        <v>840.84252728000001</v>
      </c>
      <c r="R34" s="36">
        <f>SUMIFS(СВЦЭМ!$D$39:$D$782,СВЦЭМ!$A$39:$A$782,$A34,СВЦЭМ!$B$39:$B$782,R$11)+'СЕТ СН'!$F$11+СВЦЭМ!$D$10+'СЕТ СН'!$F$6-'СЕТ СН'!$F$23</f>
        <v>847.96340869999995</v>
      </c>
      <c r="S34" s="36">
        <f>SUMIFS(СВЦЭМ!$D$39:$D$782,СВЦЭМ!$A$39:$A$782,$A34,СВЦЭМ!$B$39:$B$782,S$11)+'СЕТ СН'!$F$11+СВЦЭМ!$D$10+'СЕТ СН'!$F$6-'СЕТ СН'!$F$23</f>
        <v>866.80413857999997</v>
      </c>
      <c r="T34" s="36">
        <f>SUMIFS(СВЦЭМ!$D$39:$D$782,СВЦЭМ!$A$39:$A$782,$A34,СВЦЭМ!$B$39:$B$782,T$11)+'СЕТ СН'!$F$11+СВЦЭМ!$D$10+'СЕТ СН'!$F$6-'СЕТ СН'!$F$23</f>
        <v>879.36972086000003</v>
      </c>
      <c r="U34" s="36">
        <f>SUMIFS(СВЦЭМ!$D$39:$D$782,СВЦЭМ!$A$39:$A$782,$A34,СВЦЭМ!$B$39:$B$782,U$11)+'СЕТ СН'!$F$11+СВЦЭМ!$D$10+'СЕТ СН'!$F$6-'СЕТ СН'!$F$23</f>
        <v>875.21006721000003</v>
      </c>
      <c r="V34" s="36">
        <f>SUMIFS(СВЦЭМ!$D$39:$D$782,СВЦЭМ!$A$39:$A$782,$A34,СВЦЭМ!$B$39:$B$782,V$11)+'СЕТ СН'!$F$11+СВЦЭМ!$D$10+'СЕТ СН'!$F$6-'СЕТ СН'!$F$23</f>
        <v>865.47403163000001</v>
      </c>
      <c r="W34" s="36">
        <f>SUMIFS(СВЦЭМ!$D$39:$D$782,СВЦЭМ!$A$39:$A$782,$A34,СВЦЭМ!$B$39:$B$782,W$11)+'СЕТ СН'!$F$11+СВЦЭМ!$D$10+'СЕТ СН'!$F$6-'СЕТ СН'!$F$23</f>
        <v>882.68168611999999</v>
      </c>
      <c r="X34" s="36">
        <f>SUMIFS(СВЦЭМ!$D$39:$D$782,СВЦЭМ!$A$39:$A$782,$A34,СВЦЭМ!$B$39:$B$782,X$11)+'СЕТ СН'!$F$11+СВЦЭМ!$D$10+'СЕТ СН'!$F$6-'СЕТ СН'!$F$23</f>
        <v>886.61136534000002</v>
      </c>
      <c r="Y34" s="36">
        <f>SUMIFS(СВЦЭМ!$D$39:$D$782,СВЦЭМ!$A$39:$A$782,$A34,СВЦЭМ!$B$39:$B$782,Y$11)+'СЕТ СН'!$F$11+СВЦЭМ!$D$10+'СЕТ СН'!$F$6-'СЕТ СН'!$F$23</f>
        <v>867.23363666</v>
      </c>
    </row>
    <row r="35" spans="1:27" ht="15.75" x14ac:dyDescent="0.2">
      <c r="A35" s="35">
        <f t="shared" si="0"/>
        <v>44401</v>
      </c>
      <c r="B35" s="36">
        <f>SUMIFS(СВЦЭМ!$D$39:$D$782,СВЦЭМ!$A$39:$A$782,$A35,СВЦЭМ!$B$39:$B$782,B$11)+'СЕТ СН'!$F$11+СВЦЭМ!$D$10+'СЕТ СН'!$F$6-'СЕТ СН'!$F$23</f>
        <v>916.27427950000003</v>
      </c>
      <c r="C35" s="36">
        <f>SUMIFS(СВЦЭМ!$D$39:$D$782,СВЦЭМ!$A$39:$A$782,$A35,СВЦЭМ!$B$39:$B$782,C$11)+'СЕТ СН'!$F$11+СВЦЭМ!$D$10+'СЕТ СН'!$F$6-'СЕТ СН'!$F$23</f>
        <v>890.43212360999996</v>
      </c>
      <c r="D35" s="36">
        <f>SUMIFS(СВЦЭМ!$D$39:$D$782,СВЦЭМ!$A$39:$A$782,$A35,СВЦЭМ!$B$39:$B$782,D$11)+'СЕТ СН'!$F$11+СВЦЭМ!$D$10+'СЕТ СН'!$F$6-'СЕТ СН'!$F$23</f>
        <v>978.53305723999995</v>
      </c>
      <c r="E35" s="36">
        <f>SUMIFS(СВЦЭМ!$D$39:$D$782,СВЦЭМ!$A$39:$A$782,$A35,СВЦЭМ!$B$39:$B$782,E$11)+'СЕТ СН'!$F$11+СВЦЭМ!$D$10+'СЕТ СН'!$F$6-'СЕТ СН'!$F$23</f>
        <v>993.89114486999995</v>
      </c>
      <c r="F35" s="36">
        <f>SUMIFS(СВЦЭМ!$D$39:$D$782,СВЦЭМ!$A$39:$A$782,$A35,СВЦЭМ!$B$39:$B$782,F$11)+'СЕТ СН'!$F$11+СВЦЭМ!$D$10+'СЕТ СН'!$F$6-'СЕТ СН'!$F$23</f>
        <v>983.97521209000001</v>
      </c>
      <c r="G35" s="36">
        <f>SUMIFS(СВЦЭМ!$D$39:$D$782,СВЦЭМ!$A$39:$A$782,$A35,СВЦЭМ!$B$39:$B$782,G$11)+'СЕТ СН'!$F$11+СВЦЭМ!$D$10+'СЕТ СН'!$F$6-'СЕТ СН'!$F$23</f>
        <v>967.04597084</v>
      </c>
      <c r="H35" s="36">
        <f>SUMIFS(СВЦЭМ!$D$39:$D$782,СВЦЭМ!$A$39:$A$782,$A35,СВЦЭМ!$B$39:$B$782,H$11)+'СЕТ СН'!$F$11+СВЦЭМ!$D$10+'СЕТ СН'!$F$6-'СЕТ СН'!$F$23</f>
        <v>959.50239754999996</v>
      </c>
      <c r="I35" s="36">
        <f>SUMIFS(СВЦЭМ!$D$39:$D$782,СВЦЭМ!$A$39:$A$782,$A35,СВЦЭМ!$B$39:$B$782,I$11)+'СЕТ СН'!$F$11+СВЦЭМ!$D$10+'СЕТ СН'!$F$6-'СЕТ СН'!$F$23</f>
        <v>874.63285089999999</v>
      </c>
      <c r="J35" s="36">
        <f>SUMIFS(СВЦЭМ!$D$39:$D$782,СВЦЭМ!$A$39:$A$782,$A35,СВЦЭМ!$B$39:$B$782,J$11)+'СЕТ СН'!$F$11+СВЦЭМ!$D$10+'СЕТ СН'!$F$6-'СЕТ СН'!$F$23</f>
        <v>857.01181732999999</v>
      </c>
      <c r="K35" s="36">
        <f>SUMIFS(СВЦЭМ!$D$39:$D$782,СВЦЭМ!$A$39:$A$782,$A35,СВЦЭМ!$B$39:$B$782,K$11)+'СЕТ СН'!$F$11+СВЦЭМ!$D$10+'СЕТ СН'!$F$6-'СЕТ СН'!$F$23</f>
        <v>834.35596386999998</v>
      </c>
      <c r="L35" s="36">
        <f>SUMIFS(СВЦЭМ!$D$39:$D$782,СВЦЭМ!$A$39:$A$782,$A35,СВЦЭМ!$B$39:$B$782,L$11)+'СЕТ СН'!$F$11+СВЦЭМ!$D$10+'СЕТ СН'!$F$6-'СЕТ СН'!$F$23</f>
        <v>863.97408611000003</v>
      </c>
      <c r="M35" s="36">
        <f>SUMIFS(СВЦЭМ!$D$39:$D$782,СВЦЭМ!$A$39:$A$782,$A35,СВЦЭМ!$B$39:$B$782,M$11)+'СЕТ СН'!$F$11+СВЦЭМ!$D$10+'СЕТ СН'!$F$6-'СЕТ СН'!$F$23</f>
        <v>846.1288141</v>
      </c>
      <c r="N35" s="36">
        <f>SUMIFS(СВЦЭМ!$D$39:$D$782,СВЦЭМ!$A$39:$A$782,$A35,СВЦЭМ!$B$39:$B$782,N$11)+'СЕТ СН'!$F$11+СВЦЭМ!$D$10+'СЕТ СН'!$F$6-'СЕТ СН'!$F$23</f>
        <v>847.72384580999994</v>
      </c>
      <c r="O35" s="36">
        <f>SUMIFS(СВЦЭМ!$D$39:$D$782,СВЦЭМ!$A$39:$A$782,$A35,СВЦЭМ!$B$39:$B$782,O$11)+'СЕТ СН'!$F$11+СВЦЭМ!$D$10+'СЕТ СН'!$F$6-'СЕТ СН'!$F$23</f>
        <v>881.87354053000001</v>
      </c>
      <c r="P35" s="36">
        <f>SUMIFS(СВЦЭМ!$D$39:$D$782,СВЦЭМ!$A$39:$A$782,$A35,СВЦЭМ!$B$39:$B$782,P$11)+'СЕТ СН'!$F$11+СВЦЭМ!$D$10+'СЕТ СН'!$F$6-'СЕТ СН'!$F$23</f>
        <v>898.60984131999999</v>
      </c>
      <c r="Q35" s="36">
        <f>SUMIFS(СВЦЭМ!$D$39:$D$782,СВЦЭМ!$A$39:$A$782,$A35,СВЦЭМ!$B$39:$B$782,Q$11)+'СЕТ СН'!$F$11+СВЦЭМ!$D$10+'СЕТ СН'!$F$6-'СЕТ СН'!$F$23</f>
        <v>888.58812178999995</v>
      </c>
      <c r="R35" s="36">
        <f>SUMIFS(СВЦЭМ!$D$39:$D$782,СВЦЭМ!$A$39:$A$782,$A35,СВЦЭМ!$B$39:$B$782,R$11)+'СЕТ СН'!$F$11+СВЦЭМ!$D$10+'СЕТ СН'!$F$6-'СЕТ СН'!$F$23</f>
        <v>873.49209425000004</v>
      </c>
      <c r="S35" s="36">
        <f>SUMIFS(СВЦЭМ!$D$39:$D$782,СВЦЭМ!$A$39:$A$782,$A35,СВЦЭМ!$B$39:$B$782,S$11)+'СЕТ СН'!$F$11+СВЦЭМ!$D$10+'СЕТ СН'!$F$6-'СЕТ СН'!$F$23</f>
        <v>821.28337920000001</v>
      </c>
      <c r="T35" s="36">
        <f>SUMIFS(СВЦЭМ!$D$39:$D$782,СВЦЭМ!$A$39:$A$782,$A35,СВЦЭМ!$B$39:$B$782,T$11)+'СЕТ СН'!$F$11+СВЦЭМ!$D$10+'СЕТ СН'!$F$6-'СЕТ СН'!$F$23</f>
        <v>845.25451519000001</v>
      </c>
      <c r="U35" s="36">
        <f>SUMIFS(СВЦЭМ!$D$39:$D$782,СВЦЭМ!$A$39:$A$782,$A35,СВЦЭМ!$B$39:$B$782,U$11)+'СЕТ СН'!$F$11+СВЦЭМ!$D$10+'СЕТ СН'!$F$6-'СЕТ СН'!$F$23</f>
        <v>808.08130546999996</v>
      </c>
      <c r="V35" s="36">
        <f>SUMIFS(СВЦЭМ!$D$39:$D$782,СВЦЭМ!$A$39:$A$782,$A35,СВЦЭМ!$B$39:$B$782,V$11)+'СЕТ СН'!$F$11+СВЦЭМ!$D$10+'СЕТ СН'!$F$6-'СЕТ СН'!$F$23</f>
        <v>808.22694906000004</v>
      </c>
      <c r="W35" s="36">
        <f>SUMIFS(СВЦЭМ!$D$39:$D$782,СВЦЭМ!$A$39:$A$782,$A35,СВЦЭМ!$B$39:$B$782,W$11)+'СЕТ СН'!$F$11+СВЦЭМ!$D$10+'СЕТ СН'!$F$6-'СЕТ СН'!$F$23</f>
        <v>827.06459741000003</v>
      </c>
      <c r="X35" s="36">
        <f>SUMIFS(СВЦЭМ!$D$39:$D$782,СВЦЭМ!$A$39:$A$782,$A35,СВЦЭМ!$B$39:$B$782,X$11)+'СЕТ СН'!$F$11+СВЦЭМ!$D$10+'СЕТ СН'!$F$6-'СЕТ СН'!$F$23</f>
        <v>870.96339974</v>
      </c>
      <c r="Y35" s="36">
        <f>SUMIFS(СВЦЭМ!$D$39:$D$782,СВЦЭМ!$A$39:$A$782,$A35,СВЦЭМ!$B$39:$B$782,Y$11)+'СЕТ СН'!$F$11+СВЦЭМ!$D$10+'СЕТ СН'!$F$6-'СЕТ СН'!$F$23</f>
        <v>881.45188710000002</v>
      </c>
    </row>
    <row r="36" spans="1:27" ht="15.75" x14ac:dyDescent="0.2">
      <c r="A36" s="35">
        <f t="shared" si="0"/>
        <v>44402</v>
      </c>
      <c r="B36" s="36">
        <f>SUMIFS(СВЦЭМ!$D$39:$D$782,СВЦЭМ!$A$39:$A$782,$A36,СВЦЭМ!$B$39:$B$782,B$11)+'СЕТ СН'!$F$11+СВЦЭМ!$D$10+'СЕТ СН'!$F$6-'СЕТ СН'!$F$23</f>
        <v>852.20935577</v>
      </c>
      <c r="C36" s="36">
        <f>SUMIFS(СВЦЭМ!$D$39:$D$782,СВЦЭМ!$A$39:$A$782,$A36,СВЦЭМ!$B$39:$B$782,C$11)+'СЕТ СН'!$F$11+СВЦЭМ!$D$10+'СЕТ СН'!$F$6-'СЕТ СН'!$F$23</f>
        <v>921.95317763000003</v>
      </c>
      <c r="D36" s="36">
        <f>SUMIFS(СВЦЭМ!$D$39:$D$782,СВЦЭМ!$A$39:$A$782,$A36,СВЦЭМ!$B$39:$B$782,D$11)+'СЕТ СН'!$F$11+СВЦЭМ!$D$10+'СЕТ СН'!$F$6-'СЕТ СН'!$F$23</f>
        <v>960.51184502000001</v>
      </c>
      <c r="E36" s="36">
        <f>SUMIFS(СВЦЭМ!$D$39:$D$782,СВЦЭМ!$A$39:$A$782,$A36,СВЦЭМ!$B$39:$B$782,E$11)+'СЕТ СН'!$F$11+СВЦЭМ!$D$10+'СЕТ СН'!$F$6-'СЕТ СН'!$F$23</f>
        <v>977.69223740999996</v>
      </c>
      <c r="F36" s="36">
        <f>SUMIFS(СВЦЭМ!$D$39:$D$782,СВЦЭМ!$A$39:$A$782,$A36,СВЦЭМ!$B$39:$B$782,F$11)+'СЕТ СН'!$F$11+СВЦЭМ!$D$10+'СЕТ СН'!$F$6-'СЕТ СН'!$F$23</f>
        <v>984.20604524999999</v>
      </c>
      <c r="G36" s="36">
        <f>SUMIFS(СВЦЭМ!$D$39:$D$782,СВЦЭМ!$A$39:$A$782,$A36,СВЦЭМ!$B$39:$B$782,G$11)+'СЕТ СН'!$F$11+СВЦЭМ!$D$10+'СЕТ СН'!$F$6-'СЕТ СН'!$F$23</f>
        <v>974.25649377000002</v>
      </c>
      <c r="H36" s="36">
        <f>SUMIFS(СВЦЭМ!$D$39:$D$782,СВЦЭМ!$A$39:$A$782,$A36,СВЦЭМ!$B$39:$B$782,H$11)+'СЕТ СН'!$F$11+СВЦЭМ!$D$10+'СЕТ СН'!$F$6-'СЕТ СН'!$F$23</f>
        <v>953.61558660000003</v>
      </c>
      <c r="I36" s="36">
        <f>SUMIFS(СВЦЭМ!$D$39:$D$782,СВЦЭМ!$A$39:$A$782,$A36,СВЦЭМ!$B$39:$B$782,I$11)+'СЕТ СН'!$F$11+СВЦЭМ!$D$10+'СЕТ СН'!$F$6-'СЕТ СН'!$F$23</f>
        <v>897.48500508999996</v>
      </c>
      <c r="J36" s="36">
        <f>SUMIFS(СВЦЭМ!$D$39:$D$782,СВЦЭМ!$A$39:$A$782,$A36,СВЦЭМ!$B$39:$B$782,J$11)+'СЕТ СН'!$F$11+СВЦЭМ!$D$10+'СЕТ СН'!$F$6-'СЕТ СН'!$F$23</f>
        <v>831.00448945999995</v>
      </c>
      <c r="K36" s="36">
        <f>SUMIFS(СВЦЭМ!$D$39:$D$782,СВЦЭМ!$A$39:$A$782,$A36,СВЦЭМ!$B$39:$B$782,K$11)+'СЕТ СН'!$F$11+СВЦЭМ!$D$10+'СЕТ СН'!$F$6-'СЕТ СН'!$F$23</f>
        <v>799.91588726999998</v>
      </c>
      <c r="L36" s="36">
        <f>SUMIFS(СВЦЭМ!$D$39:$D$782,СВЦЭМ!$A$39:$A$782,$A36,СВЦЭМ!$B$39:$B$782,L$11)+'СЕТ СН'!$F$11+СВЦЭМ!$D$10+'СЕТ СН'!$F$6-'СЕТ СН'!$F$23</f>
        <v>797.90449835999993</v>
      </c>
      <c r="M36" s="36">
        <f>SUMIFS(СВЦЭМ!$D$39:$D$782,СВЦЭМ!$A$39:$A$782,$A36,СВЦЭМ!$B$39:$B$782,M$11)+'СЕТ СН'!$F$11+СВЦЭМ!$D$10+'СЕТ СН'!$F$6-'СЕТ СН'!$F$23</f>
        <v>810.86181161000002</v>
      </c>
      <c r="N36" s="36">
        <f>SUMIFS(СВЦЭМ!$D$39:$D$782,СВЦЭМ!$A$39:$A$782,$A36,СВЦЭМ!$B$39:$B$782,N$11)+'СЕТ СН'!$F$11+СВЦЭМ!$D$10+'СЕТ СН'!$F$6-'СЕТ СН'!$F$23</f>
        <v>862.33318473999998</v>
      </c>
      <c r="O36" s="36">
        <f>SUMIFS(СВЦЭМ!$D$39:$D$782,СВЦЭМ!$A$39:$A$782,$A36,СВЦЭМ!$B$39:$B$782,O$11)+'СЕТ СН'!$F$11+СВЦЭМ!$D$10+'СЕТ СН'!$F$6-'СЕТ СН'!$F$23</f>
        <v>902.42416098000001</v>
      </c>
      <c r="P36" s="36">
        <f>SUMIFS(СВЦЭМ!$D$39:$D$782,СВЦЭМ!$A$39:$A$782,$A36,СВЦЭМ!$B$39:$B$782,P$11)+'СЕТ СН'!$F$11+СВЦЭМ!$D$10+'СЕТ СН'!$F$6-'СЕТ СН'!$F$23</f>
        <v>902.58740224999997</v>
      </c>
      <c r="Q36" s="36">
        <f>SUMIFS(СВЦЭМ!$D$39:$D$782,СВЦЭМ!$A$39:$A$782,$A36,СВЦЭМ!$B$39:$B$782,Q$11)+'СЕТ СН'!$F$11+СВЦЭМ!$D$10+'СЕТ СН'!$F$6-'СЕТ СН'!$F$23</f>
        <v>909.28472039999997</v>
      </c>
      <c r="R36" s="36">
        <f>SUMIFS(СВЦЭМ!$D$39:$D$782,СВЦЭМ!$A$39:$A$782,$A36,СВЦЭМ!$B$39:$B$782,R$11)+'СЕТ СН'!$F$11+СВЦЭМ!$D$10+'СЕТ СН'!$F$6-'СЕТ СН'!$F$23</f>
        <v>867.75435881999999</v>
      </c>
      <c r="S36" s="36">
        <f>SUMIFS(СВЦЭМ!$D$39:$D$782,СВЦЭМ!$A$39:$A$782,$A36,СВЦЭМ!$B$39:$B$782,S$11)+'СЕТ СН'!$F$11+СВЦЭМ!$D$10+'СЕТ СН'!$F$6-'СЕТ СН'!$F$23</f>
        <v>845.05515801000001</v>
      </c>
      <c r="T36" s="36">
        <f>SUMIFS(СВЦЭМ!$D$39:$D$782,СВЦЭМ!$A$39:$A$782,$A36,СВЦЭМ!$B$39:$B$782,T$11)+'СЕТ СН'!$F$11+СВЦЭМ!$D$10+'СЕТ СН'!$F$6-'СЕТ СН'!$F$23</f>
        <v>812.90133276999995</v>
      </c>
      <c r="U36" s="36">
        <f>SUMIFS(СВЦЭМ!$D$39:$D$782,СВЦЭМ!$A$39:$A$782,$A36,СВЦЭМ!$B$39:$B$782,U$11)+'СЕТ СН'!$F$11+СВЦЭМ!$D$10+'СЕТ СН'!$F$6-'СЕТ СН'!$F$23</f>
        <v>808.98166054000001</v>
      </c>
      <c r="V36" s="36">
        <f>SUMIFS(СВЦЭМ!$D$39:$D$782,СВЦЭМ!$A$39:$A$782,$A36,СВЦЭМ!$B$39:$B$782,V$11)+'СЕТ СН'!$F$11+СВЦЭМ!$D$10+'СЕТ СН'!$F$6-'СЕТ СН'!$F$23</f>
        <v>812.46303046000003</v>
      </c>
      <c r="W36" s="36">
        <f>SUMIFS(СВЦЭМ!$D$39:$D$782,СВЦЭМ!$A$39:$A$782,$A36,СВЦЭМ!$B$39:$B$782,W$11)+'СЕТ СН'!$F$11+СВЦЭМ!$D$10+'СЕТ СН'!$F$6-'СЕТ СН'!$F$23</f>
        <v>854.72891555000001</v>
      </c>
      <c r="X36" s="36">
        <f>SUMIFS(СВЦЭМ!$D$39:$D$782,СВЦЭМ!$A$39:$A$782,$A36,СВЦЭМ!$B$39:$B$782,X$11)+'СЕТ СН'!$F$11+СВЦЭМ!$D$10+'СЕТ СН'!$F$6-'СЕТ СН'!$F$23</f>
        <v>818.47596670999997</v>
      </c>
      <c r="Y36" s="36">
        <f>SUMIFS(СВЦЭМ!$D$39:$D$782,СВЦЭМ!$A$39:$A$782,$A36,СВЦЭМ!$B$39:$B$782,Y$11)+'СЕТ СН'!$F$11+СВЦЭМ!$D$10+'СЕТ СН'!$F$6-'СЕТ СН'!$F$23</f>
        <v>837.09332714999994</v>
      </c>
    </row>
    <row r="37" spans="1:27" ht="15.75" x14ac:dyDescent="0.2">
      <c r="A37" s="35">
        <f t="shared" si="0"/>
        <v>44403</v>
      </c>
      <c r="B37" s="36">
        <f>SUMIFS(СВЦЭМ!$D$39:$D$782,СВЦЭМ!$A$39:$A$782,$A37,СВЦЭМ!$B$39:$B$782,B$11)+'СЕТ СН'!$F$11+СВЦЭМ!$D$10+'СЕТ СН'!$F$6-'СЕТ СН'!$F$23</f>
        <v>861.91880193999998</v>
      </c>
      <c r="C37" s="36">
        <f>SUMIFS(СВЦЭМ!$D$39:$D$782,СВЦЭМ!$A$39:$A$782,$A37,СВЦЭМ!$B$39:$B$782,C$11)+'СЕТ СН'!$F$11+СВЦЭМ!$D$10+'СЕТ СН'!$F$6-'СЕТ СН'!$F$23</f>
        <v>928.41821895999999</v>
      </c>
      <c r="D37" s="36">
        <f>SUMIFS(СВЦЭМ!$D$39:$D$782,СВЦЭМ!$A$39:$A$782,$A37,СВЦЭМ!$B$39:$B$782,D$11)+'СЕТ СН'!$F$11+СВЦЭМ!$D$10+'СЕТ СН'!$F$6-'СЕТ СН'!$F$23</f>
        <v>957.42206326999997</v>
      </c>
      <c r="E37" s="36">
        <f>SUMIFS(СВЦЭМ!$D$39:$D$782,СВЦЭМ!$A$39:$A$782,$A37,СВЦЭМ!$B$39:$B$782,E$11)+'СЕТ СН'!$F$11+СВЦЭМ!$D$10+'СЕТ СН'!$F$6-'СЕТ СН'!$F$23</f>
        <v>957.0152822</v>
      </c>
      <c r="F37" s="36">
        <f>SUMIFS(СВЦЭМ!$D$39:$D$782,СВЦЭМ!$A$39:$A$782,$A37,СВЦЭМ!$B$39:$B$782,F$11)+'СЕТ СН'!$F$11+СВЦЭМ!$D$10+'СЕТ СН'!$F$6-'СЕТ СН'!$F$23</f>
        <v>961.44171942000003</v>
      </c>
      <c r="G37" s="36">
        <f>SUMIFS(СВЦЭМ!$D$39:$D$782,СВЦЭМ!$A$39:$A$782,$A37,СВЦЭМ!$B$39:$B$782,G$11)+'СЕТ СН'!$F$11+СВЦЭМ!$D$10+'СЕТ СН'!$F$6-'СЕТ СН'!$F$23</f>
        <v>948.64135063999993</v>
      </c>
      <c r="H37" s="36">
        <f>SUMIFS(СВЦЭМ!$D$39:$D$782,СВЦЭМ!$A$39:$A$782,$A37,СВЦЭМ!$B$39:$B$782,H$11)+'СЕТ СН'!$F$11+СВЦЭМ!$D$10+'СЕТ СН'!$F$6-'СЕТ СН'!$F$23</f>
        <v>937.28898634999996</v>
      </c>
      <c r="I37" s="36">
        <f>SUMIFS(СВЦЭМ!$D$39:$D$782,СВЦЭМ!$A$39:$A$782,$A37,СВЦЭМ!$B$39:$B$782,I$11)+'СЕТ СН'!$F$11+СВЦЭМ!$D$10+'СЕТ СН'!$F$6-'СЕТ СН'!$F$23</f>
        <v>876.18034881999995</v>
      </c>
      <c r="J37" s="36">
        <f>SUMIFS(СВЦЭМ!$D$39:$D$782,СВЦЭМ!$A$39:$A$782,$A37,СВЦЭМ!$B$39:$B$782,J$11)+'СЕТ СН'!$F$11+СВЦЭМ!$D$10+'СЕТ СН'!$F$6-'СЕТ СН'!$F$23</f>
        <v>830.05160208999996</v>
      </c>
      <c r="K37" s="36">
        <f>SUMIFS(СВЦЭМ!$D$39:$D$782,СВЦЭМ!$A$39:$A$782,$A37,СВЦЭМ!$B$39:$B$782,K$11)+'СЕТ СН'!$F$11+СВЦЭМ!$D$10+'СЕТ СН'!$F$6-'СЕТ СН'!$F$23</f>
        <v>881.76891360000002</v>
      </c>
      <c r="L37" s="36">
        <f>SUMIFS(СВЦЭМ!$D$39:$D$782,СВЦЭМ!$A$39:$A$782,$A37,СВЦЭМ!$B$39:$B$782,L$11)+'СЕТ СН'!$F$11+СВЦЭМ!$D$10+'СЕТ СН'!$F$6-'СЕТ СН'!$F$23</f>
        <v>912.66462186000001</v>
      </c>
      <c r="M37" s="36">
        <f>SUMIFS(СВЦЭМ!$D$39:$D$782,СВЦЭМ!$A$39:$A$782,$A37,СВЦЭМ!$B$39:$B$782,M$11)+'СЕТ СН'!$F$11+СВЦЭМ!$D$10+'СЕТ СН'!$F$6-'СЕТ СН'!$F$23</f>
        <v>887.39263116999996</v>
      </c>
      <c r="N37" s="36">
        <f>SUMIFS(СВЦЭМ!$D$39:$D$782,СВЦЭМ!$A$39:$A$782,$A37,СВЦЭМ!$B$39:$B$782,N$11)+'СЕТ СН'!$F$11+СВЦЭМ!$D$10+'СЕТ СН'!$F$6-'СЕТ СН'!$F$23</f>
        <v>931.72827330999996</v>
      </c>
      <c r="O37" s="36">
        <f>SUMIFS(СВЦЭМ!$D$39:$D$782,СВЦЭМ!$A$39:$A$782,$A37,СВЦЭМ!$B$39:$B$782,O$11)+'СЕТ СН'!$F$11+СВЦЭМ!$D$10+'СЕТ СН'!$F$6-'СЕТ СН'!$F$23</f>
        <v>916.82126034999999</v>
      </c>
      <c r="P37" s="36">
        <f>SUMIFS(СВЦЭМ!$D$39:$D$782,СВЦЭМ!$A$39:$A$782,$A37,СВЦЭМ!$B$39:$B$782,P$11)+'СЕТ СН'!$F$11+СВЦЭМ!$D$10+'СЕТ СН'!$F$6-'СЕТ СН'!$F$23</f>
        <v>920.27586160999999</v>
      </c>
      <c r="Q37" s="36">
        <f>SUMIFS(СВЦЭМ!$D$39:$D$782,СВЦЭМ!$A$39:$A$782,$A37,СВЦЭМ!$B$39:$B$782,Q$11)+'СЕТ СН'!$F$11+СВЦЭМ!$D$10+'СЕТ СН'!$F$6-'СЕТ СН'!$F$23</f>
        <v>915.71938503000001</v>
      </c>
      <c r="R37" s="36">
        <f>SUMIFS(СВЦЭМ!$D$39:$D$782,СВЦЭМ!$A$39:$A$782,$A37,СВЦЭМ!$B$39:$B$782,R$11)+'СЕТ СН'!$F$11+СВЦЭМ!$D$10+'СЕТ СН'!$F$6-'СЕТ СН'!$F$23</f>
        <v>925.09655025999996</v>
      </c>
      <c r="S37" s="36">
        <f>SUMIFS(СВЦЭМ!$D$39:$D$782,СВЦЭМ!$A$39:$A$782,$A37,СВЦЭМ!$B$39:$B$782,S$11)+'СЕТ СН'!$F$11+СВЦЭМ!$D$10+'СЕТ СН'!$F$6-'СЕТ СН'!$F$23</f>
        <v>851.11750313999994</v>
      </c>
      <c r="T37" s="36">
        <f>SUMIFS(СВЦЭМ!$D$39:$D$782,СВЦЭМ!$A$39:$A$782,$A37,СВЦЭМ!$B$39:$B$782,T$11)+'СЕТ СН'!$F$11+СВЦЭМ!$D$10+'СЕТ СН'!$F$6-'СЕТ СН'!$F$23</f>
        <v>830.91460130999997</v>
      </c>
      <c r="U37" s="36">
        <f>SUMIFS(СВЦЭМ!$D$39:$D$782,СВЦЭМ!$A$39:$A$782,$A37,СВЦЭМ!$B$39:$B$782,U$11)+'СЕТ СН'!$F$11+СВЦЭМ!$D$10+'СЕТ СН'!$F$6-'СЕТ СН'!$F$23</f>
        <v>834.62402320000001</v>
      </c>
      <c r="V37" s="36">
        <f>SUMIFS(СВЦЭМ!$D$39:$D$782,СВЦЭМ!$A$39:$A$782,$A37,СВЦЭМ!$B$39:$B$782,V$11)+'СЕТ СН'!$F$11+СВЦЭМ!$D$10+'СЕТ СН'!$F$6-'СЕТ СН'!$F$23</f>
        <v>826.39295155000002</v>
      </c>
      <c r="W37" s="36">
        <f>SUMIFS(СВЦЭМ!$D$39:$D$782,СВЦЭМ!$A$39:$A$782,$A37,СВЦЭМ!$B$39:$B$782,W$11)+'СЕТ СН'!$F$11+СВЦЭМ!$D$10+'СЕТ СН'!$F$6-'СЕТ СН'!$F$23</f>
        <v>876.00749165000002</v>
      </c>
      <c r="X37" s="36">
        <f>SUMIFS(СВЦЭМ!$D$39:$D$782,СВЦЭМ!$A$39:$A$782,$A37,СВЦЭМ!$B$39:$B$782,X$11)+'СЕТ СН'!$F$11+СВЦЭМ!$D$10+'СЕТ СН'!$F$6-'СЕТ СН'!$F$23</f>
        <v>845.36252913999999</v>
      </c>
      <c r="Y37" s="36">
        <f>SUMIFS(СВЦЭМ!$D$39:$D$782,СВЦЭМ!$A$39:$A$782,$A37,СВЦЭМ!$B$39:$B$782,Y$11)+'СЕТ СН'!$F$11+СВЦЭМ!$D$10+'СЕТ СН'!$F$6-'СЕТ СН'!$F$23</f>
        <v>789.56388088999995</v>
      </c>
    </row>
    <row r="38" spans="1:27" ht="15.75" x14ac:dyDescent="0.2">
      <c r="A38" s="35">
        <f t="shared" si="0"/>
        <v>44404</v>
      </c>
      <c r="B38" s="36">
        <f>SUMIFS(СВЦЭМ!$D$39:$D$782,СВЦЭМ!$A$39:$A$782,$A38,СВЦЭМ!$B$39:$B$782,B$11)+'СЕТ СН'!$F$11+СВЦЭМ!$D$10+'СЕТ СН'!$F$6-'СЕТ СН'!$F$23</f>
        <v>984.98087209999994</v>
      </c>
      <c r="C38" s="36">
        <f>SUMIFS(СВЦЭМ!$D$39:$D$782,СВЦЭМ!$A$39:$A$782,$A38,СВЦЭМ!$B$39:$B$782,C$11)+'СЕТ СН'!$F$11+СВЦЭМ!$D$10+'СЕТ СН'!$F$6-'СЕТ СН'!$F$23</f>
        <v>1029.2025653999999</v>
      </c>
      <c r="D38" s="36">
        <f>SUMIFS(СВЦЭМ!$D$39:$D$782,СВЦЭМ!$A$39:$A$782,$A38,СВЦЭМ!$B$39:$B$782,D$11)+'СЕТ СН'!$F$11+СВЦЭМ!$D$10+'СЕТ СН'!$F$6-'СЕТ СН'!$F$23</f>
        <v>1069.6217019199999</v>
      </c>
      <c r="E38" s="36">
        <f>SUMIFS(СВЦЭМ!$D$39:$D$782,СВЦЭМ!$A$39:$A$782,$A38,СВЦЭМ!$B$39:$B$782,E$11)+'СЕТ СН'!$F$11+СВЦЭМ!$D$10+'СЕТ СН'!$F$6-'СЕТ СН'!$F$23</f>
        <v>1078.3170068499999</v>
      </c>
      <c r="F38" s="36">
        <f>SUMIFS(СВЦЭМ!$D$39:$D$782,СВЦЭМ!$A$39:$A$782,$A38,СВЦЭМ!$B$39:$B$782,F$11)+'СЕТ СН'!$F$11+СВЦЭМ!$D$10+'СЕТ СН'!$F$6-'СЕТ СН'!$F$23</f>
        <v>1078.6883738499998</v>
      </c>
      <c r="G38" s="36">
        <f>SUMIFS(СВЦЭМ!$D$39:$D$782,СВЦЭМ!$A$39:$A$782,$A38,СВЦЭМ!$B$39:$B$782,G$11)+'СЕТ СН'!$F$11+СВЦЭМ!$D$10+'СЕТ СН'!$F$6-'СЕТ СН'!$F$23</f>
        <v>1058.6614086099999</v>
      </c>
      <c r="H38" s="36">
        <f>SUMIFS(СВЦЭМ!$D$39:$D$782,СВЦЭМ!$A$39:$A$782,$A38,СВЦЭМ!$B$39:$B$782,H$11)+'СЕТ СН'!$F$11+СВЦЭМ!$D$10+'СЕТ СН'!$F$6-'СЕТ СН'!$F$23</f>
        <v>1031.4165589099998</v>
      </c>
      <c r="I38" s="36">
        <f>SUMIFS(СВЦЭМ!$D$39:$D$782,СВЦЭМ!$A$39:$A$782,$A38,СВЦЭМ!$B$39:$B$782,I$11)+'СЕТ СН'!$F$11+СВЦЭМ!$D$10+'СЕТ СН'!$F$6-'СЕТ СН'!$F$23</f>
        <v>977.02557462999994</v>
      </c>
      <c r="J38" s="36">
        <f>SUMIFS(СВЦЭМ!$D$39:$D$782,СВЦЭМ!$A$39:$A$782,$A38,СВЦЭМ!$B$39:$B$782,J$11)+'СЕТ СН'!$F$11+СВЦЭМ!$D$10+'СЕТ СН'!$F$6-'СЕТ СН'!$F$23</f>
        <v>930.65685747999999</v>
      </c>
      <c r="K38" s="36">
        <f>SUMIFS(СВЦЭМ!$D$39:$D$782,СВЦЭМ!$A$39:$A$782,$A38,СВЦЭМ!$B$39:$B$782,K$11)+'СЕТ СН'!$F$11+СВЦЭМ!$D$10+'СЕТ СН'!$F$6-'СЕТ СН'!$F$23</f>
        <v>874.09685021999996</v>
      </c>
      <c r="L38" s="36">
        <f>SUMIFS(СВЦЭМ!$D$39:$D$782,СВЦЭМ!$A$39:$A$782,$A38,СВЦЭМ!$B$39:$B$782,L$11)+'СЕТ СН'!$F$11+СВЦЭМ!$D$10+'СЕТ СН'!$F$6-'СЕТ СН'!$F$23</f>
        <v>878.69429779999996</v>
      </c>
      <c r="M38" s="36">
        <f>SUMIFS(СВЦЭМ!$D$39:$D$782,СВЦЭМ!$A$39:$A$782,$A38,СВЦЭМ!$B$39:$B$782,M$11)+'СЕТ СН'!$F$11+СВЦЭМ!$D$10+'СЕТ СН'!$F$6-'СЕТ СН'!$F$23</f>
        <v>931.67747099999997</v>
      </c>
      <c r="N38" s="36">
        <f>SUMIFS(СВЦЭМ!$D$39:$D$782,СВЦЭМ!$A$39:$A$782,$A38,СВЦЭМ!$B$39:$B$782,N$11)+'СЕТ СН'!$F$11+СВЦЭМ!$D$10+'СЕТ СН'!$F$6-'СЕТ СН'!$F$23</f>
        <v>964.77847698999994</v>
      </c>
      <c r="O38" s="36">
        <f>SUMIFS(СВЦЭМ!$D$39:$D$782,СВЦЭМ!$A$39:$A$782,$A38,СВЦЭМ!$B$39:$B$782,O$11)+'СЕТ СН'!$F$11+СВЦЭМ!$D$10+'СЕТ СН'!$F$6-'СЕТ СН'!$F$23</f>
        <v>953.86779431000002</v>
      </c>
      <c r="P38" s="36">
        <f>SUMIFS(СВЦЭМ!$D$39:$D$782,СВЦЭМ!$A$39:$A$782,$A38,СВЦЭМ!$B$39:$B$782,P$11)+'СЕТ СН'!$F$11+СВЦЭМ!$D$10+'СЕТ СН'!$F$6-'СЕТ СН'!$F$23</f>
        <v>957.95257100999993</v>
      </c>
      <c r="Q38" s="36">
        <f>SUMIFS(СВЦЭМ!$D$39:$D$782,СВЦЭМ!$A$39:$A$782,$A38,СВЦЭМ!$B$39:$B$782,Q$11)+'СЕТ СН'!$F$11+СВЦЭМ!$D$10+'СЕТ СН'!$F$6-'СЕТ СН'!$F$23</f>
        <v>961.11027512999999</v>
      </c>
      <c r="R38" s="36">
        <f>SUMIFS(СВЦЭМ!$D$39:$D$782,СВЦЭМ!$A$39:$A$782,$A38,СВЦЭМ!$B$39:$B$782,R$11)+'СЕТ СН'!$F$11+СВЦЭМ!$D$10+'СЕТ СН'!$F$6-'СЕТ СН'!$F$23</f>
        <v>951.31513542999994</v>
      </c>
      <c r="S38" s="36">
        <f>SUMIFS(СВЦЭМ!$D$39:$D$782,СВЦЭМ!$A$39:$A$782,$A38,СВЦЭМ!$B$39:$B$782,S$11)+'СЕТ СН'!$F$11+СВЦЭМ!$D$10+'СЕТ СН'!$F$6-'СЕТ СН'!$F$23</f>
        <v>950.02224246000003</v>
      </c>
      <c r="T38" s="36">
        <f>SUMIFS(СВЦЭМ!$D$39:$D$782,СВЦЭМ!$A$39:$A$782,$A38,СВЦЭМ!$B$39:$B$782,T$11)+'СЕТ СН'!$F$11+СВЦЭМ!$D$10+'СЕТ СН'!$F$6-'СЕТ СН'!$F$23</f>
        <v>927.71652157999995</v>
      </c>
      <c r="U38" s="36">
        <f>SUMIFS(СВЦЭМ!$D$39:$D$782,СВЦЭМ!$A$39:$A$782,$A38,СВЦЭМ!$B$39:$B$782,U$11)+'СЕТ СН'!$F$11+СВЦЭМ!$D$10+'СЕТ СН'!$F$6-'СЕТ СН'!$F$23</f>
        <v>910.79996496000001</v>
      </c>
      <c r="V38" s="36">
        <f>SUMIFS(СВЦЭМ!$D$39:$D$782,СВЦЭМ!$A$39:$A$782,$A38,СВЦЭМ!$B$39:$B$782,V$11)+'СЕТ СН'!$F$11+СВЦЭМ!$D$10+'СЕТ СН'!$F$6-'СЕТ СН'!$F$23</f>
        <v>867.05447866999998</v>
      </c>
      <c r="W38" s="36">
        <f>SUMIFS(СВЦЭМ!$D$39:$D$782,СВЦЭМ!$A$39:$A$782,$A38,СВЦЭМ!$B$39:$B$782,W$11)+'СЕТ СН'!$F$11+СВЦЭМ!$D$10+'СЕТ СН'!$F$6-'СЕТ СН'!$F$23</f>
        <v>877.34883347999994</v>
      </c>
      <c r="X38" s="36">
        <f>SUMIFS(СВЦЭМ!$D$39:$D$782,СВЦЭМ!$A$39:$A$782,$A38,СВЦЭМ!$B$39:$B$782,X$11)+'СЕТ СН'!$F$11+СВЦЭМ!$D$10+'СЕТ СН'!$F$6-'СЕТ СН'!$F$23</f>
        <v>892.62765524999998</v>
      </c>
      <c r="Y38" s="36">
        <f>SUMIFS(СВЦЭМ!$D$39:$D$782,СВЦЭМ!$A$39:$A$782,$A38,СВЦЭМ!$B$39:$B$782,Y$11)+'СЕТ СН'!$F$11+СВЦЭМ!$D$10+'СЕТ СН'!$F$6-'СЕТ СН'!$F$23</f>
        <v>949.03632003999996</v>
      </c>
    </row>
    <row r="39" spans="1:27" ht="15.75" x14ac:dyDescent="0.2">
      <c r="A39" s="35">
        <f t="shared" si="0"/>
        <v>44405</v>
      </c>
      <c r="B39" s="36">
        <f>SUMIFS(СВЦЭМ!$D$39:$D$782,СВЦЭМ!$A$39:$A$782,$A39,СВЦЭМ!$B$39:$B$782,B$11)+'СЕТ СН'!$F$11+СВЦЭМ!$D$10+'СЕТ СН'!$F$6-'СЕТ СН'!$F$23</f>
        <v>1003.34911029</v>
      </c>
      <c r="C39" s="36">
        <f>SUMIFS(СВЦЭМ!$D$39:$D$782,СВЦЭМ!$A$39:$A$782,$A39,СВЦЭМ!$B$39:$B$782,C$11)+'СЕТ СН'!$F$11+СВЦЭМ!$D$10+'СЕТ СН'!$F$6-'СЕТ СН'!$F$23</f>
        <v>993.23720461999994</v>
      </c>
      <c r="D39" s="36">
        <f>SUMIFS(СВЦЭМ!$D$39:$D$782,СВЦЭМ!$A$39:$A$782,$A39,СВЦЭМ!$B$39:$B$782,D$11)+'СЕТ СН'!$F$11+СВЦЭМ!$D$10+'СЕТ СН'!$F$6-'СЕТ СН'!$F$23</f>
        <v>1040.09267935</v>
      </c>
      <c r="E39" s="36">
        <f>SUMIFS(СВЦЭМ!$D$39:$D$782,СВЦЭМ!$A$39:$A$782,$A39,СВЦЭМ!$B$39:$B$782,E$11)+'СЕТ СН'!$F$11+СВЦЭМ!$D$10+'СЕТ СН'!$F$6-'СЕТ СН'!$F$23</f>
        <v>1046.3789008699998</v>
      </c>
      <c r="F39" s="36">
        <f>SUMIFS(СВЦЭМ!$D$39:$D$782,СВЦЭМ!$A$39:$A$782,$A39,СВЦЭМ!$B$39:$B$782,F$11)+'СЕТ СН'!$F$11+СВЦЭМ!$D$10+'СЕТ СН'!$F$6-'СЕТ СН'!$F$23</f>
        <v>1039.6934685599999</v>
      </c>
      <c r="G39" s="36">
        <f>SUMIFS(СВЦЭМ!$D$39:$D$782,СВЦЭМ!$A$39:$A$782,$A39,СВЦЭМ!$B$39:$B$782,G$11)+'СЕТ СН'!$F$11+СВЦЭМ!$D$10+'СЕТ СН'!$F$6-'СЕТ СН'!$F$23</f>
        <v>1030.1472348699999</v>
      </c>
      <c r="H39" s="36">
        <f>SUMIFS(СВЦЭМ!$D$39:$D$782,СВЦЭМ!$A$39:$A$782,$A39,СВЦЭМ!$B$39:$B$782,H$11)+'СЕТ СН'!$F$11+СВЦЭМ!$D$10+'СЕТ СН'!$F$6-'СЕТ СН'!$F$23</f>
        <v>1020.09499441</v>
      </c>
      <c r="I39" s="36">
        <f>SUMIFS(СВЦЭМ!$D$39:$D$782,СВЦЭМ!$A$39:$A$782,$A39,СВЦЭМ!$B$39:$B$782,I$11)+'СЕТ СН'!$F$11+СВЦЭМ!$D$10+'СЕТ СН'!$F$6-'СЕТ СН'!$F$23</f>
        <v>976.85188202999996</v>
      </c>
      <c r="J39" s="36">
        <f>SUMIFS(СВЦЭМ!$D$39:$D$782,СВЦЭМ!$A$39:$A$782,$A39,СВЦЭМ!$B$39:$B$782,J$11)+'СЕТ СН'!$F$11+СВЦЭМ!$D$10+'СЕТ СН'!$F$6-'СЕТ СН'!$F$23</f>
        <v>932.24950071000001</v>
      </c>
      <c r="K39" s="36">
        <f>SUMIFS(СВЦЭМ!$D$39:$D$782,СВЦЭМ!$A$39:$A$782,$A39,СВЦЭМ!$B$39:$B$782,K$11)+'СЕТ СН'!$F$11+СВЦЭМ!$D$10+'СЕТ СН'!$F$6-'СЕТ СН'!$F$23</f>
        <v>950.79051806999996</v>
      </c>
      <c r="L39" s="36">
        <f>SUMIFS(СВЦЭМ!$D$39:$D$782,СВЦЭМ!$A$39:$A$782,$A39,СВЦЭМ!$B$39:$B$782,L$11)+'СЕТ СН'!$F$11+СВЦЭМ!$D$10+'СЕТ СН'!$F$6-'СЕТ СН'!$F$23</f>
        <v>925.28964973999996</v>
      </c>
      <c r="M39" s="36">
        <f>SUMIFS(СВЦЭМ!$D$39:$D$782,СВЦЭМ!$A$39:$A$782,$A39,СВЦЭМ!$B$39:$B$782,M$11)+'СЕТ СН'!$F$11+СВЦЭМ!$D$10+'СЕТ СН'!$F$6-'СЕТ СН'!$F$23</f>
        <v>926.32164752999995</v>
      </c>
      <c r="N39" s="36">
        <f>SUMIFS(СВЦЭМ!$D$39:$D$782,СВЦЭМ!$A$39:$A$782,$A39,СВЦЭМ!$B$39:$B$782,N$11)+'СЕТ СН'!$F$11+СВЦЭМ!$D$10+'СЕТ СН'!$F$6-'СЕТ СН'!$F$23</f>
        <v>930.84618958999999</v>
      </c>
      <c r="O39" s="36">
        <f>SUMIFS(СВЦЭМ!$D$39:$D$782,СВЦЭМ!$A$39:$A$782,$A39,СВЦЭМ!$B$39:$B$782,O$11)+'СЕТ СН'!$F$11+СВЦЭМ!$D$10+'СЕТ СН'!$F$6-'СЕТ СН'!$F$23</f>
        <v>934.72288944000002</v>
      </c>
      <c r="P39" s="36">
        <f>SUMIFS(СВЦЭМ!$D$39:$D$782,СВЦЭМ!$A$39:$A$782,$A39,СВЦЭМ!$B$39:$B$782,P$11)+'СЕТ СН'!$F$11+СВЦЭМ!$D$10+'СЕТ СН'!$F$6-'СЕТ СН'!$F$23</f>
        <v>980.41622886999994</v>
      </c>
      <c r="Q39" s="36">
        <f>SUMIFS(СВЦЭМ!$D$39:$D$782,СВЦЭМ!$A$39:$A$782,$A39,СВЦЭМ!$B$39:$B$782,Q$11)+'СЕТ СН'!$F$11+СВЦЭМ!$D$10+'СЕТ СН'!$F$6-'СЕТ СН'!$F$23</f>
        <v>973.36658585999999</v>
      </c>
      <c r="R39" s="36">
        <f>SUMIFS(СВЦЭМ!$D$39:$D$782,СВЦЭМ!$A$39:$A$782,$A39,СВЦЭМ!$B$39:$B$782,R$11)+'СЕТ СН'!$F$11+СВЦЭМ!$D$10+'СЕТ СН'!$F$6-'СЕТ СН'!$F$23</f>
        <v>968.58411862000003</v>
      </c>
      <c r="S39" s="36">
        <f>SUMIFS(СВЦЭМ!$D$39:$D$782,СВЦЭМ!$A$39:$A$782,$A39,СВЦЭМ!$B$39:$B$782,S$11)+'СЕТ СН'!$F$11+СВЦЭМ!$D$10+'СЕТ СН'!$F$6-'СЕТ СН'!$F$23</f>
        <v>966.82577574000004</v>
      </c>
      <c r="T39" s="36">
        <f>SUMIFS(СВЦЭМ!$D$39:$D$782,СВЦЭМ!$A$39:$A$782,$A39,СВЦЭМ!$B$39:$B$782,T$11)+'СЕТ СН'!$F$11+СВЦЭМ!$D$10+'СЕТ СН'!$F$6-'СЕТ СН'!$F$23</f>
        <v>963.56767229000002</v>
      </c>
      <c r="U39" s="36">
        <f>SUMIFS(СВЦЭМ!$D$39:$D$782,СВЦЭМ!$A$39:$A$782,$A39,СВЦЭМ!$B$39:$B$782,U$11)+'СЕТ СН'!$F$11+СВЦЭМ!$D$10+'СЕТ СН'!$F$6-'СЕТ СН'!$F$23</f>
        <v>956.90216923000003</v>
      </c>
      <c r="V39" s="36">
        <f>SUMIFS(СВЦЭМ!$D$39:$D$782,СВЦЭМ!$A$39:$A$782,$A39,СВЦЭМ!$B$39:$B$782,V$11)+'СЕТ СН'!$F$11+СВЦЭМ!$D$10+'СЕТ СН'!$F$6-'СЕТ СН'!$F$23</f>
        <v>954.82996036999998</v>
      </c>
      <c r="W39" s="36">
        <f>SUMIFS(СВЦЭМ!$D$39:$D$782,СВЦЭМ!$A$39:$A$782,$A39,СВЦЭМ!$B$39:$B$782,W$11)+'СЕТ СН'!$F$11+СВЦЭМ!$D$10+'СЕТ СН'!$F$6-'СЕТ СН'!$F$23</f>
        <v>975.57270041000004</v>
      </c>
      <c r="X39" s="36">
        <f>SUMIFS(СВЦЭМ!$D$39:$D$782,СВЦЭМ!$A$39:$A$782,$A39,СВЦЭМ!$B$39:$B$782,X$11)+'СЕТ СН'!$F$11+СВЦЭМ!$D$10+'СЕТ СН'!$F$6-'СЕТ СН'!$F$23</f>
        <v>944.27649724000003</v>
      </c>
      <c r="Y39" s="36">
        <f>SUMIFS(СВЦЭМ!$D$39:$D$782,СВЦЭМ!$A$39:$A$782,$A39,СВЦЭМ!$B$39:$B$782,Y$11)+'СЕТ СН'!$F$11+СВЦЭМ!$D$10+'СЕТ СН'!$F$6-'СЕТ СН'!$F$23</f>
        <v>931.80079267999997</v>
      </c>
    </row>
    <row r="40" spans="1:27" ht="15.75" x14ac:dyDescent="0.2">
      <c r="A40" s="35">
        <f t="shared" si="0"/>
        <v>44406</v>
      </c>
      <c r="B40" s="36">
        <f>SUMIFS(СВЦЭМ!$D$39:$D$782,СВЦЭМ!$A$39:$A$782,$A40,СВЦЭМ!$B$39:$B$782,B$11)+'СЕТ СН'!$F$11+СВЦЭМ!$D$10+'СЕТ СН'!$F$6-'СЕТ СН'!$F$23</f>
        <v>978.79002514000001</v>
      </c>
      <c r="C40" s="36">
        <f>SUMIFS(СВЦЭМ!$D$39:$D$782,СВЦЭМ!$A$39:$A$782,$A40,СВЦЭМ!$B$39:$B$782,C$11)+'СЕТ СН'!$F$11+СВЦЭМ!$D$10+'СЕТ СН'!$F$6-'СЕТ СН'!$F$23</f>
        <v>1128.9849107099999</v>
      </c>
      <c r="D40" s="36">
        <f>SUMIFS(СВЦЭМ!$D$39:$D$782,СВЦЭМ!$A$39:$A$782,$A40,СВЦЭМ!$B$39:$B$782,D$11)+'СЕТ СН'!$F$11+СВЦЭМ!$D$10+'СЕТ СН'!$F$6-'СЕТ СН'!$F$23</f>
        <v>1098.1513832599999</v>
      </c>
      <c r="E40" s="36">
        <f>SUMIFS(СВЦЭМ!$D$39:$D$782,СВЦЭМ!$A$39:$A$782,$A40,СВЦЭМ!$B$39:$B$782,E$11)+'СЕТ СН'!$F$11+СВЦЭМ!$D$10+'СЕТ СН'!$F$6-'СЕТ СН'!$F$23</f>
        <v>1075.5827087</v>
      </c>
      <c r="F40" s="36">
        <f>SUMIFS(СВЦЭМ!$D$39:$D$782,СВЦЭМ!$A$39:$A$782,$A40,СВЦЭМ!$B$39:$B$782,F$11)+'СЕТ СН'!$F$11+СВЦЭМ!$D$10+'СЕТ СН'!$F$6-'СЕТ СН'!$F$23</f>
        <v>1070.09509101</v>
      </c>
      <c r="G40" s="36">
        <f>SUMIFS(СВЦЭМ!$D$39:$D$782,СВЦЭМ!$A$39:$A$782,$A40,СВЦЭМ!$B$39:$B$782,G$11)+'СЕТ СН'!$F$11+СВЦЭМ!$D$10+'СЕТ СН'!$F$6-'СЕТ СН'!$F$23</f>
        <v>1076.3166409299999</v>
      </c>
      <c r="H40" s="36">
        <f>SUMIFS(СВЦЭМ!$D$39:$D$782,СВЦЭМ!$A$39:$A$782,$A40,СВЦЭМ!$B$39:$B$782,H$11)+'СЕТ СН'!$F$11+СВЦЭМ!$D$10+'СЕТ СН'!$F$6-'СЕТ СН'!$F$23</f>
        <v>1120.0188961699998</v>
      </c>
      <c r="I40" s="36">
        <f>SUMIFS(СВЦЭМ!$D$39:$D$782,СВЦЭМ!$A$39:$A$782,$A40,СВЦЭМ!$B$39:$B$782,I$11)+'СЕТ СН'!$F$11+СВЦЭМ!$D$10+'СЕТ СН'!$F$6-'СЕТ СН'!$F$23</f>
        <v>1119.1589134299998</v>
      </c>
      <c r="J40" s="36">
        <f>SUMIFS(СВЦЭМ!$D$39:$D$782,СВЦЭМ!$A$39:$A$782,$A40,СВЦЭМ!$B$39:$B$782,J$11)+'СЕТ СН'!$F$11+СВЦЭМ!$D$10+'СЕТ СН'!$F$6-'СЕТ СН'!$F$23</f>
        <v>1025.9257841799999</v>
      </c>
      <c r="K40" s="36">
        <f>SUMIFS(СВЦЭМ!$D$39:$D$782,СВЦЭМ!$A$39:$A$782,$A40,СВЦЭМ!$B$39:$B$782,K$11)+'СЕТ СН'!$F$11+СВЦЭМ!$D$10+'СЕТ СН'!$F$6-'СЕТ СН'!$F$23</f>
        <v>986.51280516999998</v>
      </c>
      <c r="L40" s="36">
        <f>SUMIFS(СВЦЭМ!$D$39:$D$782,СВЦЭМ!$A$39:$A$782,$A40,СВЦЭМ!$B$39:$B$782,L$11)+'СЕТ СН'!$F$11+СВЦЭМ!$D$10+'СЕТ СН'!$F$6-'СЕТ СН'!$F$23</f>
        <v>994.25775487999999</v>
      </c>
      <c r="M40" s="36">
        <f>SUMIFS(СВЦЭМ!$D$39:$D$782,СВЦЭМ!$A$39:$A$782,$A40,СВЦЭМ!$B$39:$B$782,M$11)+'СЕТ СН'!$F$11+СВЦЭМ!$D$10+'СЕТ СН'!$F$6-'СЕТ СН'!$F$23</f>
        <v>1001.88714506</v>
      </c>
      <c r="N40" s="36">
        <f>SUMIFS(СВЦЭМ!$D$39:$D$782,СВЦЭМ!$A$39:$A$782,$A40,СВЦЭМ!$B$39:$B$782,N$11)+'СЕТ СН'!$F$11+СВЦЭМ!$D$10+'СЕТ СН'!$F$6-'СЕТ СН'!$F$23</f>
        <v>995.23813123000002</v>
      </c>
      <c r="O40" s="36">
        <f>SUMIFS(СВЦЭМ!$D$39:$D$782,СВЦЭМ!$A$39:$A$782,$A40,СВЦЭМ!$B$39:$B$782,O$11)+'СЕТ СН'!$F$11+СВЦЭМ!$D$10+'СЕТ СН'!$F$6-'СЕТ СН'!$F$23</f>
        <v>992.70055451999997</v>
      </c>
      <c r="P40" s="36">
        <f>SUMIFS(СВЦЭМ!$D$39:$D$782,СВЦЭМ!$A$39:$A$782,$A40,СВЦЭМ!$B$39:$B$782,P$11)+'СЕТ СН'!$F$11+СВЦЭМ!$D$10+'СЕТ СН'!$F$6-'СЕТ СН'!$F$23</f>
        <v>1007.13302704</v>
      </c>
      <c r="Q40" s="36">
        <f>SUMIFS(СВЦЭМ!$D$39:$D$782,СВЦЭМ!$A$39:$A$782,$A40,СВЦЭМ!$B$39:$B$782,Q$11)+'СЕТ СН'!$F$11+СВЦЭМ!$D$10+'СЕТ СН'!$F$6-'СЕТ СН'!$F$23</f>
        <v>1012.49047861</v>
      </c>
      <c r="R40" s="36">
        <f>SUMIFS(СВЦЭМ!$D$39:$D$782,СВЦЭМ!$A$39:$A$782,$A40,СВЦЭМ!$B$39:$B$782,R$11)+'СЕТ СН'!$F$11+СВЦЭМ!$D$10+'СЕТ СН'!$F$6-'СЕТ СН'!$F$23</f>
        <v>999.11394687999996</v>
      </c>
      <c r="S40" s="36">
        <f>SUMIFS(СВЦЭМ!$D$39:$D$782,СВЦЭМ!$A$39:$A$782,$A40,СВЦЭМ!$B$39:$B$782,S$11)+'СЕТ СН'!$F$11+СВЦЭМ!$D$10+'СЕТ СН'!$F$6-'СЕТ СН'!$F$23</f>
        <v>991.87013789000002</v>
      </c>
      <c r="T40" s="36">
        <f>SUMIFS(СВЦЭМ!$D$39:$D$782,СВЦЭМ!$A$39:$A$782,$A40,СВЦЭМ!$B$39:$B$782,T$11)+'СЕТ СН'!$F$11+СВЦЭМ!$D$10+'СЕТ СН'!$F$6-'СЕТ СН'!$F$23</f>
        <v>962.94837953000001</v>
      </c>
      <c r="U40" s="36">
        <f>SUMIFS(СВЦЭМ!$D$39:$D$782,СВЦЭМ!$A$39:$A$782,$A40,СВЦЭМ!$B$39:$B$782,U$11)+'СЕТ СН'!$F$11+СВЦЭМ!$D$10+'СЕТ СН'!$F$6-'СЕТ СН'!$F$23</f>
        <v>945.81346359999998</v>
      </c>
      <c r="V40" s="36">
        <f>SUMIFS(СВЦЭМ!$D$39:$D$782,СВЦЭМ!$A$39:$A$782,$A40,СВЦЭМ!$B$39:$B$782,V$11)+'СЕТ СН'!$F$11+СВЦЭМ!$D$10+'СЕТ СН'!$F$6-'СЕТ СН'!$F$23</f>
        <v>939.42341265999994</v>
      </c>
      <c r="W40" s="36">
        <f>SUMIFS(СВЦЭМ!$D$39:$D$782,СВЦЭМ!$A$39:$A$782,$A40,СВЦЭМ!$B$39:$B$782,W$11)+'СЕТ СН'!$F$11+СВЦЭМ!$D$10+'СЕТ СН'!$F$6-'СЕТ СН'!$F$23</f>
        <v>964.27785629999994</v>
      </c>
      <c r="X40" s="36">
        <f>SUMIFS(СВЦЭМ!$D$39:$D$782,СВЦЭМ!$A$39:$A$782,$A40,СВЦЭМ!$B$39:$B$782,X$11)+'СЕТ СН'!$F$11+СВЦЭМ!$D$10+'СЕТ СН'!$F$6-'СЕТ СН'!$F$23</f>
        <v>971.04254183</v>
      </c>
      <c r="Y40" s="36">
        <f>SUMIFS(СВЦЭМ!$D$39:$D$782,СВЦЭМ!$A$39:$A$782,$A40,СВЦЭМ!$B$39:$B$782,Y$11)+'СЕТ СН'!$F$11+СВЦЭМ!$D$10+'СЕТ СН'!$F$6-'СЕТ СН'!$F$23</f>
        <v>1045.8368861399999</v>
      </c>
    </row>
    <row r="41" spans="1:27" ht="15.75" x14ac:dyDescent="0.2">
      <c r="A41" s="35">
        <f t="shared" si="0"/>
        <v>44407</v>
      </c>
      <c r="B41" s="36">
        <f>SUMIFS(СВЦЭМ!$D$39:$D$782,СВЦЭМ!$A$39:$A$782,$A41,СВЦЭМ!$B$39:$B$782,B$11)+'СЕТ СН'!$F$11+СВЦЭМ!$D$10+'СЕТ СН'!$F$6-'СЕТ СН'!$F$23</f>
        <v>1051.1456946199999</v>
      </c>
      <c r="C41" s="36">
        <f>SUMIFS(СВЦЭМ!$D$39:$D$782,СВЦЭМ!$A$39:$A$782,$A41,СВЦЭМ!$B$39:$B$782,C$11)+'СЕТ СН'!$F$11+СВЦЭМ!$D$10+'СЕТ СН'!$F$6-'СЕТ СН'!$F$23</f>
        <v>1064.30733194</v>
      </c>
      <c r="D41" s="36">
        <f>SUMIFS(СВЦЭМ!$D$39:$D$782,СВЦЭМ!$A$39:$A$782,$A41,СВЦЭМ!$B$39:$B$782,D$11)+'СЕТ СН'!$F$11+СВЦЭМ!$D$10+'СЕТ СН'!$F$6-'СЕТ СН'!$F$23</f>
        <v>1031.1798765799999</v>
      </c>
      <c r="E41" s="36">
        <f>SUMIFS(СВЦЭМ!$D$39:$D$782,СВЦЭМ!$A$39:$A$782,$A41,СВЦЭМ!$B$39:$B$782,E$11)+'СЕТ СН'!$F$11+СВЦЭМ!$D$10+'СЕТ СН'!$F$6-'СЕТ СН'!$F$23</f>
        <v>1044.2004972</v>
      </c>
      <c r="F41" s="36">
        <f>SUMIFS(СВЦЭМ!$D$39:$D$782,СВЦЭМ!$A$39:$A$782,$A41,СВЦЭМ!$B$39:$B$782,F$11)+'СЕТ СН'!$F$11+СВЦЭМ!$D$10+'СЕТ СН'!$F$6-'СЕТ СН'!$F$23</f>
        <v>1050.70406628</v>
      </c>
      <c r="G41" s="36">
        <f>SUMIFS(СВЦЭМ!$D$39:$D$782,СВЦЭМ!$A$39:$A$782,$A41,СВЦЭМ!$B$39:$B$782,G$11)+'СЕТ СН'!$F$11+СВЦЭМ!$D$10+'СЕТ СН'!$F$6-'СЕТ СН'!$F$23</f>
        <v>1020.0303359</v>
      </c>
      <c r="H41" s="36">
        <f>SUMIFS(СВЦЭМ!$D$39:$D$782,СВЦЭМ!$A$39:$A$782,$A41,СВЦЭМ!$B$39:$B$782,H$11)+'СЕТ СН'!$F$11+СВЦЭМ!$D$10+'СЕТ СН'!$F$6-'СЕТ СН'!$F$23</f>
        <v>1012.35920903</v>
      </c>
      <c r="I41" s="36">
        <f>SUMIFS(СВЦЭМ!$D$39:$D$782,СВЦЭМ!$A$39:$A$782,$A41,СВЦЭМ!$B$39:$B$782,I$11)+'СЕТ СН'!$F$11+СВЦЭМ!$D$10+'СЕТ СН'!$F$6-'СЕТ СН'!$F$23</f>
        <v>977.86808033</v>
      </c>
      <c r="J41" s="36">
        <f>SUMIFS(СВЦЭМ!$D$39:$D$782,СВЦЭМ!$A$39:$A$782,$A41,СВЦЭМ!$B$39:$B$782,J$11)+'СЕТ СН'!$F$11+СВЦЭМ!$D$10+'СЕТ СН'!$F$6-'СЕТ СН'!$F$23</f>
        <v>944.38764971000001</v>
      </c>
      <c r="K41" s="36">
        <f>SUMIFS(СВЦЭМ!$D$39:$D$782,СВЦЭМ!$A$39:$A$782,$A41,СВЦЭМ!$B$39:$B$782,K$11)+'СЕТ СН'!$F$11+СВЦЭМ!$D$10+'СЕТ СН'!$F$6-'СЕТ СН'!$F$23</f>
        <v>925.85954722999998</v>
      </c>
      <c r="L41" s="36">
        <f>SUMIFS(СВЦЭМ!$D$39:$D$782,СВЦЭМ!$A$39:$A$782,$A41,СВЦЭМ!$B$39:$B$782,L$11)+'СЕТ СН'!$F$11+СВЦЭМ!$D$10+'СЕТ СН'!$F$6-'СЕТ СН'!$F$23</f>
        <v>922.56285299000001</v>
      </c>
      <c r="M41" s="36">
        <f>SUMIFS(СВЦЭМ!$D$39:$D$782,СВЦЭМ!$A$39:$A$782,$A41,СВЦЭМ!$B$39:$B$782,M$11)+'СЕТ СН'!$F$11+СВЦЭМ!$D$10+'СЕТ СН'!$F$6-'СЕТ СН'!$F$23</f>
        <v>925.74682543999995</v>
      </c>
      <c r="N41" s="36">
        <f>SUMIFS(СВЦЭМ!$D$39:$D$782,СВЦЭМ!$A$39:$A$782,$A41,СВЦЭМ!$B$39:$B$782,N$11)+'СЕТ СН'!$F$11+СВЦЭМ!$D$10+'СЕТ СН'!$F$6-'СЕТ СН'!$F$23</f>
        <v>928.50775364000003</v>
      </c>
      <c r="O41" s="36">
        <f>SUMIFS(СВЦЭМ!$D$39:$D$782,СВЦЭМ!$A$39:$A$782,$A41,СВЦЭМ!$B$39:$B$782,O$11)+'СЕТ СН'!$F$11+СВЦЭМ!$D$10+'СЕТ СН'!$F$6-'СЕТ СН'!$F$23</f>
        <v>932.60752664999995</v>
      </c>
      <c r="P41" s="36">
        <f>SUMIFS(СВЦЭМ!$D$39:$D$782,СВЦЭМ!$A$39:$A$782,$A41,СВЦЭМ!$B$39:$B$782,P$11)+'СЕТ СН'!$F$11+СВЦЭМ!$D$10+'СЕТ СН'!$F$6-'СЕТ СН'!$F$23</f>
        <v>941.02672725000002</v>
      </c>
      <c r="Q41" s="36">
        <f>SUMIFS(СВЦЭМ!$D$39:$D$782,СВЦЭМ!$A$39:$A$782,$A41,СВЦЭМ!$B$39:$B$782,Q$11)+'СЕТ СН'!$F$11+СВЦЭМ!$D$10+'СЕТ СН'!$F$6-'СЕТ СН'!$F$23</f>
        <v>952.61901846000001</v>
      </c>
      <c r="R41" s="36">
        <f>SUMIFS(СВЦЭМ!$D$39:$D$782,СВЦЭМ!$A$39:$A$782,$A41,СВЦЭМ!$B$39:$B$782,R$11)+'СЕТ СН'!$F$11+СВЦЭМ!$D$10+'СЕТ СН'!$F$6-'СЕТ СН'!$F$23</f>
        <v>945.99474684999996</v>
      </c>
      <c r="S41" s="36">
        <f>SUMIFS(СВЦЭМ!$D$39:$D$782,СВЦЭМ!$A$39:$A$782,$A41,СВЦЭМ!$B$39:$B$782,S$11)+'СЕТ СН'!$F$11+СВЦЭМ!$D$10+'СЕТ СН'!$F$6-'СЕТ СН'!$F$23</f>
        <v>950.15874238999993</v>
      </c>
      <c r="T41" s="36">
        <f>SUMIFS(СВЦЭМ!$D$39:$D$782,СВЦЭМ!$A$39:$A$782,$A41,СВЦЭМ!$B$39:$B$782,T$11)+'СЕТ СН'!$F$11+СВЦЭМ!$D$10+'СЕТ СН'!$F$6-'СЕТ СН'!$F$23</f>
        <v>952.81486957999994</v>
      </c>
      <c r="U41" s="36">
        <f>SUMIFS(СВЦЭМ!$D$39:$D$782,СВЦЭМ!$A$39:$A$782,$A41,СВЦЭМ!$B$39:$B$782,U$11)+'СЕТ СН'!$F$11+СВЦЭМ!$D$10+'СЕТ СН'!$F$6-'СЕТ СН'!$F$23</f>
        <v>976.48026439</v>
      </c>
      <c r="V41" s="36">
        <f>SUMIFS(СВЦЭМ!$D$39:$D$782,СВЦЭМ!$A$39:$A$782,$A41,СВЦЭМ!$B$39:$B$782,V$11)+'СЕТ СН'!$F$11+СВЦЭМ!$D$10+'СЕТ СН'!$F$6-'СЕТ СН'!$F$23</f>
        <v>965.74384628999996</v>
      </c>
      <c r="W41" s="36">
        <f>SUMIFS(СВЦЭМ!$D$39:$D$782,СВЦЭМ!$A$39:$A$782,$A41,СВЦЭМ!$B$39:$B$782,W$11)+'СЕТ СН'!$F$11+СВЦЭМ!$D$10+'СЕТ СН'!$F$6-'СЕТ СН'!$F$23</f>
        <v>988.54560297</v>
      </c>
      <c r="X41" s="36">
        <f>SUMIFS(СВЦЭМ!$D$39:$D$782,СВЦЭМ!$A$39:$A$782,$A41,СВЦЭМ!$B$39:$B$782,X$11)+'СЕТ СН'!$F$11+СВЦЭМ!$D$10+'СЕТ СН'!$F$6-'СЕТ СН'!$F$23</f>
        <v>961.15577238000003</v>
      </c>
      <c r="Y41" s="36">
        <f>SUMIFS(СВЦЭМ!$D$39:$D$782,СВЦЭМ!$A$39:$A$782,$A41,СВЦЭМ!$B$39:$B$782,Y$11)+'СЕТ СН'!$F$11+СВЦЭМ!$D$10+'СЕТ СН'!$F$6-'СЕТ СН'!$F$23</f>
        <v>947.60724557000003</v>
      </c>
    </row>
    <row r="42" spans="1:27" ht="15.75" x14ac:dyDescent="0.2">
      <c r="A42" s="35">
        <f t="shared" si="0"/>
        <v>44408</v>
      </c>
      <c r="B42" s="36">
        <f>SUMIFS(СВЦЭМ!$D$39:$D$782,СВЦЭМ!$A$39:$A$782,$A42,СВЦЭМ!$B$39:$B$782,B$11)+'СЕТ СН'!$F$11+СВЦЭМ!$D$10+'СЕТ СН'!$F$6-'СЕТ СН'!$F$23</f>
        <v>1009.55895602</v>
      </c>
      <c r="C42" s="36">
        <f>SUMIFS(СВЦЭМ!$D$39:$D$782,СВЦЭМ!$A$39:$A$782,$A42,СВЦЭМ!$B$39:$B$782,C$11)+'СЕТ СН'!$F$11+СВЦЭМ!$D$10+'СЕТ СН'!$F$6-'СЕТ СН'!$F$23</f>
        <v>1105.5604984399997</v>
      </c>
      <c r="D42" s="36">
        <f>SUMIFS(СВЦЭМ!$D$39:$D$782,СВЦЭМ!$A$39:$A$782,$A42,СВЦЭМ!$B$39:$B$782,D$11)+'СЕТ СН'!$F$11+СВЦЭМ!$D$10+'СЕТ СН'!$F$6-'СЕТ СН'!$F$23</f>
        <v>1143.93035816</v>
      </c>
      <c r="E42" s="36">
        <f>SUMIFS(СВЦЭМ!$D$39:$D$782,СВЦЭМ!$A$39:$A$782,$A42,СВЦЭМ!$B$39:$B$782,E$11)+'СЕТ СН'!$F$11+СВЦЭМ!$D$10+'СЕТ СН'!$F$6-'СЕТ СН'!$F$23</f>
        <v>1124.7291707199997</v>
      </c>
      <c r="F42" s="36">
        <f>SUMIFS(СВЦЭМ!$D$39:$D$782,СВЦЭМ!$A$39:$A$782,$A42,СВЦЭМ!$B$39:$B$782,F$11)+'СЕТ СН'!$F$11+СВЦЭМ!$D$10+'СЕТ СН'!$F$6-'СЕТ СН'!$F$23</f>
        <v>1114.0024137799999</v>
      </c>
      <c r="G42" s="36">
        <f>SUMIFS(СВЦЭМ!$D$39:$D$782,СВЦЭМ!$A$39:$A$782,$A42,СВЦЭМ!$B$39:$B$782,G$11)+'СЕТ СН'!$F$11+СВЦЭМ!$D$10+'СЕТ СН'!$F$6-'СЕТ СН'!$F$23</f>
        <v>1111.94216203</v>
      </c>
      <c r="H42" s="36">
        <f>SUMIFS(СВЦЭМ!$D$39:$D$782,СВЦЭМ!$A$39:$A$782,$A42,СВЦЭМ!$B$39:$B$782,H$11)+'СЕТ СН'!$F$11+СВЦЭМ!$D$10+'СЕТ СН'!$F$6-'СЕТ СН'!$F$23</f>
        <v>1093.9379218999998</v>
      </c>
      <c r="I42" s="36">
        <f>SUMIFS(СВЦЭМ!$D$39:$D$782,СВЦЭМ!$A$39:$A$782,$A42,СВЦЭМ!$B$39:$B$782,I$11)+'СЕТ СН'!$F$11+СВЦЭМ!$D$10+'СЕТ СН'!$F$6-'СЕТ СН'!$F$23</f>
        <v>1018.0567185</v>
      </c>
      <c r="J42" s="36">
        <f>SUMIFS(СВЦЭМ!$D$39:$D$782,СВЦЭМ!$A$39:$A$782,$A42,СВЦЭМ!$B$39:$B$782,J$11)+'СЕТ СН'!$F$11+СВЦЭМ!$D$10+'СЕТ СН'!$F$6-'СЕТ СН'!$F$23</f>
        <v>974.09826471999997</v>
      </c>
      <c r="K42" s="36">
        <f>SUMIFS(СВЦЭМ!$D$39:$D$782,СВЦЭМ!$A$39:$A$782,$A42,СВЦЭМ!$B$39:$B$782,K$11)+'СЕТ СН'!$F$11+СВЦЭМ!$D$10+'СЕТ СН'!$F$6-'СЕТ СН'!$F$23</f>
        <v>936.27749073999996</v>
      </c>
      <c r="L42" s="36">
        <f>SUMIFS(СВЦЭМ!$D$39:$D$782,СВЦЭМ!$A$39:$A$782,$A42,СВЦЭМ!$B$39:$B$782,L$11)+'СЕТ СН'!$F$11+СВЦЭМ!$D$10+'СЕТ СН'!$F$6-'СЕТ СН'!$F$23</f>
        <v>947.49293759</v>
      </c>
      <c r="M42" s="36">
        <f>SUMIFS(СВЦЭМ!$D$39:$D$782,СВЦЭМ!$A$39:$A$782,$A42,СВЦЭМ!$B$39:$B$782,M$11)+'СЕТ СН'!$F$11+СВЦЭМ!$D$10+'СЕТ СН'!$F$6-'СЕТ СН'!$F$23</f>
        <v>968.06796494000002</v>
      </c>
      <c r="N42" s="36">
        <f>SUMIFS(СВЦЭМ!$D$39:$D$782,СВЦЭМ!$A$39:$A$782,$A42,СВЦЭМ!$B$39:$B$782,N$11)+'СЕТ СН'!$F$11+СВЦЭМ!$D$10+'СЕТ СН'!$F$6-'СЕТ СН'!$F$23</f>
        <v>970.98366830999998</v>
      </c>
      <c r="O42" s="36">
        <f>SUMIFS(СВЦЭМ!$D$39:$D$782,СВЦЭМ!$A$39:$A$782,$A42,СВЦЭМ!$B$39:$B$782,O$11)+'СЕТ СН'!$F$11+СВЦЭМ!$D$10+'СЕТ СН'!$F$6-'СЕТ СН'!$F$23</f>
        <v>967.37245574999997</v>
      </c>
      <c r="P42" s="36">
        <f>SUMIFS(СВЦЭМ!$D$39:$D$782,СВЦЭМ!$A$39:$A$782,$A42,СВЦЭМ!$B$39:$B$782,P$11)+'СЕТ СН'!$F$11+СВЦЭМ!$D$10+'СЕТ СН'!$F$6-'СЕТ СН'!$F$23</f>
        <v>919.17287265999994</v>
      </c>
      <c r="Q42" s="36">
        <f>SUMIFS(СВЦЭМ!$D$39:$D$782,СВЦЭМ!$A$39:$A$782,$A42,СВЦЭМ!$B$39:$B$782,Q$11)+'СЕТ СН'!$F$11+СВЦЭМ!$D$10+'СЕТ СН'!$F$6-'СЕТ СН'!$F$23</f>
        <v>864.29265429999998</v>
      </c>
      <c r="R42" s="36">
        <f>SUMIFS(СВЦЭМ!$D$39:$D$782,СВЦЭМ!$A$39:$A$782,$A42,СВЦЭМ!$B$39:$B$782,R$11)+'СЕТ СН'!$F$11+СВЦЭМ!$D$10+'СЕТ СН'!$F$6-'СЕТ СН'!$F$23</f>
        <v>854.92694613000003</v>
      </c>
      <c r="S42" s="36">
        <f>SUMIFS(СВЦЭМ!$D$39:$D$782,СВЦЭМ!$A$39:$A$782,$A42,СВЦЭМ!$B$39:$B$782,S$11)+'СЕТ СН'!$F$11+СВЦЭМ!$D$10+'СЕТ СН'!$F$6-'СЕТ СН'!$F$23</f>
        <v>859.07010150999997</v>
      </c>
      <c r="T42" s="36">
        <f>SUMIFS(СВЦЭМ!$D$39:$D$782,СВЦЭМ!$A$39:$A$782,$A42,СВЦЭМ!$B$39:$B$782,T$11)+'СЕТ СН'!$F$11+СВЦЭМ!$D$10+'СЕТ СН'!$F$6-'СЕТ СН'!$F$23</f>
        <v>863.47863891999998</v>
      </c>
      <c r="U42" s="36">
        <f>SUMIFS(СВЦЭМ!$D$39:$D$782,СВЦЭМ!$A$39:$A$782,$A42,СВЦЭМ!$B$39:$B$782,U$11)+'СЕТ СН'!$F$11+СВЦЭМ!$D$10+'СЕТ СН'!$F$6-'СЕТ СН'!$F$23</f>
        <v>861.32521353999994</v>
      </c>
      <c r="V42" s="36">
        <f>SUMIFS(СВЦЭМ!$D$39:$D$782,СВЦЭМ!$A$39:$A$782,$A42,СВЦЭМ!$B$39:$B$782,V$11)+'СЕТ СН'!$F$11+СВЦЭМ!$D$10+'СЕТ СН'!$F$6-'СЕТ СН'!$F$23</f>
        <v>846.97789373000001</v>
      </c>
      <c r="W42" s="36">
        <f>SUMIFS(СВЦЭМ!$D$39:$D$782,СВЦЭМ!$A$39:$A$782,$A42,СВЦЭМ!$B$39:$B$782,W$11)+'СЕТ СН'!$F$11+СВЦЭМ!$D$10+'СЕТ СН'!$F$6-'СЕТ СН'!$F$23</f>
        <v>842.86657315000002</v>
      </c>
      <c r="X42" s="36">
        <f>SUMIFS(СВЦЭМ!$D$39:$D$782,СВЦЭМ!$A$39:$A$782,$A42,СВЦЭМ!$B$39:$B$782,X$11)+'СЕТ СН'!$F$11+СВЦЭМ!$D$10+'СЕТ СН'!$F$6-'СЕТ СН'!$F$23</f>
        <v>888.28962789000002</v>
      </c>
      <c r="Y42" s="36">
        <f>SUMIFS(СВЦЭМ!$D$39:$D$782,СВЦЭМ!$A$39:$A$782,$A42,СВЦЭМ!$B$39:$B$782,Y$11)+'СЕТ СН'!$F$11+СВЦЭМ!$D$10+'СЕТ СН'!$F$6-'СЕТ СН'!$F$23</f>
        <v>912.78344831000004</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01.07.2021</v>
      </c>
      <c r="B48" s="36">
        <f>SUMIFS(СВЦЭМ!$D$39:$D$782,СВЦЭМ!$A$39:$A$782,$A48,СВЦЭМ!$B$39:$B$782,B$47)+'СЕТ СН'!$G$11+СВЦЭМ!$D$10+'СЕТ СН'!$G$6-'СЕТ СН'!$G$23</f>
        <v>1031.1641918600001</v>
      </c>
      <c r="C48" s="36">
        <f>SUMIFS(СВЦЭМ!$D$39:$D$782,СВЦЭМ!$A$39:$A$782,$A48,СВЦЭМ!$B$39:$B$782,C$47)+'СЕТ СН'!$G$11+СВЦЭМ!$D$10+'СЕТ СН'!$G$6-'СЕТ СН'!$G$23</f>
        <v>1048.55365246</v>
      </c>
      <c r="D48" s="36">
        <f>SUMIFS(СВЦЭМ!$D$39:$D$782,СВЦЭМ!$A$39:$A$782,$A48,СВЦЭМ!$B$39:$B$782,D$47)+'СЕТ СН'!$G$11+СВЦЭМ!$D$10+'СЕТ СН'!$G$6-'СЕТ СН'!$G$23</f>
        <v>1078.56795829</v>
      </c>
      <c r="E48" s="36">
        <f>SUMIFS(СВЦЭМ!$D$39:$D$782,СВЦЭМ!$A$39:$A$782,$A48,СВЦЭМ!$B$39:$B$782,E$47)+'СЕТ СН'!$G$11+СВЦЭМ!$D$10+'СЕТ СН'!$G$6-'СЕТ СН'!$G$23</f>
        <v>1096.6775294399999</v>
      </c>
      <c r="F48" s="36">
        <f>SUMIFS(СВЦЭМ!$D$39:$D$782,СВЦЭМ!$A$39:$A$782,$A48,СВЦЭМ!$B$39:$B$782,F$47)+'СЕТ СН'!$G$11+СВЦЭМ!$D$10+'СЕТ СН'!$G$6-'СЕТ СН'!$G$23</f>
        <v>1099.16041836</v>
      </c>
      <c r="G48" s="36">
        <f>SUMIFS(СВЦЭМ!$D$39:$D$782,СВЦЭМ!$A$39:$A$782,$A48,СВЦЭМ!$B$39:$B$782,G$47)+'СЕТ СН'!$G$11+СВЦЭМ!$D$10+'СЕТ СН'!$G$6-'СЕТ СН'!$G$23</f>
        <v>1083.47969156</v>
      </c>
      <c r="H48" s="36">
        <f>SUMIFS(СВЦЭМ!$D$39:$D$782,СВЦЭМ!$A$39:$A$782,$A48,СВЦЭМ!$B$39:$B$782,H$47)+'СЕТ СН'!$G$11+СВЦЭМ!$D$10+'СЕТ СН'!$G$6-'СЕТ СН'!$G$23</f>
        <v>1063.4019401400001</v>
      </c>
      <c r="I48" s="36">
        <f>SUMIFS(СВЦЭМ!$D$39:$D$782,СВЦЭМ!$A$39:$A$782,$A48,СВЦЭМ!$B$39:$B$782,I$47)+'СЕТ СН'!$G$11+СВЦЭМ!$D$10+'СЕТ СН'!$G$6-'СЕТ СН'!$G$23</f>
        <v>1019.8248233799999</v>
      </c>
      <c r="J48" s="36">
        <f>SUMIFS(СВЦЭМ!$D$39:$D$782,СВЦЭМ!$A$39:$A$782,$A48,СВЦЭМ!$B$39:$B$782,J$47)+'СЕТ СН'!$G$11+СВЦЭМ!$D$10+'СЕТ СН'!$G$6-'СЕТ СН'!$G$23</f>
        <v>994.17753322999999</v>
      </c>
      <c r="K48" s="36">
        <f>SUMIFS(СВЦЭМ!$D$39:$D$782,СВЦЭМ!$A$39:$A$782,$A48,СВЦЭМ!$B$39:$B$782,K$47)+'СЕТ СН'!$G$11+СВЦЭМ!$D$10+'СЕТ СН'!$G$6-'СЕТ СН'!$G$23</f>
        <v>1064.3090031500001</v>
      </c>
      <c r="L48" s="36">
        <f>SUMIFS(СВЦЭМ!$D$39:$D$782,СВЦЭМ!$A$39:$A$782,$A48,СВЦЭМ!$B$39:$B$782,L$47)+'СЕТ СН'!$G$11+СВЦЭМ!$D$10+'СЕТ СН'!$G$6-'СЕТ СН'!$G$23</f>
        <v>1072.1087783200001</v>
      </c>
      <c r="M48" s="36">
        <f>SUMIFS(СВЦЭМ!$D$39:$D$782,СВЦЭМ!$A$39:$A$782,$A48,СВЦЭМ!$B$39:$B$782,M$47)+'СЕТ СН'!$G$11+СВЦЭМ!$D$10+'СЕТ СН'!$G$6-'СЕТ СН'!$G$23</f>
        <v>1001.14146751</v>
      </c>
      <c r="N48" s="36">
        <f>SUMIFS(СВЦЭМ!$D$39:$D$782,СВЦЭМ!$A$39:$A$782,$A48,СВЦЭМ!$B$39:$B$782,N$47)+'СЕТ СН'!$G$11+СВЦЭМ!$D$10+'СЕТ СН'!$G$6-'СЕТ СН'!$G$23</f>
        <v>942.93373236999992</v>
      </c>
      <c r="O48" s="36">
        <f>SUMIFS(СВЦЭМ!$D$39:$D$782,СВЦЭМ!$A$39:$A$782,$A48,СВЦЭМ!$B$39:$B$782,O$47)+'СЕТ СН'!$G$11+СВЦЭМ!$D$10+'СЕТ СН'!$G$6-'СЕТ СН'!$G$23</f>
        <v>949.41156589999991</v>
      </c>
      <c r="P48" s="36">
        <f>SUMIFS(СВЦЭМ!$D$39:$D$782,СВЦЭМ!$A$39:$A$782,$A48,СВЦЭМ!$B$39:$B$782,P$47)+'СЕТ СН'!$G$11+СВЦЭМ!$D$10+'СЕТ СН'!$G$6-'СЕТ СН'!$G$23</f>
        <v>951.8288755399999</v>
      </c>
      <c r="Q48" s="36">
        <f>SUMIFS(СВЦЭМ!$D$39:$D$782,СВЦЭМ!$A$39:$A$782,$A48,СВЦЭМ!$B$39:$B$782,Q$47)+'СЕТ СН'!$G$11+СВЦЭМ!$D$10+'СЕТ СН'!$G$6-'СЕТ СН'!$G$23</f>
        <v>960.82923436999999</v>
      </c>
      <c r="R48" s="36">
        <f>SUMIFS(СВЦЭМ!$D$39:$D$782,СВЦЭМ!$A$39:$A$782,$A48,СВЦЭМ!$B$39:$B$782,R$47)+'СЕТ СН'!$G$11+СВЦЭМ!$D$10+'СЕТ СН'!$G$6-'СЕТ СН'!$G$23</f>
        <v>947.91842129999998</v>
      </c>
      <c r="S48" s="36">
        <f>SUMIFS(СВЦЭМ!$D$39:$D$782,СВЦЭМ!$A$39:$A$782,$A48,СВЦЭМ!$B$39:$B$782,S$47)+'СЕТ СН'!$G$11+СВЦЭМ!$D$10+'СЕТ СН'!$G$6-'СЕТ СН'!$G$23</f>
        <v>933.68274554999994</v>
      </c>
      <c r="T48" s="36">
        <f>SUMIFS(СВЦЭМ!$D$39:$D$782,СВЦЭМ!$A$39:$A$782,$A48,СВЦЭМ!$B$39:$B$782,T$47)+'СЕТ СН'!$G$11+СВЦЭМ!$D$10+'СЕТ СН'!$G$6-'СЕТ СН'!$G$23</f>
        <v>973.71714435999991</v>
      </c>
      <c r="U48" s="36">
        <f>SUMIFS(СВЦЭМ!$D$39:$D$782,СВЦЭМ!$A$39:$A$782,$A48,СВЦЭМ!$B$39:$B$782,U$47)+'СЕТ СН'!$G$11+СВЦЭМ!$D$10+'СЕТ СН'!$G$6-'СЕТ СН'!$G$23</f>
        <v>983.77572067999995</v>
      </c>
      <c r="V48" s="36">
        <f>SUMIFS(СВЦЭМ!$D$39:$D$782,СВЦЭМ!$A$39:$A$782,$A48,СВЦЭМ!$B$39:$B$782,V$47)+'СЕТ СН'!$G$11+СВЦЭМ!$D$10+'СЕТ СН'!$G$6-'СЕТ СН'!$G$23</f>
        <v>983.89810141999999</v>
      </c>
      <c r="W48" s="36">
        <f>SUMIFS(СВЦЭМ!$D$39:$D$782,СВЦЭМ!$A$39:$A$782,$A48,СВЦЭМ!$B$39:$B$782,W$47)+'СЕТ СН'!$G$11+СВЦЭМ!$D$10+'СЕТ СН'!$G$6-'СЕТ СН'!$G$23</f>
        <v>1005.0054927499999</v>
      </c>
      <c r="X48" s="36">
        <f>SUMIFS(СВЦЭМ!$D$39:$D$782,СВЦЭМ!$A$39:$A$782,$A48,СВЦЭМ!$B$39:$B$782,X$47)+'СЕТ СН'!$G$11+СВЦЭМ!$D$10+'СЕТ СН'!$G$6-'СЕТ СН'!$G$23</f>
        <v>967.48326343999997</v>
      </c>
      <c r="Y48" s="36">
        <f>SUMIFS(СВЦЭМ!$D$39:$D$782,СВЦЭМ!$A$39:$A$782,$A48,СВЦЭМ!$B$39:$B$782,Y$47)+'СЕТ СН'!$G$11+СВЦЭМ!$D$10+'СЕТ СН'!$G$6-'СЕТ СН'!$G$23</f>
        <v>929.37006416999998</v>
      </c>
      <c r="AA48" s="45"/>
    </row>
    <row r="49" spans="1:25" ht="15.75" x14ac:dyDescent="0.2">
      <c r="A49" s="35">
        <f>A48+1</f>
        <v>44379</v>
      </c>
      <c r="B49" s="36">
        <f>SUMIFS(СВЦЭМ!$D$39:$D$782,СВЦЭМ!$A$39:$A$782,$A49,СВЦЭМ!$B$39:$B$782,B$47)+'СЕТ СН'!$G$11+СВЦЭМ!$D$10+'СЕТ СН'!$G$6-'СЕТ СН'!$G$23</f>
        <v>1005.3443910699999</v>
      </c>
      <c r="C49" s="36">
        <f>SUMIFS(СВЦЭМ!$D$39:$D$782,СВЦЭМ!$A$39:$A$782,$A49,СВЦЭМ!$B$39:$B$782,C$47)+'СЕТ СН'!$G$11+СВЦЭМ!$D$10+'СЕТ СН'!$G$6-'СЕТ СН'!$G$23</f>
        <v>1052.2330468800001</v>
      </c>
      <c r="D49" s="36">
        <f>SUMIFS(СВЦЭМ!$D$39:$D$782,СВЦЭМ!$A$39:$A$782,$A49,СВЦЭМ!$B$39:$B$782,D$47)+'СЕТ СН'!$G$11+СВЦЭМ!$D$10+'СЕТ СН'!$G$6-'СЕТ СН'!$G$23</f>
        <v>1084.3532874499999</v>
      </c>
      <c r="E49" s="36">
        <f>SUMIFS(СВЦЭМ!$D$39:$D$782,СВЦЭМ!$A$39:$A$782,$A49,СВЦЭМ!$B$39:$B$782,E$47)+'СЕТ СН'!$G$11+СВЦЭМ!$D$10+'СЕТ СН'!$G$6-'СЕТ СН'!$G$23</f>
        <v>1088.1811823999999</v>
      </c>
      <c r="F49" s="36">
        <f>SUMIFS(СВЦЭМ!$D$39:$D$782,СВЦЭМ!$A$39:$A$782,$A49,СВЦЭМ!$B$39:$B$782,F$47)+'СЕТ СН'!$G$11+СВЦЭМ!$D$10+'СЕТ СН'!$G$6-'СЕТ СН'!$G$23</f>
        <v>1088.87373858</v>
      </c>
      <c r="G49" s="36">
        <f>SUMIFS(СВЦЭМ!$D$39:$D$782,СВЦЭМ!$A$39:$A$782,$A49,СВЦЭМ!$B$39:$B$782,G$47)+'СЕТ СН'!$G$11+СВЦЭМ!$D$10+'СЕТ СН'!$G$6-'СЕТ СН'!$G$23</f>
        <v>1077.10053597</v>
      </c>
      <c r="H49" s="36">
        <f>SUMIFS(СВЦЭМ!$D$39:$D$782,СВЦЭМ!$A$39:$A$782,$A49,СВЦЭМ!$B$39:$B$782,H$47)+'СЕТ СН'!$G$11+СВЦЭМ!$D$10+'СЕТ СН'!$G$6-'СЕТ СН'!$G$23</f>
        <v>1045.96797367</v>
      </c>
      <c r="I49" s="36">
        <f>SUMIFS(СВЦЭМ!$D$39:$D$782,СВЦЭМ!$A$39:$A$782,$A49,СВЦЭМ!$B$39:$B$782,I$47)+'СЕТ СН'!$G$11+СВЦЭМ!$D$10+'СЕТ СН'!$G$6-'СЕТ СН'!$G$23</f>
        <v>979.60763404999989</v>
      </c>
      <c r="J49" s="36">
        <f>SUMIFS(СВЦЭМ!$D$39:$D$782,СВЦЭМ!$A$39:$A$782,$A49,СВЦЭМ!$B$39:$B$782,J$47)+'СЕТ СН'!$G$11+СВЦЭМ!$D$10+'СЕТ СН'!$G$6-'СЕТ СН'!$G$23</f>
        <v>957.04999569999995</v>
      </c>
      <c r="K49" s="36">
        <f>SUMIFS(СВЦЭМ!$D$39:$D$782,СВЦЭМ!$A$39:$A$782,$A49,СВЦЭМ!$B$39:$B$782,K$47)+'СЕТ СН'!$G$11+СВЦЭМ!$D$10+'СЕТ СН'!$G$6-'СЕТ СН'!$G$23</f>
        <v>983.33479107999995</v>
      </c>
      <c r="L49" s="36">
        <f>SUMIFS(СВЦЭМ!$D$39:$D$782,СВЦЭМ!$A$39:$A$782,$A49,СВЦЭМ!$B$39:$B$782,L$47)+'СЕТ СН'!$G$11+СВЦЭМ!$D$10+'СЕТ СН'!$G$6-'СЕТ СН'!$G$23</f>
        <v>992.30450426999994</v>
      </c>
      <c r="M49" s="36">
        <f>SUMIFS(СВЦЭМ!$D$39:$D$782,СВЦЭМ!$A$39:$A$782,$A49,СВЦЭМ!$B$39:$B$782,M$47)+'СЕТ СН'!$G$11+СВЦЭМ!$D$10+'СЕТ СН'!$G$6-'СЕТ СН'!$G$23</f>
        <v>927.25408883999989</v>
      </c>
      <c r="N49" s="36">
        <f>SUMIFS(СВЦЭМ!$D$39:$D$782,СВЦЭМ!$A$39:$A$782,$A49,СВЦЭМ!$B$39:$B$782,N$47)+'СЕТ СН'!$G$11+СВЦЭМ!$D$10+'СЕТ СН'!$G$6-'СЕТ СН'!$G$23</f>
        <v>913.52769219999993</v>
      </c>
      <c r="O49" s="36">
        <f>SUMIFS(СВЦЭМ!$D$39:$D$782,СВЦЭМ!$A$39:$A$782,$A49,СВЦЭМ!$B$39:$B$782,O$47)+'СЕТ СН'!$G$11+СВЦЭМ!$D$10+'СЕТ СН'!$G$6-'СЕТ СН'!$G$23</f>
        <v>926.87296420999996</v>
      </c>
      <c r="P49" s="36">
        <f>SUMIFS(СВЦЭМ!$D$39:$D$782,СВЦЭМ!$A$39:$A$782,$A49,СВЦЭМ!$B$39:$B$782,P$47)+'СЕТ СН'!$G$11+СВЦЭМ!$D$10+'СЕТ СН'!$G$6-'СЕТ СН'!$G$23</f>
        <v>924.25323390999995</v>
      </c>
      <c r="Q49" s="36">
        <f>SUMIFS(СВЦЭМ!$D$39:$D$782,СВЦЭМ!$A$39:$A$782,$A49,СВЦЭМ!$B$39:$B$782,Q$47)+'СЕТ СН'!$G$11+СВЦЭМ!$D$10+'СЕТ СН'!$G$6-'СЕТ СН'!$G$23</f>
        <v>928.62418263999996</v>
      </c>
      <c r="R49" s="36">
        <f>SUMIFS(СВЦЭМ!$D$39:$D$782,СВЦЭМ!$A$39:$A$782,$A49,СВЦЭМ!$B$39:$B$782,R$47)+'СЕТ СН'!$G$11+СВЦЭМ!$D$10+'СЕТ СН'!$G$6-'СЕТ СН'!$G$23</f>
        <v>933.08095667999999</v>
      </c>
      <c r="S49" s="36">
        <f>SUMIFS(СВЦЭМ!$D$39:$D$782,СВЦЭМ!$A$39:$A$782,$A49,СВЦЭМ!$B$39:$B$782,S$47)+'СЕТ СН'!$G$11+СВЦЭМ!$D$10+'СЕТ СН'!$G$6-'СЕТ СН'!$G$23</f>
        <v>922.73819824999998</v>
      </c>
      <c r="T49" s="36">
        <f>SUMIFS(СВЦЭМ!$D$39:$D$782,СВЦЭМ!$A$39:$A$782,$A49,СВЦЭМ!$B$39:$B$782,T$47)+'СЕТ СН'!$G$11+СВЦЭМ!$D$10+'СЕТ СН'!$G$6-'СЕТ СН'!$G$23</f>
        <v>969.43254249999995</v>
      </c>
      <c r="U49" s="36">
        <f>SUMIFS(СВЦЭМ!$D$39:$D$782,СВЦЭМ!$A$39:$A$782,$A49,СВЦЭМ!$B$39:$B$782,U$47)+'СЕТ СН'!$G$11+СВЦЭМ!$D$10+'СЕТ СН'!$G$6-'СЕТ СН'!$G$23</f>
        <v>965.12544856999989</v>
      </c>
      <c r="V49" s="36">
        <f>SUMIFS(СВЦЭМ!$D$39:$D$782,СВЦЭМ!$A$39:$A$782,$A49,СВЦЭМ!$B$39:$B$782,V$47)+'СЕТ СН'!$G$11+СВЦЭМ!$D$10+'СЕТ СН'!$G$6-'СЕТ СН'!$G$23</f>
        <v>960.64279560999989</v>
      </c>
      <c r="W49" s="36">
        <f>SUMIFS(СВЦЭМ!$D$39:$D$782,СВЦЭМ!$A$39:$A$782,$A49,СВЦЭМ!$B$39:$B$782,W$47)+'СЕТ СН'!$G$11+СВЦЭМ!$D$10+'СЕТ СН'!$G$6-'СЕТ СН'!$G$23</f>
        <v>982.51336912999989</v>
      </c>
      <c r="X49" s="36">
        <f>SUMIFS(СВЦЭМ!$D$39:$D$782,СВЦЭМ!$A$39:$A$782,$A49,СВЦЭМ!$B$39:$B$782,X$47)+'СЕТ СН'!$G$11+СВЦЭМ!$D$10+'СЕТ СН'!$G$6-'СЕТ СН'!$G$23</f>
        <v>957.87156527999991</v>
      </c>
      <c r="Y49" s="36">
        <f>SUMIFS(СВЦЭМ!$D$39:$D$782,СВЦЭМ!$A$39:$A$782,$A49,СВЦЭМ!$B$39:$B$782,Y$47)+'СЕТ СН'!$G$11+СВЦЭМ!$D$10+'СЕТ СН'!$G$6-'СЕТ СН'!$G$23</f>
        <v>923.90648283999997</v>
      </c>
    </row>
    <row r="50" spans="1:25" ht="15.75" x14ac:dyDescent="0.2">
      <c r="A50" s="35">
        <f t="shared" ref="A50:A78" si="1">A49+1</f>
        <v>44380</v>
      </c>
      <c r="B50" s="36">
        <f>SUMIFS(СВЦЭМ!$D$39:$D$782,СВЦЭМ!$A$39:$A$782,$A50,СВЦЭМ!$B$39:$B$782,B$47)+'СЕТ СН'!$G$11+СВЦЭМ!$D$10+'СЕТ СН'!$G$6-'СЕТ СН'!$G$23</f>
        <v>970.5273460599999</v>
      </c>
      <c r="C50" s="36">
        <f>SUMIFS(СВЦЭМ!$D$39:$D$782,СВЦЭМ!$A$39:$A$782,$A50,СВЦЭМ!$B$39:$B$782,C$47)+'СЕТ СН'!$G$11+СВЦЭМ!$D$10+'СЕТ СН'!$G$6-'СЕТ СН'!$G$23</f>
        <v>1029.89648304</v>
      </c>
      <c r="D50" s="36">
        <f>SUMIFS(СВЦЭМ!$D$39:$D$782,СВЦЭМ!$A$39:$A$782,$A50,СВЦЭМ!$B$39:$B$782,D$47)+'СЕТ СН'!$G$11+СВЦЭМ!$D$10+'СЕТ СН'!$G$6-'СЕТ СН'!$G$23</f>
        <v>1064.54690572</v>
      </c>
      <c r="E50" s="36">
        <f>SUMIFS(СВЦЭМ!$D$39:$D$782,СВЦЭМ!$A$39:$A$782,$A50,СВЦЭМ!$B$39:$B$782,E$47)+'СЕТ СН'!$G$11+СВЦЭМ!$D$10+'СЕТ СН'!$G$6-'СЕТ СН'!$G$23</f>
        <v>1078.20578602</v>
      </c>
      <c r="F50" s="36">
        <f>SUMIFS(СВЦЭМ!$D$39:$D$782,СВЦЭМ!$A$39:$A$782,$A50,СВЦЭМ!$B$39:$B$782,F$47)+'СЕТ СН'!$G$11+СВЦЭМ!$D$10+'СЕТ СН'!$G$6-'СЕТ СН'!$G$23</f>
        <v>1080.7605799400001</v>
      </c>
      <c r="G50" s="36">
        <f>SUMIFS(СВЦЭМ!$D$39:$D$782,СВЦЭМ!$A$39:$A$782,$A50,СВЦЭМ!$B$39:$B$782,G$47)+'СЕТ СН'!$G$11+СВЦЭМ!$D$10+'СЕТ СН'!$G$6-'СЕТ СН'!$G$23</f>
        <v>1071.09917911</v>
      </c>
      <c r="H50" s="36">
        <f>SUMIFS(СВЦЭМ!$D$39:$D$782,СВЦЭМ!$A$39:$A$782,$A50,СВЦЭМ!$B$39:$B$782,H$47)+'СЕТ СН'!$G$11+СВЦЭМ!$D$10+'СЕТ СН'!$G$6-'СЕТ СН'!$G$23</f>
        <v>1050.6295524100001</v>
      </c>
      <c r="I50" s="36">
        <f>SUMIFS(СВЦЭМ!$D$39:$D$782,СВЦЭМ!$A$39:$A$782,$A50,СВЦЭМ!$B$39:$B$782,I$47)+'СЕТ СН'!$G$11+СВЦЭМ!$D$10+'СЕТ СН'!$G$6-'СЕТ СН'!$G$23</f>
        <v>1006.8253761499999</v>
      </c>
      <c r="J50" s="36">
        <f>SUMIFS(СВЦЭМ!$D$39:$D$782,СВЦЭМ!$A$39:$A$782,$A50,СВЦЭМ!$B$39:$B$782,J$47)+'СЕТ СН'!$G$11+СВЦЭМ!$D$10+'СЕТ СН'!$G$6-'СЕТ СН'!$G$23</f>
        <v>954.81525812999996</v>
      </c>
      <c r="K50" s="36">
        <f>SUMIFS(СВЦЭМ!$D$39:$D$782,СВЦЭМ!$A$39:$A$782,$A50,СВЦЭМ!$B$39:$B$782,K$47)+'СЕТ СН'!$G$11+СВЦЭМ!$D$10+'СЕТ СН'!$G$6-'СЕТ СН'!$G$23</f>
        <v>947.38148303999992</v>
      </c>
      <c r="L50" s="36">
        <f>SUMIFS(СВЦЭМ!$D$39:$D$782,СВЦЭМ!$A$39:$A$782,$A50,СВЦЭМ!$B$39:$B$782,L$47)+'СЕТ СН'!$G$11+СВЦЭМ!$D$10+'СЕТ СН'!$G$6-'СЕТ СН'!$G$23</f>
        <v>926.18604507999999</v>
      </c>
      <c r="M50" s="36">
        <f>SUMIFS(СВЦЭМ!$D$39:$D$782,СВЦЭМ!$A$39:$A$782,$A50,СВЦЭМ!$B$39:$B$782,M$47)+'СЕТ СН'!$G$11+СВЦЭМ!$D$10+'СЕТ СН'!$G$6-'СЕТ СН'!$G$23</f>
        <v>871.15017505999992</v>
      </c>
      <c r="N50" s="36">
        <f>SUMIFS(СВЦЭМ!$D$39:$D$782,СВЦЭМ!$A$39:$A$782,$A50,СВЦЭМ!$B$39:$B$782,N$47)+'СЕТ СН'!$G$11+СВЦЭМ!$D$10+'СЕТ СН'!$G$6-'СЕТ СН'!$G$23</f>
        <v>894.0842437099999</v>
      </c>
      <c r="O50" s="36">
        <f>SUMIFS(СВЦЭМ!$D$39:$D$782,СВЦЭМ!$A$39:$A$782,$A50,СВЦЭМ!$B$39:$B$782,O$47)+'СЕТ СН'!$G$11+СВЦЭМ!$D$10+'СЕТ СН'!$G$6-'СЕТ СН'!$G$23</f>
        <v>917.56767280999998</v>
      </c>
      <c r="P50" s="36">
        <f>SUMIFS(СВЦЭМ!$D$39:$D$782,СВЦЭМ!$A$39:$A$782,$A50,СВЦЭМ!$B$39:$B$782,P$47)+'СЕТ СН'!$G$11+СВЦЭМ!$D$10+'СЕТ СН'!$G$6-'СЕТ СН'!$G$23</f>
        <v>906.77938083999993</v>
      </c>
      <c r="Q50" s="36">
        <f>SUMIFS(СВЦЭМ!$D$39:$D$782,СВЦЭМ!$A$39:$A$782,$A50,СВЦЭМ!$B$39:$B$782,Q$47)+'СЕТ СН'!$G$11+СВЦЭМ!$D$10+'СЕТ СН'!$G$6-'СЕТ СН'!$G$23</f>
        <v>901.13749473999997</v>
      </c>
      <c r="R50" s="36">
        <f>SUMIFS(СВЦЭМ!$D$39:$D$782,СВЦЭМ!$A$39:$A$782,$A50,СВЦЭМ!$B$39:$B$782,R$47)+'СЕТ СН'!$G$11+СВЦЭМ!$D$10+'СЕТ СН'!$G$6-'СЕТ СН'!$G$23</f>
        <v>908.25751726999999</v>
      </c>
      <c r="S50" s="36">
        <f>SUMIFS(СВЦЭМ!$D$39:$D$782,СВЦЭМ!$A$39:$A$782,$A50,СВЦЭМ!$B$39:$B$782,S$47)+'СЕТ СН'!$G$11+СВЦЭМ!$D$10+'СЕТ СН'!$G$6-'СЕТ СН'!$G$23</f>
        <v>899.2775896899999</v>
      </c>
      <c r="T50" s="36">
        <f>SUMIFS(СВЦЭМ!$D$39:$D$782,СВЦЭМ!$A$39:$A$782,$A50,СВЦЭМ!$B$39:$B$782,T$47)+'СЕТ СН'!$G$11+СВЦЭМ!$D$10+'СЕТ СН'!$G$6-'СЕТ СН'!$G$23</f>
        <v>913.49029453999992</v>
      </c>
      <c r="U50" s="36">
        <f>SUMIFS(СВЦЭМ!$D$39:$D$782,СВЦЭМ!$A$39:$A$782,$A50,СВЦЭМ!$B$39:$B$782,U$47)+'СЕТ СН'!$G$11+СВЦЭМ!$D$10+'СЕТ СН'!$G$6-'СЕТ СН'!$G$23</f>
        <v>917.40721732999998</v>
      </c>
      <c r="V50" s="36">
        <f>SUMIFS(СВЦЭМ!$D$39:$D$782,СВЦЭМ!$A$39:$A$782,$A50,СВЦЭМ!$B$39:$B$782,V$47)+'СЕТ СН'!$G$11+СВЦЭМ!$D$10+'СЕТ СН'!$G$6-'СЕТ СН'!$G$23</f>
        <v>916.40706739999996</v>
      </c>
      <c r="W50" s="36">
        <f>SUMIFS(СВЦЭМ!$D$39:$D$782,СВЦЭМ!$A$39:$A$782,$A50,СВЦЭМ!$B$39:$B$782,W$47)+'СЕТ СН'!$G$11+СВЦЭМ!$D$10+'СЕТ СН'!$G$6-'СЕТ СН'!$G$23</f>
        <v>944.16567725999994</v>
      </c>
      <c r="X50" s="36">
        <f>SUMIFS(СВЦЭМ!$D$39:$D$782,СВЦЭМ!$A$39:$A$782,$A50,СВЦЭМ!$B$39:$B$782,X$47)+'СЕТ СН'!$G$11+СВЦЭМ!$D$10+'СЕТ СН'!$G$6-'СЕТ СН'!$G$23</f>
        <v>928.57215115999998</v>
      </c>
      <c r="Y50" s="36">
        <f>SUMIFS(СВЦЭМ!$D$39:$D$782,СВЦЭМ!$A$39:$A$782,$A50,СВЦЭМ!$B$39:$B$782,Y$47)+'СЕТ СН'!$G$11+СВЦЭМ!$D$10+'СЕТ СН'!$G$6-'СЕТ СН'!$G$23</f>
        <v>871.1130920899999</v>
      </c>
    </row>
    <row r="51" spans="1:25" ht="15.75" x14ac:dyDescent="0.2">
      <c r="A51" s="35">
        <f t="shared" si="1"/>
        <v>44381</v>
      </c>
      <c r="B51" s="36">
        <f>SUMIFS(СВЦЭМ!$D$39:$D$782,СВЦЭМ!$A$39:$A$782,$A51,СВЦЭМ!$B$39:$B$782,B$47)+'СЕТ СН'!$G$11+СВЦЭМ!$D$10+'СЕТ СН'!$G$6-'СЕТ СН'!$G$23</f>
        <v>964.80010461999996</v>
      </c>
      <c r="C51" s="36">
        <f>SUMIFS(СВЦЭМ!$D$39:$D$782,СВЦЭМ!$A$39:$A$782,$A51,СВЦЭМ!$B$39:$B$782,C$47)+'СЕТ СН'!$G$11+СВЦЭМ!$D$10+'СЕТ СН'!$G$6-'СЕТ СН'!$G$23</f>
        <v>1014.96707178</v>
      </c>
      <c r="D51" s="36">
        <f>SUMIFS(СВЦЭМ!$D$39:$D$782,СВЦЭМ!$A$39:$A$782,$A51,СВЦЭМ!$B$39:$B$782,D$47)+'СЕТ СН'!$G$11+СВЦЭМ!$D$10+'СЕТ СН'!$G$6-'СЕТ СН'!$G$23</f>
        <v>1039.2914082499999</v>
      </c>
      <c r="E51" s="36">
        <f>SUMIFS(СВЦЭМ!$D$39:$D$782,СВЦЭМ!$A$39:$A$782,$A51,СВЦЭМ!$B$39:$B$782,E$47)+'СЕТ СН'!$G$11+СВЦЭМ!$D$10+'СЕТ СН'!$G$6-'СЕТ СН'!$G$23</f>
        <v>1075.4647835200001</v>
      </c>
      <c r="F51" s="36">
        <f>SUMIFS(СВЦЭМ!$D$39:$D$782,СВЦЭМ!$A$39:$A$782,$A51,СВЦЭМ!$B$39:$B$782,F$47)+'СЕТ СН'!$G$11+СВЦЭМ!$D$10+'СЕТ СН'!$G$6-'СЕТ СН'!$G$23</f>
        <v>1085.4092741899999</v>
      </c>
      <c r="G51" s="36">
        <f>SUMIFS(СВЦЭМ!$D$39:$D$782,СВЦЭМ!$A$39:$A$782,$A51,СВЦЭМ!$B$39:$B$782,G$47)+'СЕТ СН'!$G$11+СВЦЭМ!$D$10+'СЕТ СН'!$G$6-'СЕТ СН'!$G$23</f>
        <v>1080.8598425600001</v>
      </c>
      <c r="H51" s="36">
        <f>SUMIFS(СВЦЭМ!$D$39:$D$782,СВЦЭМ!$A$39:$A$782,$A51,СВЦЭМ!$B$39:$B$782,H$47)+'СЕТ СН'!$G$11+СВЦЭМ!$D$10+'СЕТ СН'!$G$6-'СЕТ СН'!$G$23</f>
        <v>1058.3102709499999</v>
      </c>
      <c r="I51" s="36">
        <f>SUMIFS(СВЦЭМ!$D$39:$D$782,СВЦЭМ!$A$39:$A$782,$A51,СВЦЭМ!$B$39:$B$782,I$47)+'СЕТ СН'!$G$11+СВЦЭМ!$D$10+'СЕТ СН'!$G$6-'СЕТ СН'!$G$23</f>
        <v>1016.27176762</v>
      </c>
      <c r="J51" s="36">
        <f>SUMIFS(СВЦЭМ!$D$39:$D$782,СВЦЭМ!$A$39:$A$782,$A51,СВЦЭМ!$B$39:$B$782,J$47)+'СЕТ СН'!$G$11+СВЦЭМ!$D$10+'СЕТ СН'!$G$6-'СЕТ СН'!$G$23</f>
        <v>937.08715359999997</v>
      </c>
      <c r="K51" s="36">
        <f>SUMIFS(СВЦЭМ!$D$39:$D$782,СВЦЭМ!$A$39:$A$782,$A51,СВЦЭМ!$B$39:$B$782,K$47)+'СЕТ СН'!$G$11+СВЦЭМ!$D$10+'СЕТ СН'!$G$6-'СЕТ СН'!$G$23</f>
        <v>904.84860549999996</v>
      </c>
      <c r="L51" s="36">
        <f>SUMIFS(СВЦЭМ!$D$39:$D$782,СВЦЭМ!$A$39:$A$782,$A51,СВЦЭМ!$B$39:$B$782,L$47)+'СЕТ СН'!$G$11+СВЦЭМ!$D$10+'СЕТ СН'!$G$6-'СЕТ СН'!$G$23</f>
        <v>877.41902366999989</v>
      </c>
      <c r="M51" s="36">
        <f>SUMIFS(СВЦЭМ!$D$39:$D$782,СВЦЭМ!$A$39:$A$782,$A51,СВЦЭМ!$B$39:$B$782,M$47)+'СЕТ СН'!$G$11+СВЦЭМ!$D$10+'СЕТ СН'!$G$6-'СЕТ СН'!$G$23</f>
        <v>889.25692520999996</v>
      </c>
      <c r="N51" s="36">
        <f>SUMIFS(СВЦЭМ!$D$39:$D$782,СВЦЭМ!$A$39:$A$782,$A51,СВЦЭМ!$B$39:$B$782,N$47)+'СЕТ СН'!$G$11+СВЦЭМ!$D$10+'СЕТ СН'!$G$6-'СЕТ СН'!$G$23</f>
        <v>915.24173989999997</v>
      </c>
      <c r="O51" s="36">
        <f>SUMIFS(СВЦЭМ!$D$39:$D$782,СВЦЭМ!$A$39:$A$782,$A51,СВЦЭМ!$B$39:$B$782,O$47)+'СЕТ СН'!$G$11+СВЦЭМ!$D$10+'СЕТ СН'!$G$6-'СЕТ СН'!$G$23</f>
        <v>924.54476798999997</v>
      </c>
      <c r="P51" s="36">
        <f>SUMIFS(СВЦЭМ!$D$39:$D$782,СВЦЭМ!$A$39:$A$782,$A51,СВЦЭМ!$B$39:$B$782,P$47)+'СЕТ СН'!$G$11+СВЦЭМ!$D$10+'СЕТ СН'!$G$6-'СЕТ СН'!$G$23</f>
        <v>932.01440832999992</v>
      </c>
      <c r="Q51" s="36">
        <f>SUMIFS(СВЦЭМ!$D$39:$D$782,СВЦЭМ!$A$39:$A$782,$A51,СВЦЭМ!$B$39:$B$782,Q$47)+'СЕТ СН'!$G$11+СВЦЭМ!$D$10+'СЕТ СН'!$G$6-'СЕТ СН'!$G$23</f>
        <v>938.74610887999995</v>
      </c>
      <c r="R51" s="36">
        <f>SUMIFS(СВЦЭМ!$D$39:$D$782,СВЦЭМ!$A$39:$A$782,$A51,СВЦЭМ!$B$39:$B$782,R$47)+'СЕТ СН'!$G$11+СВЦЭМ!$D$10+'СЕТ СН'!$G$6-'СЕТ СН'!$G$23</f>
        <v>928.88189399999999</v>
      </c>
      <c r="S51" s="36">
        <f>SUMIFS(СВЦЭМ!$D$39:$D$782,СВЦЭМ!$A$39:$A$782,$A51,СВЦЭМ!$B$39:$B$782,S$47)+'СЕТ СН'!$G$11+СВЦЭМ!$D$10+'СЕТ СН'!$G$6-'СЕТ СН'!$G$23</f>
        <v>922.3120515999999</v>
      </c>
      <c r="T51" s="36">
        <f>SUMIFS(СВЦЭМ!$D$39:$D$782,СВЦЭМ!$A$39:$A$782,$A51,СВЦЭМ!$B$39:$B$782,T$47)+'СЕТ СН'!$G$11+СВЦЭМ!$D$10+'СЕТ СН'!$G$6-'СЕТ СН'!$G$23</f>
        <v>907.59825137999997</v>
      </c>
      <c r="U51" s="36">
        <f>SUMIFS(СВЦЭМ!$D$39:$D$782,СВЦЭМ!$A$39:$A$782,$A51,СВЦЭМ!$B$39:$B$782,U$47)+'СЕТ СН'!$G$11+СВЦЭМ!$D$10+'СЕТ СН'!$G$6-'СЕТ СН'!$G$23</f>
        <v>892.75784347999991</v>
      </c>
      <c r="V51" s="36">
        <f>SUMIFS(СВЦЭМ!$D$39:$D$782,СВЦЭМ!$A$39:$A$782,$A51,СВЦЭМ!$B$39:$B$782,V$47)+'СЕТ СН'!$G$11+СВЦЭМ!$D$10+'СЕТ СН'!$G$6-'СЕТ СН'!$G$23</f>
        <v>859.31327681999994</v>
      </c>
      <c r="W51" s="36">
        <f>SUMIFS(СВЦЭМ!$D$39:$D$782,СВЦЭМ!$A$39:$A$782,$A51,СВЦЭМ!$B$39:$B$782,W$47)+'СЕТ СН'!$G$11+СВЦЭМ!$D$10+'СЕТ СН'!$G$6-'СЕТ СН'!$G$23</f>
        <v>868.83497055999999</v>
      </c>
      <c r="X51" s="36">
        <f>SUMIFS(СВЦЭМ!$D$39:$D$782,СВЦЭМ!$A$39:$A$782,$A51,СВЦЭМ!$B$39:$B$782,X$47)+'СЕТ СН'!$G$11+СВЦЭМ!$D$10+'СЕТ СН'!$G$6-'СЕТ СН'!$G$23</f>
        <v>888.70921171999998</v>
      </c>
      <c r="Y51" s="36">
        <f>SUMIFS(СВЦЭМ!$D$39:$D$782,СВЦЭМ!$A$39:$A$782,$A51,СВЦЭМ!$B$39:$B$782,Y$47)+'СЕТ СН'!$G$11+СВЦЭМ!$D$10+'СЕТ СН'!$G$6-'СЕТ СН'!$G$23</f>
        <v>933.37738150999996</v>
      </c>
    </row>
    <row r="52" spans="1:25" ht="15.75" x14ac:dyDescent="0.2">
      <c r="A52" s="35">
        <f t="shared" si="1"/>
        <v>44382</v>
      </c>
      <c r="B52" s="36">
        <f>SUMIFS(СВЦЭМ!$D$39:$D$782,СВЦЭМ!$A$39:$A$782,$A52,СВЦЭМ!$B$39:$B$782,B$47)+'СЕТ СН'!$G$11+СВЦЭМ!$D$10+'СЕТ СН'!$G$6-'СЕТ СН'!$G$23</f>
        <v>997.14365843999997</v>
      </c>
      <c r="C52" s="36">
        <f>SUMIFS(СВЦЭМ!$D$39:$D$782,СВЦЭМ!$A$39:$A$782,$A52,СВЦЭМ!$B$39:$B$782,C$47)+'СЕТ СН'!$G$11+СВЦЭМ!$D$10+'СЕТ СН'!$G$6-'СЕТ СН'!$G$23</f>
        <v>1061.7641553599999</v>
      </c>
      <c r="D52" s="36">
        <f>SUMIFS(СВЦЭМ!$D$39:$D$782,СВЦЭМ!$A$39:$A$782,$A52,СВЦЭМ!$B$39:$B$782,D$47)+'СЕТ СН'!$G$11+СВЦЭМ!$D$10+'СЕТ СН'!$G$6-'СЕТ СН'!$G$23</f>
        <v>1108.5819101</v>
      </c>
      <c r="E52" s="36">
        <f>SUMIFS(СВЦЭМ!$D$39:$D$782,СВЦЭМ!$A$39:$A$782,$A52,СВЦЭМ!$B$39:$B$782,E$47)+'СЕТ СН'!$G$11+СВЦЭМ!$D$10+'СЕТ СН'!$G$6-'СЕТ СН'!$G$23</f>
        <v>1116.18509498</v>
      </c>
      <c r="F52" s="36">
        <f>SUMIFS(СВЦЭМ!$D$39:$D$782,СВЦЭМ!$A$39:$A$782,$A52,СВЦЭМ!$B$39:$B$782,F$47)+'СЕТ СН'!$G$11+СВЦЭМ!$D$10+'СЕТ СН'!$G$6-'СЕТ СН'!$G$23</f>
        <v>1118.61049467</v>
      </c>
      <c r="G52" s="36">
        <f>SUMIFS(СВЦЭМ!$D$39:$D$782,СВЦЭМ!$A$39:$A$782,$A52,СВЦЭМ!$B$39:$B$782,G$47)+'СЕТ СН'!$G$11+СВЦЭМ!$D$10+'СЕТ СН'!$G$6-'СЕТ СН'!$G$23</f>
        <v>1104.7985372400001</v>
      </c>
      <c r="H52" s="36">
        <f>SUMIFS(СВЦЭМ!$D$39:$D$782,СВЦЭМ!$A$39:$A$782,$A52,СВЦЭМ!$B$39:$B$782,H$47)+'СЕТ СН'!$G$11+СВЦЭМ!$D$10+'СЕТ СН'!$G$6-'СЕТ СН'!$G$23</f>
        <v>1077.4288781299999</v>
      </c>
      <c r="I52" s="36">
        <f>SUMIFS(СВЦЭМ!$D$39:$D$782,СВЦЭМ!$A$39:$A$782,$A52,СВЦЭМ!$B$39:$B$782,I$47)+'СЕТ СН'!$G$11+СВЦЭМ!$D$10+'СЕТ СН'!$G$6-'СЕТ СН'!$G$23</f>
        <v>992.48515631999999</v>
      </c>
      <c r="J52" s="36">
        <f>SUMIFS(СВЦЭМ!$D$39:$D$782,СВЦЭМ!$A$39:$A$782,$A52,СВЦЭМ!$B$39:$B$782,J$47)+'СЕТ СН'!$G$11+СВЦЭМ!$D$10+'СЕТ СН'!$G$6-'СЕТ СН'!$G$23</f>
        <v>959.66706125999997</v>
      </c>
      <c r="K52" s="36">
        <f>SUMIFS(СВЦЭМ!$D$39:$D$782,СВЦЭМ!$A$39:$A$782,$A52,СВЦЭМ!$B$39:$B$782,K$47)+'СЕТ СН'!$G$11+СВЦЭМ!$D$10+'СЕТ СН'!$G$6-'СЕТ СН'!$G$23</f>
        <v>914.60753857999998</v>
      </c>
      <c r="L52" s="36">
        <f>SUMIFS(СВЦЭМ!$D$39:$D$782,СВЦЭМ!$A$39:$A$782,$A52,СВЦЭМ!$B$39:$B$782,L$47)+'СЕТ СН'!$G$11+СВЦЭМ!$D$10+'СЕТ СН'!$G$6-'СЕТ СН'!$G$23</f>
        <v>905.2457748999999</v>
      </c>
      <c r="M52" s="36">
        <f>SUMIFS(СВЦЭМ!$D$39:$D$782,СВЦЭМ!$A$39:$A$782,$A52,СВЦЭМ!$B$39:$B$782,M$47)+'СЕТ СН'!$G$11+СВЦЭМ!$D$10+'СЕТ СН'!$G$6-'СЕТ СН'!$G$23</f>
        <v>917.92775511999992</v>
      </c>
      <c r="N52" s="36">
        <f>SUMIFS(СВЦЭМ!$D$39:$D$782,СВЦЭМ!$A$39:$A$782,$A52,СВЦЭМ!$B$39:$B$782,N$47)+'СЕТ СН'!$G$11+СВЦЭМ!$D$10+'СЕТ СН'!$G$6-'СЕТ СН'!$G$23</f>
        <v>947.33667243999992</v>
      </c>
      <c r="O52" s="36">
        <f>SUMIFS(СВЦЭМ!$D$39:$D$782,СВЦЭМ!$A$39:$A$782,$A52,СВЦЭМ!$B$39:$B$782,O$47)+'СЕТ СН'!$G$11+СВЦЭМ!$D$10+'СЕТ СН'!$G$6-'СЕТ СН'!$G$23</f>
        <v>962.2235976799999</v>
      </c>
      <c r="P52" s="36">
        <f>SUMIFS(СВЦЭМ!$D$39:$D$782,СВЦЭМ!$A$39:$A$782,$A52,СВЦЭМ!$B$39:$B$782,P$47)+'СЕТ СН'!$G$11+СВЦЭМ!$D$10+'СЕТ СН'!$G$6-'СЕТ СН'!$G$23</f>
        <v>961.30737046999991</v>
      </c>
      <c r="Q52" s="36">
        <f>SUMIFS(СВЦЭМ!$D$39:$D$782,СВЦЭМ!$A$39:$A$782,$A52,СВЦЭМ!$B$39:$B$782,Q$47)+'СЕТ СН'!$G$11+СВЦЭМ!$D$10+'СЕТ СН'!$G$6-'СЕТ СН'!$G$23</f>
        <v>960.8549832299999</v>
      </c>
      <c r="R52" s="36">
        <f>SUMIFS(СВЦЭМ!$D$39:$D$782,СВЦЭМ!$A$39:$A$782,$A52,СВЦЭМ!$B$39:$B$782,R$47)+'СЕТ СН'!$G$11+СВЦЭМ!$D$10+'СЕТ СН'!$G$6-'СЕТ СН'!$G$23</f>
        <v>944.61201555999992</v>
      </c>
      <c r="S52" s="36">
        <f>SUMIFS(СВЦЭМ!$D$39:$D$782,СВЦЭМ!$A$39:$A$782,$A52,СВЦЭМ!$B$39:$B$782,S$47)+'СЕТ СН'!$G$11+СВЦЭМ!$D$10+'СЕТ СН'!$G$6-'СЕТ СН'!$G$23</f>
        <v>937.50996425999995</v>
      </c>
      <c r="T52" s="36">
        <f>SUMIFS(СВЦЭМ!$D$39:$D$782,СВЦЭМ!$A$39:$A$782,$A52,СВЦЭМ!$B$39:$B$782,T$47)+'СЕТ СН'!$G$11+СВЦЭМ!$D$10+'СЕТ СН'!$G$6-'СЕТ СН'!$G$23</f>
        <v>928.7970856799999</v>
      </c>
      <c r="U52" s="36">
        <f>SUMIFS(СВЦЭМ!$D$39:$D$782,СВЦЭМ!$A$39:$A$782,$A52,СВЦЭМ!$B$39:$B$782,U$47)+'СЕТ СН'!$G$11+СВЦЭМ!$D$10+'СЕТ СН'!$G$6-'СЕТ СН'!$G$23</f>
        <v>925.99961692999989</v>
      </c>
      <c r="V52" s="36">
        <f>SUMIFS(СВЦЭМ!$D$39:$D$782,СВЦЭМ!$A$39:$A$782,$A52,СВЦЭМ!$B$39:$B$782,V$47)+'СЕТ СН'!$G$11+СВЦЭМ!$D$10+'СЕТ СН'!$G$6-'СЕТ СН'!$G$23</f>
        <v>928.63116402999992</v>
      </c>
      <c r="W52" s="36">
        <f>SUMIFS(СВЦЭМ!$D$39:$D$782,СВЦЭМ!$A$39:$A$782,$A52,СВЦЭМ!$B$39:$B$782,W$47)+'СЕТ СН'!$G$11+СВЦЭМ!$D$10+'СЕТ СН'!$G$6-'СЕТ СН'!$G$23</f>
        <v>941.08342437999988</v>
      </c>
      <c r="X52" s="36">
        <f>SUMIFS(СВЦЭМ!$D$39:$D$782,СВЦЭМ!$A$39:$A$782,$A52,СВЦЭМ!$B$39:$B$782,X$47)+'СЕТ СН'!$G$11+СВЦЭМ!$D$10+'СЕТ СН'!$G$6-'СЕТ СН'!$G$23</f>
        <v>915.1018150299999</v>
      </c>
      <c r="Y52" s="36">
        <f>SUMIFS(СВЦЭМ!$D$39:$D$782,СВЦЭМ!$A$39:$A$782,$A52,СВЦЭМ!$B$39:$B$782,Y$47)+'СЕТ СН'!$G$11+СВЦЭМ!$D$10+'СЕТ СН'!$G$6-'СЕТ СН'!$G$23</f>
        <v>956.49924774999999</v>
      </c>
    </row>
    <row r="53" spans="1:25" ht="15.75" x14ac:dyDescent="0.2">
      <c r="A53" s="35">
        <f t="shared" si="1"/>
        <v>44383</v>
      </c>
      <c r="B53" s="36">
        <f>SUMIFS(СВЦЭМ!$D$39:$D$782,СВЦЭМ!$A$39:$A$782,$A53,СВЦЭМ!$B$39:$B$782,B$47)+'СЕТ СН'!$G$11+СВЦЭМ!$D$10+'СЕТ СН'!$G$6-'СЕТ СН'!$G$23</f>
        <v>1000.52100859</v>
      </c>
      <c r="C53" s="36">
        <f>SUMIFS(СВЦЭМ!$D$39:$D$782,СВЦЭМ!$A$39:$A$782,$A53,СВЦЭМ!$B$39:$B$782,C$47)+'СЕТ СН'!$G$11+СВЦЭМ!$D$10+'СЕТ СН'!$G$6-'СЕТ СН'!$G$23</f>
        <v>1079.5990919999999</v>
      </c>
      <c r="D53" s="36">
        <f>SUMIFS(СВЦЭМ!$D$39:$D$782,СВЦЭМ!$A$39:$A$782,$A53,СВЦЭМ!$B$39:$B$782,D$47)+'СЕТ СН'!$G$11+СВЦЭМ!$D$10+'СЕТ СН'!$G$6-'СЕТ СН'!$G$23</f>
        <v>1128.4191341200001</v>
      </c>
      <c r="E53" s="36">
        <f>SUMIFS(СВЦЭМ!$D$39:$D$782,СВЦЭМ!$A$39:$A$782,$A53,СВЦЭМ!$B$39:$B$782,E$47)+'СЕТ СН'!$G$11+СВЦЭМ!$D$10+'СЕТ СН'!$G$6-'СЕТ СН'!$G$23</f>
        <v>1143.0402458399999</v>
      </c>
      <c r="F53" s="36">
        <f>SUMIFS(СВЦЭМ!$D$39:$D$782,СВЦЭМ!$A$39:$A$782,$A53,СВЦЭМ!$B$39:$B$782,F$47)+'СЕТ СН'!$G$11+СВЦЭМ!$D$10+'СЕТ СН'!$G$6-'СЕТ СН'!$G$23</f>
        <v>1142.66906096</v>
      </c>
      <c r="G53" s="36">
        <f>SUMIFS(СВЦЭМ!$D$39:$D$782,СВЦЭМ!$A$39:$A$782,$A53,СВЦЭМ!$B$39:$B$782,G$47)+'СЕТ СН'!$G$11+СВЦЭМ!$D$10+'СЕТ СН'!$G$6-'СЕТ СН'!$G$23</f>
        <v>1119.2747662899999</v>
      </c>
      <c r="H53" s="36">
        <f>SUMIFS(СВЦЭМ!$D$39:$D$782,СВЦЭМ!$A$39:$A$782,$A53,СВЦЭМ!$B$39:$B$782,H$47)+'СЕТ СН'!$G$11+СВЦЭМ!$D$10+'СЕТ СН'!$G$6-'СЕТ СН'!$G$23</f>
        <v>1076.4238187999999</v>
      </c>
      <c r="I53" s="36">
        <f>SUMIFS(СВЦЭМ!$D$39:$D$782,СВЦЭМ!$A$39:$A$782,$A53,СВЦЭМ!$B$39:$B$782,I$47)+'СЕТ СН'!$G$11+СВЦЭМ!$D$10+'СЕТ СН'!$G$6-'СЕТ СН'!$G$23</f>
        <v>1028.82763555</v>
      </c>
      <c r="J53" s="36">
        <f>SUMIFS(СВЦЭМ!$D$39:$D$782,СВЦЭМ!$A$39:$A$782,$A53,СВЦЭМ!$B$39:$B$782,J$47)+'СЕТ СН'!$G$11+СВЦЭМ!$D$10+'СЕТ СН'!$G$6-'СЕТ СН'!$G$23</f>
        <v>962.59481294999989</v>
      </c>
      <c r="K53" s="36">
        <f>SUMIFS(СВЦЭМ!$D$39:$D$782,СВЦЭМ!$A$39:$A$782,$A53,СВЦЭМ!$B$39:$B$782,K$47)+'СЕТ СН'!$G$11+СВЦЭМ!$D$10+'СЕТ СН'!$G$6-'СЕТ СН'!$G$23</f>
        <v>905.17301044999999</v>
      </c>
      <c r="L53" s="36">
        <f>SUMIFS(СВЦЭМ!$D$39:$D$782,СВЦЭМ!$A$39:$A$782,$A53,СВЦЭМ!$B$39:$B$782,L$47)+'СЕТ СН'!$G$11+СВЦЭМ!$D$10+'СЕТ СН'!$G$6-'СЕТ СН'!$G$23</f>
        <v>894.73763265999992</v>
      </c>
      <c r="M53" s="36">
        <f>SUMIFS(СВЦЭМ!$D$39:$D$782,СВЦЭМ!$A$39:$A$782,$A53,СВЦЭМ!$B$39:$B$782,M$47)+'СЕТ СН'!$G$11+СВЦЭМ!$D$10+'СЕТ СН'!$G$6-'СЕТ СН'!$G$23</f>
        <v>927.96211994999999</v>
      </c>
      <c r="N53" s="36">
        <f>SUMIFS(СВЦЭМ!$D$39:$D$782,СВЦЭМ!$A$39:$A$782,$A53,СВЦЭМ!$B$39:$B$782,N$47)+'СЕТ СН'!$G$11+СВЦЭМ!$D$10+'СЕТ СН'!$G$6-'СЕТ СН'!$G$23</f>
        <v>993.77648065999995</v>
      </c>
      <c r="O53" s="36">
        <f>SUMIFS(СВЦЭМ!$D$39:$D$782,СВЦЭМ!$A$39:$A$782,$A53,СВЦЭМ!$B$39:$B$782,O$47)+'СЕТ СН'!$G$11+СВЦЭМ!$D$10+'СЕТ СН'!$G$6-'СЕТ СН'!$G$23</f>
        <v>995.95363412999995</v>
      </c>
      <c r="P53" s="36">
        <f>SUMIFS(СВЦЭМ!$D$39:$D$782,СВЦЭМ!$A$39:$A$782,$A53,СВЦЭМ!$B$39:$B$782,P$47)+'СЕТ СН'!$G$11+СВЦЭМ!$D$10+'СЕТ СН'!$G$6-'СЕТ СН'!$G$23</f>
        <v>1000.7116711499999</v>
      </c>
      <c r="Q53" s="36">
        <f>SUMIFS(СВЦЭМ!$D$39:$D$782,СВЦЭМ!$A$39:$A$782,$A53,СВЦЭМ!$B$39:$B$782,Q$47)+'СЕТ СН'!$G$11+СВЦЭМ!$D$10+'СЕТ СН'!$G$6-'СЕТ СН'!$G$23</f>
        <v>1008.7160287299999</v>
      </c>
      <c r="R53" s="36">
        <f>SUMIFS(СВЦЭМ!$D$39:$D$782,СВЦЭМ!$A$39:$A$782,$A53,СВЦЭМ!$B$39:$B$782,R$47)+'СЕТ СН'!$G$11+СВЦЭМ!$D$10+'СЕТ СН'!$G$6-'СЕТ СН'!$G$23</f>
        <v>1004.6966169599999</v>
      </c>
      <c r="S53" s="36">
        <f>SUMIFS(СВЦЭМ!$D$39:$D$782,СВЦЭМ!$A$39:$A$782,$A53,СВЦЭМ!$B$39:$B$782,S$47)+'СЕТ СН'!$G$11+СВЦЭМ!$D$10+'СЕТ СН'!$G$6-'СЕТ СН'!$G$23</f>
        <v>985.36512092999999</v>
      </c>
      <c r="T53" s="36">
        <f>SUMIFS(СВЦЭМ!$D$39:$D$782,СВЦЭМ!$A$39:$A$782,$A53,СВЦЭМ!$B$39:$B$782,T$47)+'СЕТ СН'!$G$11+СВЦЭМ!$D$10+'СЕТ СН'!$G$6-'СЕТ СН'!$G$23</f>
        <v>978.94288412999992</v>
      </c>
      <c r="U53" s="36">
        <f>SUMIFS(СВЦЭМ!$D$39:$D$782,СВЦЭМ!$A$39:$A$782,$A53,СВЦЭМ!$B$39:$B$782,U$47)+'СЕТ СН'!$G$11+СВЦЭМ!$D$10+'СЕТ СН'!$G$6-'СЕТ СН'!$G$23</f>
        <v>937.92646943999989</v>
      </c>
      <c r="V53" s="36">
        <f>SUMIFS(СВЦЭМ!$D$39:$D$782,СВЦЭМ!$A$39:$A$782,$A53,СВЦЭМ!$B$39:$B$782,V$47)+'СЕТ СН'!$G$11+СВЦЭМ!$D$10+'СЕТ СН'!$G$6-'СЕТ СН'!$G$23</f>
        <v>927.20574945999999</v>
      </c>
      <c r="W53" s="36">
        <f>SUMIFS(СВЦЭМ!$D$39:$D$782,СВЦЭМ!$A$39:$A$782,$A53,СВЦЭМ!$B$39:$B$782,W$47)+'СЕТ СН'!$G$11+СВЦЭМ!$D$10+'СЕТ СН'!$G$6-'СЕТ СН'!$G$23</f>
        <v>936.25287225999989</v>
      </c>
      <c r="X53" s="36">
        <f>SUMIFS(СВЦЭМ!$D$39:$D$782,СВЦЭМ!$A$39:$A$782,$A53,СВЦЭМ!$B$39:$B$782,X$47)+'СЕТ СН'!$G$11+СВЦЭМ!$D$10+'СЕТ СН'!$G$6-'СЕТ СН'!$G$23</f>
        <v>999.02276477999999</v>
      </c>
      <c r="Y53" s="36">
        <f>SUMIFS(СВЦЭМ!$D$39:$D$782,СВЦЭМ!$A$39:$A$782,$A53,СВЦЭМ!$B$39:$B$782,Y$47)+'СЕТ СН'!$G$11+СВЦЭМ!$D$10+'СЕТ СН'!$G$6-'СЕТ СН'!$G$23</f>
        <v>1110.07503438</v>
      </c>
    </row>
    <row r="54" spans="1:25" ht="15.75" x14ac:dyDescent="0.2">
      <c r="A54" s="35">
        <f t="shared" si="1"/>
        <v>44384</v>
      </c>
      <c r="B54" s="36">
        <f>SUMIFS(СВЦЭМ!$D$39:$D$782,СВЦЭМ!$A$39:$A$782,$A54,СВЦЭМ!$B$39:$B$782,B$47)+'СЕТ СН'!$G$11+СВЦЭМ!$D$10+'СЕТ СН'!$G$6-'СЕТ СН'!$G$23</f>
        <v>1045.6390744800001</v>
      </c>
      <c r="C54" s="36">
        <f>SUMIFS(СВЦЭМ!$D$39:$D$782,СВЦЭМ!$A$39:$A$782,$A54,СВЦЭМ!$B$39:$B$782,C$47)+'СЕТ СН'!$G$11+СВЦЭМ!$D$10+'СЕТ СН'!$G$6-'СЕТ СН'!$G$23</f>
        <v>1111.18802291</v>
      </c>
      <c r="D54" s="36">
        <f>SUMIFS(СВЦЭМ!$D$39:$D$782,СВЦЭМ!$A$39:$A$782,$A54,СВЦЭМ!$B$39:$B$782,D$47)+'СЕТ СН'!$G$11+СВЦЭМ!$D$10+'СЕТ СН'!$G$6-'СЕТ СН'!$G$23</f>
        <v>1159.1983430099999</v>
      </c>
      <c r="E54" s="36">
        <f>SUMIFS(СВЦЭМ!$D$39:$D$782,СВЦЭМ!$A$39:$A$782,$A54,СВЦЭМ!$B$39:$B$782,E$47)+'СЕТ СН'!$G$11+СВЦЭМ!$D$10+'СЕТ СН'!$G$6-'СЕТ СН'!$G$23</f>
        <v>1152.95854947</v>
      </c>
      <c r="F54" s="36">
        <f>SUMIFS(СВЦЭМ!$D$39:$D$782,СВЦЭМ!$A$39:$A$782,$A54,СВЦЭМ!$B$39:$B$782,F$47)+'СЕТ СН'!$G$11+СВЦЭМ!$D$10+'СЕТ СН'!$G$6-'СЕТ СН'!$G$23</f>
        <v>1164.33466677</v>
      </c>
      <c r="G54" s="36">
        <f>SUMIFS(СВЦЭМ!$D$39:$D$782,СВЦЭМ!$A$39:$A$782,$A54,СВЦЭМ!$B$39:$B$782,G$47)+'СЕТ СН'!$G$11+СВЦЭМ!$D$10+'СЕТ СН'!$G$6-'СЕТ СН'!$G$23</f>
        <v>1154.3231318999999</v>
      </c>
      <c r="H54" s="36">
        <f>SUMIFS(СВЦЭМ!$D$39:$D$782,СВЦЭМ!$A$39:$A$782,$A54,СВЦЭМ!$B$39:$B$782,H$47)+'СЕТ СН'!$G$11+СВЦЭМ!$D$10+'СЕТ СН'!$G$6-'СЕТ СН'!$G$23</f>
        <v>1117.0090786200001</v>
      </c>
      <c r="I54" s="36">
        <f>SUMIFS(СВЦЭМ!$D$39:$D$782,СВЦЭМ!$A$39:$A$782,$A54,СВЦЭМ!$B$39:$B$782,I$47)+'СЕТ СН'!$G$11+СВЦЭМ!$D$10+'СЕТ СН'!$G$6-'СЕТ СН'!$G$23</f>
        <v>1037.29330054</v>
      </c>
      <c r="J54" s="36">
        <f>SUMIFS(СВЦЭМ!$D$39:$D$782,СВЦЭМ!$A$39:$A$782,$A54,СВЦЭМ!$B$39:$B$782,J$47)+'СЕТ СН'!$G$11+СВЦЭМ!$D$10+'СЕТ СН'!$G$6-'СЕТ СН'!$G$23</f>
        <v>964.86908353999991</v>
      </c>
      <c r="K54" s="36">
        <f>SUMIFS(СВЦЭМ!$D$39:$D$782,СВЦЭМ!$A$39:$A$782,$A54,СВЦЭМ!$B$39:$B$782,K$47)+'СЕТ СН'!$G$11+СВЦЭМ!$D$10+'СЕТ СН'!$G$6-'СЕТ СН'!$G$23</f>
        <v>946.2905886399999</v>
      </c>
      <c r="L54" s="36">
        <f>SUMIFS(СВЦЭМ!$D$39:$D$782,СВЦЭМ!$A$39:$A$782,$A54,СВЦЭМ!$B$39:$B$782,L$47)+'СЕТ СН'!$G$11+СВЦЭМ!$D$10+'СЕТ СН'!$G$6-'СЕТ СН'!$G$23</f>
        <v>953.43136677999996</v>
      </c>
      <c r="M54" s="36">
        <f>SUMIFS(СВЦЭМ!$D$39:$D$782,СВЦЭМ!$A$39:$A$782,$A54,СВЦЭМ!$B$39:$B$782,M$47)+'СЕТ СН'!$G$11+СВЦЭМ!$D$10+'СЕТ СН'!$G$6-'СЕТ СН'!$G$23</f>
        <v>982.39392168999996</v>
      </c>
      <c r="N54" s="36">
        <f>SUMIFS(СВЦЭМ!$D$39:$D$782,СВЦЭМ!$A$39:$A$782,$A54,СВЦЭМ!$B$39:$B$782,N$47)+'СЕТ СН'!$G$11+СВЦЭМ!$D$10+'СЕТ СН'!$G$6-'СЕТ СН'!$G$23</f>
        <v>995.36526008999999</v>
      </c>
      <c r="O54" s="36">
        <f>SUMIFS(СВЦЭМ!$D$39:$D$782,СВЦЭМ!$A$39:$A$782,$A54,СВЦЭМ!$B$39:$B$782,O$47)+'СЕТ СН'!$G$11+СВЦЭМ!$D$10+'СЕТ СН'!$G$6-'СЕТ СН'!$G$23</f>
        <v>1005.73422289</v>
      </c>
      <c r="P54" s="36">
        <f>SUMIFS(СВЦЭМ!$D$39:$D$782,СВЦЭМ!$A$39:$A$782,$A54,СВЦЭМ!$B$39:$B$782,P$47)+'СЕТ СН'!$G$11+СВЦЭМ!$D$10+'СЕТ СН'!$G$6-'СЕТ СН'!$G$23</f>
        <v>1010.6607272299999</v>
      </c>
      <c r="Q54" s="36">
        <f>SUMIFS(СВЦЭМ!$D$39:$D$782,СВЦЭМ!$A$39:$A$782,$A54,СВЦЭМ!$B$39:$B$782,Q$47)+'СЕТ СН'!$G$11+СВЦЭМ!$D$10+'СЕТ СН'!$G$6-'СЕТ СН'!$G$23</f>
        <v>1026.4849857500001</v>
      </c>
      <c r="R54" s="36">
        <f>SUMIFS(СВЦЭМ!$D$39:$D$782,СВЦЭМ!$A$39:$A$782,$A54,СВЦЭМ!$B$39:$B$782,R$47)+'СЕТ СН'!$G$11+СВЦЭМ!$D$10+'СЕТ СН'!$G$6-'СЕТ СН'!$G$23</f>
        <v>1021.72279437</v>
      </c>
      <c r="S54" s="36">
        <f>SUMIFS(СВЦЭМ!$D$39:$D$782,СВЦЭМ!$A$39:$A$782,$A54,СВЦЭМ!$B$39:$B$782,S$47)+'СЕТ СН'!$G$11+СВЦЭМ!$D$10+'СЕТ СН'!$G$6-'СЕТ СН'!$G$23</f>
        <v>995.93874448999998</v>
      </c>
      <c r="T54" s="36">
        <f>SUMIFS(СВЦЭМ!$D$39:$D$782,СВЦЭМ!$A$39:$A$782,$A54,СВЦЭМ!$B$39:$B$782,T$47)+'СЕТ СН'!$G$11+СВЦЭМ!$D$10+'СЕТ СН'!$G$6-'СЕТ СН'!$G$23</f>
        <v>954.15963373999989</v>
      </c>
      <c r="U54" s="36">
        <f>SUMIFS(СВЦЭМ!$D$39:$D$782,СВЦЭМ!$A$39:$A$782,$A54,СВЦЭМ!$B$39:$B$782,U$47)+'СЕТ СН'!$G$11+СВЦЭМ!$D$10+'СЕТ СН'!$G$6-'СЕТ СН'!$G$23</f>
        <v>944.05009700999994</v>
      </c>
      <c r="V54" s="36">
        <f>SUMIFS(СВЦЭМ!$D$39:$D$782,СВЦЭМ!$A$39:$A$782,$A54,СВЦЭМ!$B$39:$B$782,V$47)+'СЕТ СН'!$G$11+СВЦЭМ!$D$10+'СЕТ СН'!$G$6-'СЕТ СН'!$G$23</f>
        <v>940.89454768999997</v>
      </c>
      <c r="W54" s="36">
        <f>SUMIFS(СВЦЭМ!$D$39:$D$782,СВЦЭМ!$A$39:$A$782,$A54,СВЦЭМ!$B$39:$B$782,W$47)+'СЕТ СН'!$G$11+СВЦЭМ!$D$10+'СЕТ СН'!$G$6-'СЕТ СН'!$G$23</f>
        <v>931.44032691999996</v>
      </c>
      <c r="X54" s="36">
        <f>SUMIFS(СВЦЭМ!$D$39:$D$782,СВЦЭМ!$A$39:$A$782,$A54,СВЦЭМ!$B$39:$B$782,X$47)+'СЕТ СН'!$G$11+СВЦЭМ!$D$10+'СЕТ СН'!$G$6-'СЕТ СН'!$G$23</f>
        <v>930.07675223999991</v>
      </c>
      <c r="Y54" s="36">
        <f>SUMIFS(СВЦЭМ!$D$39:$D$782,СВЦЭМ!$A$39:$A$782,$A54,СВЦЭМ!$B$39:$B$782,Y$47)+'СЕТ СН'!$G$11+СВЦЭМ!$D$10+'СЕТ СН'!$G$6-'СЕТ СН'!$G$23</f>
        <v>918.92434389999994</v>
      </c>
    </row>
    <row r="55" spans="1:25" ht="15.75" x14ac:dyDescent="0.2">
      <c r="A55" s="35">
        <f t="shared" si="1"/>
        <v>44385</v>
      </c>
      <c r="B55" s="36">
        <f>SUMIFS(СВЦЭМ!$D$39:$D$782,СВЦЭМ!$A$39:$A$782,$A55,СВЦЭМ!$B$39:$B$782,B$47)+'СЕТ СН'!$G$11+СВЦЭМ!$D$10+'СЕТ СН'!$G$6-'СЕТ СН'!$G$23</f>
        <v>996.70176009999989</v>
      </c>
      <c r="C55" s="36">
        <f>SUMIFS(СВЦЭМ!$D$39:$D$782,СВЦЭМ!$A$39:$A$782,$A55,СВЦЭМ!$B$39:$B$782,C$47)+'СЕТ СН'!$G$11+СВЦЭМ!$D$10+'СЕТ СН'!$G$6-'СЕТ СН'!$G$23</f>
        <v>1091.4565830199999</v>
      </c>
      <c r="D55" s="36">
        <f>SUMIFS(СВЦЭМ!$D$39:$D$782,СВЦЭМ!$A$39:$A$782,$A55,СВЦЭМ!$B$39:$B$782,D$47)+'СЕТ СН'!$G$11+СВЦЭМ!$D$10+'СЕТ СН'!$G$6-'СЕТ СН'!$G$23</f>
        <v>1132.7621920199999</v>
      </c>
      <c r="E55" s="36">
        <f>SUMIFS(СВЦЭМ!$D$39:$D$782,СВЦЭМ!$A$39:$A$782,$A55,СВЦЭМ!$B$39:$B$782,E$47)+'СЕТ СН'!$G$11+СВЦЭМ!$D$10+'СЕТ СН'!$G$6-'СЕТ СН'!$G$23</f>
        <v>1152.1206267600001</v>
      </c>
      <c r="F55" s="36">
        <f>SUMIFS(СВЦЭМ!$D$39:$D$782,СВЦЭМ!$A$39:$A$782,$A55,СВЦЭМ!$B$39:$B$782,F$47)+'СЕТ СН'!$G$11+СВЦЭМ!$D$10+'СЕТ СН'!$G$6-'СЕТ СН'!$G$23</f>
        <v>1146.6908797399999</v>
      </c>
      <c r="G55" s="36">
        <f>SUMIFS(СВЦЭМ!$D$39:$D$782,СВЦЭМ!$A$39:$A$782,$A55,СВЦЭМ!$B$39:$B$782,G$47)+'СЕТ СН'!$G$11+СВЦЭМ!$D$10+'СЕТ СН'!$G$6-'СЕТ СН'!$G$23</f>
        <v>1137.7187263599999</v>
      </c>
      <c r="H55" s="36">
        <f>SUMIFS(СВЦЭМ!$D$39:$D$782,СВЦЭМ!$A$39:$A$782,$A55,СВЦЭМ!$B$39:$B$782,H$47)+'СЕТ СН'!$G$11+СВЦЭМ!$D$10+'СЕТ СН'!$G$6-'СЕТ СН'!$G$23</f>
        <v>1103.12927575</v>
      </c>
      <c r="I55" s="36">
        <f>SUMIFS(СВЦЭМ!$D$39:$D$782,СВЦЭМ!$A$39:$A$782,$A55,СВЦЭМ!$B$39:$B$782,I$47)+'СЕТ СН'!$G$11+СВЦЭМ!$D$10+'СЕТ СН'!$G$6-'СЕТ СН'!$G$23</f>
        <v>1051.53514458</v>
      </c>
      <c r="J55" s="36">
        <f>SUMIFS(СВЦЭМ!$D$39:$D$782,СВЦЭМ!$A$39:$A$782,$A55,СВЦЭМ!$B$39:$B$782,J$47)+'СЕТ СН'!$G$11+СВЦЭМ!$D$10+'СЕТ СН'!$G$6-'СЕТ СН'!$G$23</f>
        <v>993.11149233999993</v>
      </c>
      <c r="K55" s="36">
        <f>SUMIFS(СВЦЭМ!$D$39:$D$782,СВЦЭМ!$A$39:$A$782,$A55,СВЦЭМ!$B$39:$B$782,K$47)+'СЕТ СН'!$G$11+СВЦЭМ!$D$10+'СЕТ СН'!$G$6-'СЕТ СН'!$G$23</f>
        <v>958.02735389999998</v>
      </c>
      <c r="L55" s="36">
        <f>SUMIFS(СВЦЭМ!$D$39:$D$782,СВЦЭМ!$A$39:$A$782,$A55,СВЦЭМ!$B$39:$B$782,L$47)+'СЕТ СН'!$G$11+СВЦЭМ!$D$10+'СЕТ СН'!$G$6-'СЕТ СН'!$G$23</f>
        <v>961.34365206999996</v>
      </c>
      <c r="M55" s="36">
        <f>SUMIFS(СВЦЭМ!$D$39:$D$782,СВЦЭМ!$A$39:$A$782,$A55,СВЦЭМ!$B$39:$B$782,M$47)+'СЕТ СН'!$G$11+СВЦЭМ!$D$10+'СЕТ СН'!$G$6-'СЕТ СН'!$G$23</f>
        <v>979.18424944999992</v>
      </c>
      <c r="N55" s="36">
        <f>SUMIFS(СВЦЭМ!$D$39:$D$782,СВЦЭМ!$A$39:$A$782,$A55,СВЦЭМ!$B$39:$B$782,N$47)+'СЕТ СН'!$G$11+СВЦЭМ!$D$10+'СЕТ СН'!$G$6-'СЕТ СН'!$G$23</f>
        <v>1005.9925194399999</v>
      </c>
      <c r="O55" s="36">
        <f>SUMIFS(СВЦЭМ!$D$39:$D$782,СВЦЭМ!$A$39:$A$782,$A55,СВЦЭМ!$B$39:$B$782,O$47)+'СЕТ СН'!$G$11+СВЦЭМ!$D$10+'СЕТ СН'!$G$6-'СЕТ СН'!$G$23</f>
        <v>1019.05933422</v>
      </c>
      <c r="P55" s="36">
        <f>SUMIFS(СВЦЭМ!$D$39:$D$782,СВЦЭМ!$A$39:$A$782,$A55,СВЦЭМ!$B$39:$B$782,P$47)+'СЕТ СН'!$G$11+СВЦЭМ!$D$10+'СЕТ СН'!$G$6-'СЕТ СН'!$G$23</f>
        <v>1046.83838685</v>
      </c>
      <c r="Q55" s="36">
        <f>SUMIFS(СВЦЭМ!$D$39:$D$782,СВЦЭМ!$A$39:$A$782,$A55,СВЦЭМ!$B$39:$B$782,Q$47)+'СЕТ СН'!$G$11+СВЦЭМ!$D$10+'СЕТ СН'!$G$6-'СЕТ СН'!$G$23</f>
        <v>1009.6223618399999</v>
      </c>
      <c r="R55" s="36">
        <f>SUMIFS(СВЦЭМ!$D$39:$D$782,СВЦЭМ!$A$39:$A$782,$A55,СВЦЭМ!$B$39:$B$782,R$47)+'СЕТ СН'!$G$11+СВЦЭМ!$D$10+'СЕТ СН'!$G$6-'СЕТ СН'!$G$23</f>
        <v>1005.3411972199999</v>
      </c>
      <c r="S55" s="36">
        <f>SUMIFS(СВЦЭМ!$D$39:$D$782,СВЦЭМ!$A$39:$A$782,$A55,СВЦЭМ!$B$39:$B$782,S$47)+'СЕТ СН'!$G$11+СВЦЭМ!$D$10+'СЕТ СН'!$G$6-'СЕТ СН'!$G$23</f>
        <v>985.02648050999994</v>
      </c>
      <c r="T55" s="36">
        <f>SUMIFS(СВЦЭМ!$D$39:$D$782,СВЦЭМ!$A$39:$A$782,$A55,СВЦЭМ!$B$39:$B$782,T$47)+'СЕТ СН'!$G$11+СВЦЭМ!$D$10+'СЕТ СН'!$G$6-'СЕТ СН'!$G$23</f>
        <v>952.87202898999999</v>
      </c>
      <c r="U55" s="36">
        <f>SUMIFS(СВЦЭМ!$D$39:$D$782,СВЦЭМ!$A$39:$A$782,$A55,СВЦЭМ!$B$39:$B$782,U$47)+'СЕТ СН'!$G$11+СВЦЭМ!$D$10+'СЕТ СН'!$G$6-'СЕТ СН'!$G$23</f>
        <v>930.49414980999995</v>
      </c>
      <c r="V55" s="36">
        <f>SUMIFS(СВЦЭМ!$D$39:$D$782,СВЦЭМ!$A$39:$A$782,$A55,СВЦЭМ!$B$39:$B$782,V$47)+'СЕТ СН'!$G$11+СВЦЭМ!$D$10+'СЕТ СН'!$G$6-'СЕТ СН'!$G$23</f>
        <v>929.68236404999993</v>
      </c>
      <c r="W55" s="36">
        <f>SUMIFS(СВЦЭМ!$D$39:$D$782,СВЦЭМ!$A$39:$A$782,$A55,СВЦЭМ!$B$39:$B$782,W$47)+'СЕТ СН'!$G$11+СВЦЭМ!$D$10+'СЕТ СН'!$G$6-'СЕТ СН'!$G$23</f>
        <v>931.17852170999993</v>
      </c>
      <c r="X55" s="36">
        <f>SUMIFS(СВЦЭМ!$D$39:$D$782,СВЦЭМ!$A$39:$A$782,$A55,СВЦЭМ!$B$39:$B$782,X$47)+'СЕТ СН'!$G$11+СВЦЭМ!$D$10+'СЕТ СН'!$G$6-'СЕТ СН'!$G$23</f>
        <v>937.89997523999989</v>
      </c>
      <c r="Y55" s="36">
        <f>SUMIFS(СВЦЭМ!$D$39:$D$782,СВЦЭМ!$A$39:$A$782,$A55,СВЦЭМ!$B$39:$B$782,Y$47)+'СЕТ СН'!$G$11+СВЦЭМ!$D$10+'СЕТ СН'!$G$6-'СЕТ СН'!$G$23</f>
        <v>989.01850026999989</v>
      </c>
    </row>
    <row r="56" spans="1:25" ht="15.75" x14ac:dyDescent="0.2">
      <c r="A56" s="35">
        <f t="shared" si="1"/>
        <v>44386</v>
      </c>
      <c r="B56" s="36">
        <f>SUMIFS(СВЦЭМ!$D$39:$D$782,СВЦЭМ!$A$39:$A$782,$A56,СВЦЭМ!$B$39:$B$782,B$47)+'СЕТ СН'!$G$11+СВЦЭМ!$D$10+'СЕТ СН'!$G$6-'СЕТ СН'!$G$23</f>
        <v>1088.7809191900001</v>
      </c>
      <c r="C56" s="36">
        <f>SUMIFS(СВЦЭМ!$D$39:$D$782,СВЦЭМ!$A$39:$A$782,$A56,СВЦЭМ!$B$39:$B$782,C$47)+'СЕТ СН'!$G$11+СВЦЭМ!$D$10+'СЕТ СН'!$G$6-'СЕТ СН'!$G$23</f>
        <v>1175.8256934400001</v>
      </c>
      <c r="D56" s="36">
        <f>SUMIFS(СВЦЭМ!$D$39:$D$782,СВЦЭМ!$A$39:$A$782,$A56,СВЦЭМ!$B$39:$B$782,D$47)+'СЕТ СН'!$G$11+СВЦЭМ!$D$10+'СЕТ СН'!$G$6-'СЕТ СН'!$G$23</f>
        <v>1208.99271701</v>
      </c>
      <c r="E56" s="36">
        <f>SUMIFS(СВЦЭМ!$D$39:$D$782,СВЦЭМ!$A$39:$A$782,$A56,СВЦЭМ!$B$39:$B$782,E$47)+'СЕТ СН'!$G$11+СВЦЭМ!$D$10+'СЕТ СН'!$G$6-'СЕТ СН'!$G$23</f>
        <v>1234.3507143700001</v>
      </c>
      <c r="F56" s="36">
        <f>SUMIFS(СВЦЭМ!$D$39:$D$782,СВЦЭМ!$A$39:$A$782,$A56,СВЦЭМ!$B$39:$B$782,F$47)+'СЕТ СН'!$G$11+СВЦЭМ!$D$10+'СЕТ СН'!$G$6-'СЕТ СН'!$G$23</f>
        <v>1226.16897672</v>
      </c>
      <c r="G56" s="36">
        <f>SUMIFS(СВЦЭМ!$D$39:$D$782,СВЦЭМ!$A$39:$A$782,$A56,СВЦЭМ!$B$39:$B$782,G$47)+'СЕТ СН'!$G$11+СВЦЭМ!$D$10+'СЕТ СН'!$G$6-'СЕТ СН'!$G$23</f>
        <v>1200.53264984</v>
      </c>
      <c r="H56" s="36">
        <f>SUMIFS(СВЦЭМ!$D$39:$D$782,СВЦЭМ!$A$39:$A$782,$A56,СВЦЭМ!$B$39:$B$782,H$47)+'СЕТ СН'!$G$11+СВЦЭМ!$D$10+'СЕТ СН'!$G$6-'СЕТ СН'!$G$23</f>
        <v>1153.7774422</v>
      </c>
      <c r="I56" s="36">
        <f>SUMIFS(СВЦЭМ!$D$39:$D$782,СВЦЭМ!$A$39:$A$782,$A56,СВЦЭМ!$B$39:$B$782,I$47)+'СЕТ СН'!$G$11+СВЦЭМ!$D$10+'СЕТ СН'!$G$6-'СЕТ СН'!$G$23</f>
        <v>1062.9401639800001</v>
      </c>
      <c r="J56" s="36">
        <f>SUMIFS(СВЦЭМ!$D$39:$D$782,СВЦЭМ!$A$39:$A$782,$A56,СВЦЭМ!$B$39:$B$782,J$47)+'СЕТ СН'!$G$11+СВЦЭМ!$D$10+'СЕТ СН'!$G$6-'СЕТ СН'!$G$23</f>
        <v>987.68256189999988</v>
      </c>
      <c r="K56" s="36">
        <f>SUMIFS(СВЦЭМ!$D$39:$D$782,СВЦЭМ!$A$39:$A$782,$A56,СВЦЭМ!$B$39:$B$782,K$47)+'СЕТ СН'!$G$11+СВЦЭМ!$D$10+'СЕТ СН'!$G$6-'СЕТ СН'!$G$23</f>
        <v>963.58880519999991</v>
      </c>
      <c r="L56" s="36">
        <f>SUMIFS(СВЦЭМ!$D$39:$D$782,СВЦЭМ!$A$39:$A$782,$A56,СВЦЭМ!$B$39:$B$782,L$47)+'СЕТ СН'!$G$11+СВЦЭМ!$D$10+'СЕТ СН'!$G$6-'СЕТ СН'!$G$23</f>
        <v>940.92231066999989</v>
      </c>
      <c r="M56" s="36">
        <f>SUMIFS(СВЦЭМ!$D$39:$D$782,СВЦЭМ!$A$39:$A$782,$A56,СВЦЭМ!$B$39:$B$782,M$47)+'СЕТ СН'!$G$11+СВЦЭМ!$D$10+'СЕТ СН'!$G$6-'СЕТ СН'!$G$23</f>
        <v>952.90455810999993</v>
      </c>
      <c r="N56" s="36">
        <f>SUMIFS(СВЦЭМ!$D$39:$D$782,СВЦЭМ!$A$39:$A$782,$A56,СВЦЭМ!$B$39:$B$782,N$47)+'СЕТ СН'!$G$11+СВЦЭМ!$D$10+'СЕТ СН'!$G$6-'СЕТ СН'!$G$23</f>
        <v>971.76554563999991</v>
      </c>
      <c r="O56" s="36">
        <f>SUMIFS(СВЦЭМ!$D$39:$D$782,СВЦЭМ!$A$39:$A$782,$A56,СВЦЭМ!$B$39:$B$782,O$47)+'СЕТ СН'!$G$11+СВЦЭМ!$D$10+'СЕТ СН'!$G$6-'СЕТ СН'!$G$23</f>
        <v>977.7089056399999</v>
      </c>
      <c r="P56" s="36">
        <f>SUMIFS(СВЦЭМ!$D$39:$D$782,СВЦЭМ!$A$39:$A$782,$A56,СВЦЭМ!$B$39:$B$782,P$47)+'СЕТ СН'!$G$11+СВЦЭМ!$D$10+'СЕТ СН'!$G$6-'СЕТ СН'!$G$23</f>
        <v>983.06892328999993</v>
      </c>
      <c r="Q56" s="36">
        <f>SUMIFS(СВЦЭМ!$D$39:$D$782,СВЦЭМ!$A$39:$A$782,$A56,СВЦЭМ!$B$39:$B$782,Q$47)+'СЕТ СН'!$G$11+СВЦЭМ!$D$10+'СЕТ СН'!$G$6-'СЕТ СН'!$G$23</f>
        <v>985.44326784999998</v>
      </c>
      <c r="R56" s="36">
        <f>SUMIFS(СВЦЭМ!$D$39:$D$782,СВЦЭМ!$A$39:$A$782,$A56,СВЦЭМ!$B$39:$B$782,R$47)+'СЕТ СН'!$G$11+СВЦЭМ!$D$10+'СЕТ СН'!$G$6-'СЕТ СН'!$G$23</f>
        <v>974.48393685999997</v>
      </c>
      <c r="S56" s="36">
        <f>SUMIFS(СВЦЭМ!$D$39:$D$782,СВЦЭМ!$A$39:$A$782,$A56,СВЦЭМ!$B$39:$B$782,S$47)+'СЕТ СН'!$G$11+СВЦЭМ!$D$10+'СЕТ СН'!$G$6-'СЕТ СН'!$G$23</f>
        <v>963.20939155999997</v>
      </c>
      <c r="T56" s="36">
        <f>SUMIFS(СВЦЭМ!$D$39:$D$782,СВЦЭМ!$A$39:$A$782,$A56,СВЦЭМ!$B$39:$B$782,T$47)+'СЕТ СН'!$G$11+СВЦЭМ!$D$10+'СЕТ СН'!$G$6-'СЕТ СН'!$G$23</f>
        <v>938.82991442999992</v>
      </c>
      <c r="U56" s="36">
        <f>SUMIFS(СВЦЭМ!$D$39:$D$782,СВЦЭМ!$A$39:$A$782,$A56,СВЦЭМ!$B$39:$B$782,U$47)+'СЕТ СН'!$G$11+СВЦЭМ!$D$10+'СЕТ СН'!$G$6-'СЕТ СН'!$G$23</f>
        <v>924.02714139999989</v>
      </c>
      <c r="V56" s="36">
        <f>SUMIFS(СВЦЭМ!$D$39:$D$782,СВЦЭМ!$A$39:$A$782,$A56,СВЦЭМ!$B$39:$B$782,V$47)+'СЕТ СН'!$G$11+СВЦЭМ!$D$10+'СЕТ СН'!$G$6-'СЕТ СН'!$G$23</f>
        <v>913.3274243599999</v>
      </c>
      <c r="W56" s="36">
        <f>SUMIFS(СВЦЭМ!$D$39:$D$782,СВЦЭМ!$A$39:$A$782,$A56,СВЦЭМ!$B$39:$B$782,W$47)+'СЕТ СН'!$G$11+СВЦЭМ!$D$10+'СЕТ СН'!$G$6-'СЕТ СН'!$G$23</f>
        <v>929.39105682999991</v>
      </c>
      <c r="X56" s="36">
        <f>SUMIFS(СВЦЭМ!$D$39:$D$782,СВЦЭМ!$A$39:$A$782,$A56,СВЦЭМ!$B$39:$B$782,X$47)+'СЕТ СН'!$G$11+СВЦЭМ!$D$10+'СЕТ СН'!$G$6-'СЕТ СН'!$G$23</f>
        <v>915.14118983999992</v>
      </c>
      <c r="Y56" s="36">
        <f>SUMIFS(СВЦЭМ!$D$39:$D$782,СВЦЭМ!$A$39:$A$782,$A56,СВЦЭМ!$B$39:$B$782,Y$47)+'СЕТ СН'!$G$11+СВЦЭМ!$D$10+'СЕТ СН'!$G$6-'СЕТ СН'!$G$23</f>
        <v>933.69594880999989</v>
      </c>
    </row>
    <row r="57" spans="1:25" ht="15.75" x14ac:dyDescent="0.2">
      <c r="A57" s="35">
        <f t="shared" si="1"/>
        <v>44387</v>
      </c>
      <c r="B57" s="36">
        <f>SUMIFS(СВЦЭМ!$D$39:$D$782,СВЦЭМ!$A$39:$A$782,$A57,СВЦЭМ!$B$39:$B$782,B$47)+'СЕТ СН'!$G$11+СВЦЭМ!$D$10+'СЕТ СН'!$G$6-'СЕТ СН'!$G$23</f>
        <v>1015.80685649</v>
      </c>
      <c r="C57" s="36">
        <f>SUMIFS(СВЦЭМ!$D$39:$D$782,СВЦЭМ!$A$39:$A$782,$A57,СВЦЭМ!$B$39:$B$782,C$47)+'СЕТ СН'!$G$11+СВЦЭМ!$D$10+'СЕТ СН'!$G$6-'СЕТ СН'!$G$23</f>
        <v>1076.3845034200001</v>
      </c>
      <c r="D57" s="36">
        <f>SUMIFS(СВЦЭМ!$D$39:$D$782,СВЦЭМ!$A$39:$A$782,$A57,СВЦЭМ!$B$39:$B$782,D$47)+'СЕТ СН'!$G$11+СВЦЭМ!$D$10+'СЕТ СН'!$G$6-'СЕТ СН'!$G$23</f>
        <v>1110.1690488700001</v>
      </c>
      <c r="E57" s="36">
        <f>SUMIFS(СВЦЭМ!$D$39:$D$782,СВЦЭМ!$A$39:$A$782,$A57,СВЦЭМ!$B$39:$B$782,E$47)+'СЕТ СН'!$G$11+СВЦЭМ!$D$10+'СЕТ СН'!$G$6-'СЕТ СН'!$G$23</f>
        <v>1121.1467883299999</v>
      </c>
      <c r="F57" s="36">
        <f>SUMIFS(СВЦЭМ!$D$39:$D$782,СВЦЭМ!$A$39:$A$782,$A57,СВЦЭМ!$B$39:$B$782,F$47)+'СЕТ СН'!$G$11+СВЦЭМ!$D$10+'СЕТ СН'!$G$6-'СЕТ СН'!$G$23</f>
        <v>1127.44186315</v>
      </c>
      <c r="G57" s="36">
        <f>SUMIFS(СВЦЭМ!$D$39:$D$782,СВЦЭМ!$A$39:$A$782,$A57,СВЦЭМ!$B$39:$B$782,G$47)+'СЕТ СН'!$G$11+СВЦЭМ!$D$10+'СЕТ СН'!$G$6-'СЕТ СН'!$G$23</f>
        <v>1113.04797921</v>
      </c>
      <c r="H57" s="36">
        <f>SUMIFS(СВЦЭМ!$D$39:$D$782,СВЦЭМ!$A$39:$A$782,$A57,СВЦЭМ!$B$39:$B$782,H$47)+'СЕТ СН'!$G$11+СВЦЭМ!$D$10+'СЕТ СН'!$G$6-'СЕТ СН'!$G$23</f>
        <v>1099.69924941</v>
      </c>
      <c r="I57" s="36">
        <f>SUMIFS(СВЦЭМ!$D$39:$D$782,СВЦЭМ!$A$39:$A$782,$A57,СВЦЭМ!$B$39:$B$782,I$47)+'СЕТ СН'!$G$11+СВЦЭМ!$D$10+'СЕТ СН'!$G$6-'СЕТ СН'!$G$23</f>
        <v>1036.46942102</v>
      </c>
      <c r="J57" s="36">
        <f>SUMIFS(СВЦЭМ!$D$39:$D$782,СВЦЭМ!$A$39:$A$782,$A57,СВЦЭМ!$B$39:$B$782,J$47)+'СЕТ СН'!$G$11+СВЦЭМ!$D$10+'СЕТ СН'!$G$6-'СЕТ СН'!$G$23</f>
        <v>980.61120980999999</v>
      </c>
      <c r="K57" s="36">
        <f>SUMIFS(СВЦЭМ!$D$39:$D$782,СВЦЭМ!$A$39:$A$782,$A57,СВЦЭМ!$B$39:$B$782,K$47)+'СЕТ СН'!$G$11+СВЦЭМ!$D$10+'СЕТ СН'!$G$6-'СЕТ СН'!$G$23</f>
        <v>922.09432045999995</v>
      </c>
      <c r="L57" s="36">
        <f>SUMIFS(СВЦЭМ!$D$39:$D$782,СВЦЭМ!$A$39:$A$782,$A57,СВЦЭМ!$B$39:$B$782,L$47)+'СЕТ СН'!$G$11+СВЦЭМ!$D$10+'СЕТ СН'!$G$6-'СЕТ СН'!$G$23</f>
        <v>907.74622624999995</v>
      </c>
      <c r="M57" s="36">
        <f>SUMIFS(СВЦЭМ!$D$39:$D$782,СВЦЭМ!$A$39:$A$782,$A57,СВЦЭМ!$B$39:$B$782,M$47)+'СЕТ СН'!$G$11+СВЦЭМ!$D$10+'СЕТ СН'!$G$6-'СЕТ СН'!$G$23</f>
        <v>901.89028226999994</v>
      </c>
      <c r="N57" s="36">
        <f>SUMIFS(СВЦЭМ!$D$39:$D$782,СВЦЭМ!$A$39:$A$782,$A57,СВЦЭМ!$B$39:$B$782,N$47)+'СЕТ СН'!$G$11+СВЦЭМ!$D$10+'СЕТ СН'!$G$6-'СЕТ СН'!$G$23</f>
        <v>934.25973748999991</v>
      </c>
      <c r="O57" s="36">
        <f>SUMIFS(СВЦЭМ!$D$39:$D$782,СВЦЭМ!$A$39:$A$782,$A57,СВЦЭМ!$B$39:$B$782,O$47)+'СЕТ СН'!$G$11+СВЦЭМ!$D$10+'СЕТ СН'!$G$6-'СЕТ СН'!$G$23</f>
        <v>950.42263023999999</v>
      </c>
      <c r="P57" s="36">
        <f>SUMIFS(СВЦЭМ!$D$39:$D$782,СВЦЭМ!$A$39:$A$782,$A57,СВЦЭМ!$B$39:$B$782,P$47)+'СЕТ СН'!$G$11+СВЦЭМ!$D$10+'СЕТ СН'!$G$6-'СЕТ СН'!$G$23</f>
        <v>964.08576263999998</v>
      </c>
      <c r="Q57" s="36">
        <f>SUMIFS(СВЦЭМ!$D$39:$D$782,СВЦЭМ!$A$39:$A$782,$A57,СВЦЭМ!$B$39:$B$782,Q$47)+'СЕТ СН'!$G$11+СВЦЭМ!$D$10+'СЕТ СН'!$G$6-'СЕТ СН'!$G$23</f>
        <v>973.07986852999989</v>
      </c>
      <c r="R57" s="36">
        <f>SUMIFS(СВЦЭМ!$D$39:$D$782,СВЦЭМ!$A$39:$A$782,$A57,СВЦЭМ!$B$39:$B$782,R$47)+'СЕТ СН'!$G$11+СВЦЭМ!$D$10+'СЕТ СН'!$G$6-'СЕТ СН'!$G$23</f>
        <v>974.82940171999996</v>
      </c>
      <c r="S57" s="36">
        <f>SUMIFS(СВЦЭМ!$D$39:$D$782,СВЦЭМ!$A$39:$A$782,$A57,СВЦЭМ!$B$39:$B$782,S$47)+'СЕТ СН'!$G$11+СВЦЭМ!$D$10+'СЕТ СН'!$G$6-'СЕТ СН'!$G$23</f>
        <v>969.82608952999999</v>
      </c>
      <c r="T57" s="36">
        <f>SUMIFS(СВЦЭМ!$D$39:$D$782,СВЦЭМ!$A$39:$A$782,$A57,СВЦЭМ!$B$39:$B$782,T$47)+'СЕТ СН'!$G$11+СВЦЭМ!$D$10+'СЕТ СН'!$G$6-'СЕТ СН'!$G$23</f>
        <v>954.28113907999989</v>
      </c>
      <c r="U57" s="36">
        <f>SUMIFS(СВЦЭМ!$D$39:$D$782,СВЦЭМ!$A$39:$A$782,$A57,СВЦЭМ!$B$39:$B$782,U$47)+'СЕТ СН'!$G$11+СВЦЭМ!$D$10+'СЕТ СН'!$G$6-'СЕТ СН'!$G$23</f>
        <v>938.72526418999996</v>
      </c>
      <c r="V57" s="36">
        <f>SUMIFS(СВЦЭМ!$D$39:$D$782,СВЦЭМ!$A$39:$A$782,$A57,СВЦЭМ!$B$39:$B$782,V$47)+'СЕТ СН'!$G$11+СВЦЭМ!$D$10+'СЕТ СН'!$G$6-'СЕТ СН'!$G$23</f>
        <v>931.49962306999998</v>
      </c>
      <c r="W57" s="36">
        <f>SUMIFS(СВЦЭМ!$D$39:$D$782,СВЦЭМ!$A$39:$A$782,$A57,СВЦЭМ!$B$39:$B$782,W$47)+'СЕТ СН'!$G$11+СВЦЭМ!$D$10+'СЕТ СН'!$G$6-'СЕТ СН'!$G$23</f>
        <v>918.83687754999994</v>
      </c>
      <c r="X57" s="36">
        <f>SUMIFS(СВЦЭМ!$D$39:$D$782,СВЦЭМ!$A$39:$A$782,$A57,СВЦЭМ!$B$39:$B$782,X$47)+'СЕТ СН'!$G$11+СВЦЭМ!$D$10+'СЕТ СН'!$G$6-'СЕТ СН'!$G$23</f>
        <v>917.87651781999989</v>
      </c>
      <c r="Y57" s="36">
        <f>SUMIFS(СВЦЭМ!$D$39:$D$782,СВЦЭМ!$A$39:$A$782,$A57,СВЦЭМ!$B$39:$B$782,Y$47)+'СЕТ СН'!$G$11+СВЦЭМ!$D$10+'СЕТ СН'!$G$6-'СЕТ СН'!$G$23</f>
        <v>979.44582567999998</v>
      </c>
    </row>
    <row r="58" spans="1:25" ht="15.75" x14ac:dyDescent="0.2">
      <c r="A58" s="35">
        <f t="shared" si="1"/>
        <v>44388</v>
      </c>
      <c r="B58" s="36">
        <f>SUMIFS(СВЦЭМ!$D$39:$D$782,СВЦЭМ!$A$39:$A$782,$A58,СВЦЭМ!$B$39:$B$782,B$47)+'СЕТ СН'!$G$11+СВЦЭМ!$D$10+'СЕТ СН'!$G$6-'СЕТ СН'!$G$23</f>
        <v>1008.2032184599999</v>
      </c>
      <c r="C58" s="36">
        <f>SUMIFS(СВЦЭМ!$D$39:$D$782,СВЦЭМ!$A$39:$A$782,$A58,СВЦЭМ!$B$39:$B$782,C$47)+'СЕТ СН'!$G$11+СВЦЭМ!$D$10+'СЕТ СН'!$G$6-'СЕТ СН'!$G$23</f>
        <v>1072.8539711999999</v>
      </c>
      <c r="D58" s="36">
        <f>SUMIFS(СВЦЭМ!$D$39:$D$782,СВЦЭМ!$A$39:$A$782,$A58,СВЦЭМ!$B$39:$B$782,D$47)+'СЕТ СН'!$G$11+СВЦЭМ!$D$10+'СЕТ СН'!$G$6-'СЕТ СН'!$G$23</f>
        <v>1122.47941442</v>
      </c>
      <c r="E58" s="36">
        <f>SUMIFS(СВЦЭМ!$D$39:$D$782,СВЦЭМ!$A$39:$A$782,$A58,СВЦЭМ!$B$39:$B$782,E$47)+'СЕТ СН'!$G$11+СВЦЭМ!$D$10+'СЕТ СН'!$G$6-'СЕТ СН'!$G$23</f>
        <v>1131.78818845</v>
      </c>
      <c r="F58" s="36">
        <f>SUMIFS(СВЦЭМ!$D$39:$D$782,СВЦЭМ!$A$39:$A$782,$A58,СВЦЭМ!$B$39:$B$782,F$47)+'СЕТ СН'!$G$11+СВЦЭМ!$D$10+'СЕТ СН'!$G$6-'СЕТ СН'!$G$23</f>
        <v>1128.42953324</v>
      </c>
      <c r="G58" s="36">
        <f>SUMIFS(СВЦЭМ!$D$39:$D$782,СВЦЭМ!$A$39:$A$782,$A58,СВЦЭМ!$B$39:$B$782,G$47)+'СЕТ СН'!$G$11+СВЦЭМ!$D$10+'СЕТ СН'!$G$6-'СЕТ СН'!$G$23</f>
        <v>1126.44700627</v>
      </c>
      <c r="H58" s="36">
        <f>SUMIFS(СВЦЭМ!$D$39:$D$782,СВЦЭМ!$A$39:$A$782,$A58,СВЦЭМ!$B$39:$B$782,H$47)+'СЕТ СН'!$G$11+СВЦЭМ!$D$10+'СЕТ СН'!$G$6-'СЕТ СН'!$G$23</f>
        <v>1118.8201117900001</v>
      </c>
      <c r="I58" s="36">
        <f>SUMIFS(СВЦЭМ!$D$39:$D$782,СВЦЭМ!$A$39:$A$782,$A58,СВЦЭМ!$B$39:$B$782,I$47)+'СЕТ СН'!$G$11+СВЦЭМ!$D$10+'СЕТ СН'!$G$6-'СЕТ СН'!$G$23</f>
        <v>1072.66767635</v>
      </c>
      <c r="J58" s="36">
        <f>SUMIFS(СВЦЭМ!$D$39:$D$782,СВЦЭМ!$A$39:$A$782,$A58,СВЦЭМ!$B$39:$B$782,J$47)+'СЕТ СН'!$G$11+СВЦЭМ!$D$10+'СЕТ СН'!$G$6-'СЕТ СН'!$G$23</f>
        <v>997.10606261999999</v>
      </c>
      <c r="K58" s="36">
        <f>SUMIFS(СВЦЭМ!$D$39:$D$782,СВЦЭМ!$A$39:$A$782,$A58,СВЦЭМ!$B$39:$B$782,K$47)+'СЕТ СН'!$G$11+СВЦЭМ!$D$10+'СЕТ СН'!$G$6-'СЕТ СН'!$G$23</f>
        <v>955.53085400999998</v>
      </c>
      <c r="L58" s="36">
        <f>SUMIFS(СВЦЭМ!$D$39:$D$782,СВЦЭМ!$A$39:$A$782,$A58,СВЦЭМ!$B$39:$B$782,L$47)+'СЕТ СН'!$G$11+СВЦЭМ!$D$10+'СЕТ СН'!$G$6-'СЕТ СН'!$G$23</f>
        <v>915.85833584999989</v>
      </c>
      <c r="M58" s="36">
        <f>SUMIFS(СВЦЭМ!$D$39:$D$782,СВЦЭМ!$A$39:$A$782,$A58,СВЦЭМ!$B$39:$B$782,M$47)+'СЕТ СН'!$G$11+СВЦЭМ!$D$10+'СЕТ СН'!$G$6-'СЕТ СН'!$G$23</f>
        <v>914.99385063999989</v>
      </c>
      <c r="N58" s="36">
        <f>SUMIFS(СВЦЭМ!$D$39:$D$782,СВЦЭМ!$A$39:$A$782,$A58,СВЦЭМ!$B$39:$B$782,N$47)+'СЕТ СН'!$G$11+СВЦЭМ!$D$10+'СЕТ СН'!$G$6-'СЕТ СН'!$G$23</f>
        <v>931.00539136999998</v>
      </c>
      <c r="O58" s="36">
        <f>SUMIFS(СВЦЭМ!$D$39:$D$782,СВЦЭМ!$A$39:$A$782,$A58,СВЦЭМ!$B$39:$B$782,O$47)+'СЕТ СН'!$G$11+СВЦЭМ!$D$10+'СЕТ СН'!$G$6-'СЕТ СН'!$G$23</f>
        <v>941.89439098999992</v>
      </c>
      <c r="P58" s="36">
        <f>SUMIFS(СВЦЭМ!$D$39:$D$782,СВЦЭМ!$A$39:$A$782,$A58,СВЦЭМ!$B$39:$B$782,P$47)+'СЕТ СН'!$G$11+СВЦЭМ!$D$10+'СЕТ СН'!$G$6-'СЕТ СН'!$G$23</f>
        <v>943.37958023999988</v>
      </c>
      <c r="Q58" s="36">
        <f>SUMIFS(СВЦЭМ!$D$39:$D$782,СВЦЭМ!$A$39:$A$782,$A58,СВЦЭМ!$B$39:$B$782,Q$47)+'СЕТ СН'!$G$11+СВЦЭМ!$D$10+'СЕТ СН'!$G$6-'СЕТ СН'!$G$23</f>
        <v>943.63513028999989</v>
      </c>
      <c r="R58" s="36">
        <f>SUMIFS(СВЦЭМ!$D$39:$D$782,СВЦЭМ!$A$39:$A$782,$A58,СВЦЭМ!$B$39:$B$782,R$47)+'СЕТ СН'!$G$11+СВЦЭМ!$D$10+'СЕТ СН'!$G$6-'СЕТ СН'!$G$23</f>
        <v>936.2158629999999</v>
      </c>
      <c r="S58" s="36">
        <f>SUMIFS(СВЦЭМ!$D$39:$D$782,СВЦЭМ!$A$39:$A$782,$A58,СВЦЭМ!$B$39:$B$782,S$47)+'СЕТ СН'!$G$11+СВЦЭМ!$D$10+'СЕТ СН'!$G$6-'СЕТ СН'!$G$23</f>
        <v>944.98443132999989</v>
      </c>
      <c r="T58" s="36">
        <f>SUMIFS(СВЦЭМ!$D$39:$D$782,СВЦЭМ!$A$39:$A$782,$A58,СВЦЭМ!$B$39:$B$782,T$47)+'СЕТ СН'!$G$11+СВЦЭМ!$D$10+'СЕТ СН'!$G$6-'СЕТ СН'!$G$23</f>
        <v>909.7062499299999</v>
      </c>
      <c r="U58" s="36">
        <f>SUMIFS(СВЦЭМ!$D$39:$D$782,СВЦЭМ!$A$39:$A$782,$A58,СВЦЭМ!$B$39:$B$782,U$47)+'СЕТ СН'!$G$11+СВЦЭМ!$D$10+'СЕТ СН'!$G$6-'СЕТ СН'!$G$23</f>
        <v>904.47039486999995</v>
      </c>
      <c r="V58" s="36">
        <f>SUMIFS(СВЦЭМ!$D$39:$D$782,СВЦЭМ!$A$39:$A$782,$A58,СВЦЭМ!$B$39:$B$782,V$47)+'СЕТ СН'!$G$11+СВЦЭМ!$D$10+'СЕТ СН'!$G$6-'СЕТ СН'!$G$23</f>
        <v>874.39408852999998</v>
      </c>
      <c r="W58" s="36">
        <f>SUMIFS(СВЦЭМ!$D$39:$D$782,СВЦЭМ!$A$39:$A$782,$A58,СВЦЭМ!$B$39:$B$782,W$47)+'СЕТ СН'!$G$11+СВЦЭМ!$D$10+'СЕТ СН'!$G$6-'СЕТ СН'!$G$23</f>
        <v>871.23571439999989</v>
      </c>
      <c r="X58" s="36">
        <f>SUMIFS(СВЦЭМ!$D$39:$D$782,СВЦЭМ!$A$39:$A$782,$A58,СВЦЭМ!$B$39:$B$782,X$47)+'СЕТ СН'!$G$11+СВЦЭМ!$D$10+'СЕТ СН'!$G$6-'СЕТ СН'!$G$23</f>
        <v>894.63356186999999</v>
      </c>
      <c r="Y58" s="36">
        <f>SUMIFS(СВЦЭМ!$D$39:$D$782,СВЦЭМ!$A$39:$A$782,$A58,СВЦЭМ!$B$39:$B$782,Y$47)+'СЕТ СН'!$G$11+СВЦЭМ!$D$10+'СЕТ СН'!$G$6-'СЕТ СН'!$G$23</f>
        <v>873.31491814999993</v>
      </c>
    </row>
    <row r="59" spans="1:25" ht="15.75" x14ac:dyDescent="0.2">
      <c r="A59" s="35">
        <f t="shared" si="1"/>
        <v>44389</v>
      </c>
      <c r="B59" s="36">
        <f>SUMIFS(СВЦЭМ!$D$39:$D$782,СВЦЭМ!$A$39:$A$782,$A59,СВЦЭМ!$B$39:$B$782,B$47)+'СЕТ СН'!$G$11+СВЦЭМ!$D$10+'СЕТ СН'!$G$6-'СЕТ СН'!$G$23</f>
        <v>961.93505398999991</v>
      </c>
      <c r="C59" s="36">
        <f>SUMIFS(СВЦЭМ!$D$39:$D$782,СВЦЭМ!$A$39:$A$782,$A59,СВЦЭМ!$B$39:$B$782,C$47)+'СЕТ СН'!$G$11+СВЦЭМ!$D$10+'СЕТ СН'!$G$6-'СЕТ СН'!$G$23</f>
        <v>1038.1275097</v>
      </c>
      <c r="D59" s="36">
        <f>SUMIFS(СВЦЭМ!$D$39:$D$782,СВЦЭМ!$A$39:$A$782,$A59,СВЦЭМ!$B$39:$B$782,D$47)+'СЕТ СН'!$G$11+СВЦЭМ!$D$10+'СЕТ СН'!$G$6-'СЕТ СН'!$G$23</f>
        <v>1099.1540508099999</v>
      </c>
      <c r="E59" s="36">
        <f>SUMIFS(СВЦЭМ!$D$39:$D$782,СВЦЭМ!$A$39:$A$782,$A59,СВЦЭМ!$B$39:$B$782,E$47)+'СЕТ СН'!$G$11+СВЦЭМ!$D$10+'СЕТ СН'!$G$6-'СЕТ СН'!$G$23</f>
        <v>1125.5552469300001</v>
      </c>
      <c r="F59" s="36">
        <f>SUMIFS(СВЦЭМ!$D$39:$D$782,СВЦЭМ!$A$39:$A$782,$A59,СВЦЭМ!$B$39:$B$782,F$47)+'СЕТ СН'!$G$11+СВЦЭМ!$D$10+'СЕТ СН'!$G$6-'СЕТ СН'!$G$23</f>
        <v>1143.7951904900001</v>
      </c>
      <c r="G59" s="36">
        <f>SUMIFS(СВЦЭМ!$D$39:$D$782,СВЦЭМ!$A$39:$A$782,$A59,СВЦЭМ!$B$39:$B$782,G$47)+'СЕТ СН'!$G$11+СВЦЭМ!$D$10+'СЕТ СН'!$G$6-'СЕТ СН'!$G$23</f>
        <v>1123.38580587</v>
      </c>
      <c r="H59" s="36">
        <f>SUMIFS(СВЦЭМ!$D$39:$D$782,СВЦЭМ!$A$39:$A$782,$A59,СВЦЭМ!$B$39:$B$782,H$47)+'СЕТ СН'!$G$11+СВЦЭМ!$D$10+'СЕТ СН'!$G$6-'СЕТ СН'!$G$23</f>
        <v>1072.6819209400001</v>
      </c>
      <c r="I59" s="36">
        <f>SUMIFS(СВЦЭМ!$D$39:$D$782,СВЦЭМ!$A$39:$A$782,$A59,СВЦЭМ!$B$39:$B$782,I$47)+'СЕТ СН'!$G$11+СВЦЭМ!$D$10+'СЕТ СН'!$G$6-'СЕТ СН'!$G$23</f>
        <v>981.21383896999998</v>
      </c>
      <c r="J59" s="36">
        <f>SUMIFS(СВЦЭМ!$D$39:$D$782,СВЦЭМ!$A$39:$A$782,$A59,СВЦЭМ!$B$39:$B$782,J$47)+'СЕТ СН'!$G$11+СВЦЭМ!$D$10+'СЕТ СН'!$G$6-'СЕТ СН'!$G$23</f>
        <v>925.64697498999999</v>
      </c>
      <c r="K59" s="36">
        <f>SUMIFS(СВЦЭМ!$D$39:$D$782,СВЦЭМ!$A$39:$A$782,$A59,СВЦЭМ!$B$39:$B$782,K$47)+'СЕТ СН'!$G$11+СВЦЭМ!$D$10+'СЕТ СН'!$G$6-'СЕТ СН'!$G$23</f>
        <v>953.20059954999999</v>
      </c>
      <c r="L59" s="36">
        <f>SUMIFS(СВЦЭМ!$D$39:$D$782,СВЦЭМ!$A$39:$A$782,$A59,СВЦЭМ!$B$39:$B$782,L$47)+'СЕТ СН'!$G$11+СВЦЭМ!$D$10+'СЕТ СН'!$G$6-'СЕТ СН'!$G$23</f>
        <v>963.68787364999991</v>
      </c>
      <c r="M59" s="36">
        <f>SUMIFS(СВЦЭМ!$D$39:$D$782,СВЦЭМ!$A$39:$A$782,$A59,СВЦЭМ!$B$39:$B$782,M$47)+'СЕТ СН'!$G$11+СВЦЭМ!$D$10+'СЕТ СН'!$G$6-'СЕТ СН'!$G$23</f>
        <v>971.92246410999996</v>
      </c>
      <c r="N59" s="36">
        <f>SUMIFS(СВЦЭМ!$D$39:$D$782,СВЦЭМ!$A$39:$A$782,$A59,СВЦЭМ!$B$39:$B$782,N$47)+'СЕТ СН'!$G$11+СВЦЭМ!$D$10+'СЕТ СН'!$G$6-'СЕТ СН'!$G$23</f>
        <v>975.01006185999995</v>
      </c>
      <c r="O59" s="36">
        <f>SUMIFS(СВЦЭМ!$D$39:$D$782,СВЦЭМ!$A$39:$A$782,$A59,СВЦЭМ!$B$39:$B$782,O$47)+'СЕТ СН'!$G$11+СВЦЭМ!$D$10+'СЕТ СН'!$G$6-'СЕТ СН'!$G$23</f>
        <v>986.65365120999991</v>
      </c>
      <c r="P59" s="36">
        <f>SUMIFS(СВЦЭМ!$D$39:$D$782,СВЦЭМ!$A$39:$A$782,$A59,СВЦЭМ!$B$39:$B$782,P$47)+'СЕТ СН'!$G$11+СВЦЭМ!$D$10+'СЕТ СН'!$G$6-'СЕТ СН'!$G$23</f>
        <v>955.4489335799999</v>
      </c>
      <c r="Q59" s="36">
        <f>SUMIFS(СВЦЭМ!$D$39:$D$782,СВЦЭМ!$A$39:$A$782,$A59,СВЦЭМ!$B$39:$B$782,Q$47)+'СЕТ СН'!$G$11+СВЦЭМ!$D$10+'СЕТ СН'!$G$6-'СЕТ СН'!$G$23</f>
        <v>967.88125792999995</v>
      </c>
      <c r="R59" s="36">
        <f>SUMIFS(СВЦЭМ!$D$39:$D$782,СВЦЭМ!$A$39:$A$782,$A59,СВЦЭМ!$B$39:$B$782,R$47)+'СЕТ СН'!$G$11+СВЦЭМ!$D$10+'СЕТ СН'!$G$6-'СЕТ СН'!$G$23</f>
        <v>955.66554642999995</v>
      </c>
      <c r="S59" s="36">
        <f>SUMIFS(СВЦЭМ!$D$39:$D$782,СВЦЭМ!$A$39:$A$782,$A59,СВЦЭМ!$B$39:$B$782,S$47)+'СЕТ СН'!$G$11+СВЦЭМ!$D$10+'СЕТ СН'!$G$6-'СЕТ СН'!$G$23</f>
        <v>940.53613271999996</v>
      </c>
      <c r="T59" s="36">
        <f>SUMIFS(СВЦЭМ!$D$39:$D$782,СВЦЭМ!$A$39:$A$782,$A59,СВЦЭМ!$B$39:$B$782,T$47)+'СЕТ СН'!$G$11+СВЦЭМ!$D$10+'СЕТ СН'!$G$6-'СЕТ СН'!$G$23</f>
        <v>987.13630256999988</v>
      </c>
      <c r="U59" s="36">
        <f>SUMIFS(СВЦЭМ!$D$39:$D$782,СВЦЭМ!$A$39:$A$782,$A59,СВЦЭМ!$B$39:$B$782,U$47)+'СЕТ СН'!$G$11+СВЦЭМ!$D$10+'СЕТ СН'!$G$6-'СЕТ СН'!$G$23</f>
        <v>1007.4028119699999</v>
      </c>
      <c r="V59" s="36">
        <f>SUMIFS(СВЦЭМ!$D$39:$D$782,СВЦЭМ!$A$39:$A$782,$A59,СВЦЭМ!$B$39:$B$782,V$47)+'СЕТ СН'!$G$11+СВЦЭМ!$D$10+'СЕТ СН'!$G$6-'СЕТ СН'!$G$23</f>
        <v>1025.12855605</v>
      </c>
      <c r="W59" s="36">
        <f>SUMIFS(СВЦЭМ!$D$39:$D$782,СВЦЭМ!$A$39:$A$782,$A59,СВЦЭМ!$B$39:$B$782,W$47)+'СЕТ СН'!$G$11+СВЦЭМ!$D$10+'СЕТ СН'!$G$6-'СЕТ СН'!$G$23</f>
        <v>1025.7584976999999</v>
      </c>
      <c r="X59" s="36">
        <f>SUMIFS(СВЦЭМ!$D$39:$D$782,СВЦЭМ!$A$39:$A$782,$A59,СВЦЭМ!$B$39:$B$782,X$47)+'СЕТ СН'!$G$11+СВЦЭМ!$D$10+'СЕТ СН'!$G$6-'СЕТ СН'!$G$23</f>
        <v>981.15957252999999</v>
      </c>
      <c r="Y59" s="36">
        <f>SUMIFS(СВЦЭМ!$D$39:$D$782,СВЦЭМ!$A$39:$A$782,$A59,СВЦЭМ!$B$39:$B$782,Y$47)+'СЕТ СН'!$G$11+СВЦЭМ!$D$10+'СЕТ СН'!$G$6-'СЕТ СН'!$G$23</f>
        <v>939.73059105999994</v>
      </c>
    </row>
    <row r="60" spans="1:25" ht="15.75" x14ac:dyDescent="0.2">
      <c r="A60" s="35">
        <f t="shared" si="1"/>
        <v>44390</v>
      </c>
      <c r="B60" s="36">
        <f>SUMIFS(СВЦЭМ!$D$39:$D$782,СВЦЭМ!$A$39:$A$782,$A60,СВЦЭМ!$B$39:$B$782,B$47)+'СЕТ СН'!$G$11+СВЦЭМ!$D$10+'СЕТ СН'!$G$6-'СЕТ СН'!$G$23</f>
        <v>1010.46343312</v>
      </c>
      <c r="C60" s="36">
        <f>SUMIFS(СВЦЭМ!$D$39:$D$782,СВЦЭМ!$A$39:$A$782,$A60,СВЦЭМ!$B$39:$B$782,C$47)+'СЕТ СН'!$G$11+СВЦЭМ!$D$10+'СЕТ СН'!$G$6-'СЕТ СН'!$G$23</f>
        <v>1079.3623962500001</v>
      </c>
      <c r="D60" s="36">
        <f>SUMIFS(СВЦЭМ!$D$39:$D$782,СВЦЭМ!$A$39:$A$782,$A60,СВЦЭМ!$B$39:$B$782,D$47)+'СЕТ СН'!$G$11+СВЦЭМ!$D$10+'СЕТ СН'!$G$6-'СЕТ СН'!$G$23</f>
        <v>1132.75037041</v>
      </c>
      <c r="E60" s="36">
        <f>SUMIFS(СВЦЭМ!$D$39:$D$782,СВЦЭМ!$A$39:$A$782,$A60,СВЦЭМ!$B$39:$B$782,E$47)+'СЕТ СН'!$G$11+СВЦЭМ!$D$10+'СЕТ СН'!$G$6-'СЕТ СН'!$G$23</f>
        <v>1129.8901985800001</v>
      </c>
      <c r="F60" s="36">
        <f>SUMIFS(СВЦЭМ!$D$39:$D$782,СВЦЭМ!$A$39:$A$782,$A60,СВЦЭМ!$B$39:$B$782,F$47)+'СЕТ СН'!$G$11+СВЦЭМ!$D$10+'СЕТ СН'!$G$6-'СЕТ СН'!$G$23</f>
        <v>1134.6484293799999</v>
      </c>
      <c r="G60" s="36">
        <f>SUMIFS(СВЦЭМ!$D$39:$D$782,СВЦЭМ!$A$39:$A$782,$A60,СВЦЭМ!$B$39:$B$782,G$47)+'СЕТ СН'!$G$11+СВЦЭМ!$D$10+'СЕТ СН'!$G$6-'СЕТ СН'!$G$23</f>
        <v>1136.7068397</v>
      </c>
      <c r="H60" s="36">
        <f>SUMIFS(СВЦЭМ!$D$39:$D$782,СВЦЭМ!$A$39:$A$782,$A60,СВЦЭМ!$B$39:$B$782,H$47)+'СЕТ СН'!$G$11+СВЦЭМ!$D$10+'СЕТ СН'!$G$6-'СЕТ СН'!$G$23</f>
        <v>1090.07962464</v>
      </c>
      <c r="I60" s="36">
        <f>SUMIFS(СВЦЭМ!$D$39:$D$782,СВЦЭМ!$A$39:$A$782,$A60,СВЦЭМ!$B$39:$B$782,I$47)+'СЕТ СН'!$G$11+СВЦЭМ!$D$10+'СЕТ СН'!$G$6-'СЕТ СН'!$G$23</f>
        <v>1008.8376407699999</v>
      </c>
      <c r="J60" s="36">
        <f>SUMIFS(СВЦЭМ!$D$39:$D$782,СВЦЭМ!$A$39:$A$782,$A60,СВЦЭМ!$B$39:$B$782,J$47)+'СЕТ СН'!$G$11+СВЦЭМ!$D$10+'СЕТ СН'!$G$6-'СЕТ СН'!$G$23</f>
        <v>950.99705990999996</v>
      </c>
      <c r="K60" s="36">
        <f>SUMIFS(СВЦЭМ!$D$39:$D$782,СВЦЭМ!$A$39:$A$782,$A60,СВЦЭМ!$B$39:$B$782,K$47)+'СЕТ СН'!$G$11+СВЦЭМ!$D$10+'СЕТ СН'!$G$6-'СЕТ СН'!$G$23</f>
        <v>949.0490441799999</v>
      </c>
      <c r="L60" s="36">
        <f>SUMIFS(СВЦЭМ!$D$39:$D$782,СВЦЭМ!$A$39:$A$782,$A60,СВЦЭМ!$B$39:$B$782,L$47)+'СЕТ СН'!$G$11+СВЦЭМ!$D$10+'СЕТ СН'!$G$6-'СЕТ СН'!$G$23</f>
        <v>1004.60308604</v>
      </c>
      <c r="M60" s="36">
        <f>SUMIFS(СВЦЭМ!$D$39:$D$782,СВЦЭМ!$A$39:$A$782,$A60,СВЦЭМ!$B$39:$B$782,M$47)+'СЕТ СН'!$G$11+СВЦЭМ!$D$10+'СЕТ СН'!$G$6-'СЕТ СН'!$G$23</f>
        <v>1076.42796641</v>
      </c>
      <c r="N60" s="36">
        <f>SUMIFS(СВЦЭМ!$D$39:$D$782,СВЦЭМ!$A$39:$A$782,$A60,СВЦЭМ!$B$39:$B$782,N$47)+'СЕТ СН'!$G$11+СВЦЭМ!$D$10+'СЕТ СН'!$G$6-'СЕТ СН'!$G$23</f>
        <v>975.01089045999993</v>
      </c>
      <c r="O60" s="36">
        <f>SUMIFS(СВЦЭМ!$D$39:$D$782,СВЦЭМ!$A$39:$A$782,$A60,СВЦЭМ!$B$39:$B$782,O$47)+'СЕТ СН'!$G$11+СВЦЭМ!$D$10+'СЕТ СН'!$G$6-'СЕТ СН'!$G$23</f>
        <v>970.33071669999993</v>
      </c>
      <c r="P60" s="36">
        <f>SUMIFS(СВЦЭМ!$D$39:$D$782,СВЦЭМ!$A$39:$A$782,$A60,СВЦЭМ!$B$39:$B$782,P$47)+'СЕТ СН'!$G$11+СВЦЭМ!$D$10+'СЕТ СН'!$G$6-'СЕТ СН'!$G$23</f>
        <v>950.87917995999999</v>
      </c>
      <c r="Q60" s="36">
        <f>SUMIFS(СВЦЭМ!$D$39:$D$782,СВЦЭМ!$A$39:$A$782,$A60,СВЦЭМ!$B$39:$B$782,Q$47)+'СЕТ СН'!$G$11+СВЦЭМ!$D$10+'СЕТ СН'!$G$6-'СЕТ СН'!$G$23</f>
        <v>944.65961302999995</v>
      </c>
      <c r="R60" s="36">
        <f>SUMIFS(СВЦЭМ!$D$39:$D$782,СВЦЭМ!$A$39:$A$782,$A60,СВЦЭМ!$B$39:$B$782,R$47)+'СЕТ СН'!$G$11+СВЦЭМ!$D$10+'СЕТ СН'!$G$6-'СЕТ СН'!$G$23</f>
        <v>948.45349364999993</v>
      </c>
      <c r="S60" s="36">
        <f>SUMIFS(СВЦЭМ!$D$39:$D$782,СВЦЭМ!$A$39:$A$782,$A60,СВЦЭМ!$B$39:$B$782,S$47)+'СЕТ СН'!$G$11+СВЦЭМ!$D$10+'СЕТ СН'!$G$6-'СЕТ СН'!$G$23</f>
        <v>935.2112717199999</v>
      </c>
      <c r="T60" s="36">
        <f>SUMIFS(СВЦЭМ!$D$39:$D$782,СВЦЭМ!$A$39:$A$782,$A60,СВЦЭМ!$B$39:$B$782,T$47)+'СЕТ СН'!$G$11+СВЦЭМ!$D$10+'СЕТ СН'!$G$6-'СЕТ СН'!$G$23</f>
        <v>994.62407044999998</v>
      </c>
      <c r="U60" s="36">
        <f>SUMIFS(СВЦЭМ!$D$39:$D$782,СВЦЭМ!$A$39:$A$782,$A60,СВЦЭМ!$B$39:$B$782,U$47)+'СЕТ СН'!$G$11+СВЦЭМ!$D$10+'СЕТ СН'!$G$6-'СЕТ СН'!$G$23</f>
        <v>1013.4820451799999</v>
      </c>
      <c r="V60" s="36">
        <f>SUMIFS(СВЦЭМ!$D$39:$D$782,СВЦЭМ!$A$39:$A$782,$A60,СВЦЭМ!$B$39:$B$782,V$47)+'СЕТ СН'!$G$11+СВЦЭМ!$D$10+'СЕТ СН'!$G$6-'СЕТ СН'!$G$23</f>
        <v>1015.6548165099999</v>
      </c>
      <c r="W60" s="36">
        <f>SUMIFS(СВЦЭМ!$D$39:$D$782,СВЦЭМ!$A$39:$A$782,$A60,СВЦЭМ!$B$39:$B$782,W$47)+'СЕТ СН'!$G$11+СВЦЭМ!$D$10+'СЕТ СН'!$G$6-'СЕТ СН'!$G$23</f>
        <v>1019.6703545399999</v>
      </c>
      <c r="X60" s="36">
        <f>SUMIFS(СВЦЭМ!$D$39:$D$782,СВЦЭМ!$A$39:$A$782,$A60,СВЦЭМ!$B$39:$B$782,X$47)+'СЕТ СН'!$G$11+СВЦЭМ!$D$10+'СЕТ СН'!$G$6-'СЕТ СН'!$G$23</f>
        <v>997.88749381999992</v>
      </c>
      <c r="Y60" s="36">
        <f>SUMIFS(СВЦЭМ!$D$39:$D$782,СВЦЭМ!$A$39:$A$782,$A60,СВЦЭМ!$B$39:$B$782,Y$47)+'СЕТ СН'!$G$11+СВЦЭМ!$D$10+'СЕТ СН'!$G$6-'СЕТ СН'!$G$23</f>
        <v>949.52728938999996</v>
      </c>
    </row>
    <row r="61" spans="1:25" ht="15.75" x14ac:dyDescent="0.2">
      <c r="A61" s="35">
        <f t="shared" si="1"/>
        <v>44391</v>
      </c>
      <c r="B61" s="36">
        <f>SUMIFS(СВЦЭМ!$D$39:$D$782,СВЦЭМ!$A$39:$A$782,$A61,СВЦЭМ!$B$39:$B$782,B$47)+'СЕТ СН'!$G$11+СВЦЭМ!$D$10+'СЕТ СН'!$G$6-'СЕТ СН'!$G$23</f>
        <v>1007.4784801799999</v>
      </c>
      <c r="C61" s="36">
        <f>SUMIFS(СВЦЭМ!$D$39:$D$782,СВЦЭМ!$A$39:$A$782,$A61,СВЦЭМ!$B$39:$B$782,C$47)+'СЕТ СН'!$G$11+СВЦЭМ!$D$10+'СЕТ СН'!$G$6-'СЕТ СН'!$G$23</f>
        <v>1087.24104904</v>
      </c>
      <c r="D61" s="36">
        <f>SUMIFS(СВЦЭМ!$D$39:$D$782,СВЦЭМ!$A$39:$A$782,$A61,СВЦЭМ!$B$39:$B$782,D$47)+'СЕТ СН'!$G$11+СВЦЭМ!$D$10+'СЕТ СН'!$G$6-'СЕТ СН'!$G$23</f>
        <v>1133.31242963</v>
      </c>
      <c r="E61" s="36">
        <f>SUMIFS(СВЦЭМ!$D$39:$D$782,СВЦЭМ!$A$39:$A$782,$A61,СВЦЭМ!$B$39:$B$782,E$47)+'СЕТ СН'!$G$11+СВЦЭМ!$D$10+'СЕТ СН'!$G$6-'СЕТ СН'!$G$23</f>
        <v>1119.5889744199999</v>
      </c>
      <c r="F61" s="36">
        <f>SUMIFS(СВЦЭМ!$D$39:$D$782,СВЦЭМ!$A$39:$A$782,$A61,СВЦЭМ!$B$39:$B$782,F$47)+'СЕТ СН'!$G$11+СВЦЭМ!$D$10+'СЕТ СН'!$G$6-'СЕТ СН'!$G$23</f>
        <v>1127.77627878</v>
      </c>
      <c r="G61" s="36">
        <f>SUMIFS(СВЦЭМ!$D$39:$D$782,СВЦЭМ!$A$39:$A$782,$A61,СВЦЭМ!$B$39:$B$782,G$47)+'СЕТ СН'!$G$11+СВЦЭМ!$D$10+'СЕТ СН'!$G$6-'СЕТ СН'!$G$23</f>
        <v>1128.4943838900001</v>
      </c>
      <c r="H61" s="36">
        <f>SUMIFS(СВЦЭМ!$D$39:$D$782,СВЦЭМ!$A$39:$A$782,$A61,СВЦЭМ!$B$39:$B$782,H$47)+'СЕТ СН'!$G$11+СВЦЭМ!$D$10+'СЕТ СН'!$G$6-'СЕТ СН'!$G$23</f>
        <v>1098.7076767000001</v>
      </c>
      <c r="I61" s="36">
        <f>SUMIFS(СВЦЭМ!$D$39:$D$782,СВЦЭМ!$A$39:$A$782,$A61,СВЦЭМ!$B$39:$B$782,I$47)+'СЕТ СН'!$G$11+СВЦЭМ!$D$10+'СЕТ СН'!$G$6-'СЕТ СН'!$G$23</f>
        <v>1077.7168599300001</v>
      </c>
      <c r="J61" s="36">
        <f>SUMIFS(СВЦЭМ!$D$39:$D$782,СВЦЭМ!$A$39:$A$782,$A61,СВЦЭМ!$B$39:$B$782,J$47)+'СЕТ СН'!$G$11+СВЦЭМ!$D$10+'СЕТ СН'!$G$6-'СЕТ СН'!$G$23</f>
        <v>1090.0730945800001</v>
      </c>
      <c r="K61" s="36">
        <f>SUMIFS(СВЦЭМ!$D$39:$D$782,СВЦЭМ!$A$39:$A$782,$A61,СВЦЭМ!$B$39:$B$782,K$47)+'СЕТ СН'!$G$11+СВЦЭМ!$D$10+'СЕТ СН'!$G$6-'СЕТ СН'!$G$23</f>
        <v>1113.54589661</v>
      </c>
      <c r="L61" s="36">
        <f>SUMIFS(СВЦЭМ!$D$39:$D$782,СВЦЭМ!$A$39:$A$782,$A61,СВЦЭМ!$B$39:$B$782,L$47)+'СЕТ СН'!$G$11+СВЦЭМ!$D$10+'СЕТ СН'!$G$6-'СЕТ СН'!$G$23</f>
        <v>1117.05313497</v>
      </c>
      <c r="M61" s="36">
        <f>SUMIFS(СВЦЭМ!$D$39:$D$782,СВЦЭМ!$A$39:$A$782,$A61,СВЦЭМ!$B$39:$B$782,M$47)+'СЕТ СН'!$G$11+СВЦЭМ!$D$10+'СЕТ СН'!$G$6-'СЕТ СН'!$G$23</f>
        <v>1129.45969799</v>
      </c>
      <c r="N61" s="36">
        <f>SUMIFS(СВЦЭМ!$D$39:$D$782,СВЦЭМ!$A$39:$A$782,$A61,СВЦЭМ!$B$39:$B$782,N$47)+'СЕТ СН'!$G$11+СВЦЭМ!$D$10+'СЕТ СН'!$G$6-'СЕТ СН'!$G$23</f>
        <v>1141.69799949</v>
      </c>
      <c r="O61" s="36">
        <f>SUMIFS(СВЦЭМ!$D$39:$D$782,СВЦЭМ!$A$39:$A$782,$A61,СВЦЭМ!$B$39:$B$782,O$47)+'СЕТ СН'!$G$11+СВЦЭМ!$D$10+'СЕТ СН'!$G$6-'СЕТ СН'!$G$23</f>
        <v>1144.1708585900001</v>
      </c>
      <c r="P61" s="36">
        <f>SUMIFS(СВЦЭМ!$D$39:$D$782,СВЦЭМ!$A$39:$A$782,$A61,СВЦЭМ!$B$39:$B$782,P$47)+'СЕТ СН'!$G$11+СВЦЭМ!$D$10+'СЕТ СН'!$G$6-'СЕТ СН'!$G$23</f>
        <v>1140.92474627</v>
      </c>
      <c r="Q61" s="36">
        <f>SUMIFS(СВЦЭМ!$D$39:$D$782,СВЦЭМ!$A$39:$A$782,$A61,СВЦЭМ!$B$39:$B$782,Q$47)+'СЕТ СН'!$G$11+СВЦЭМ!$D$10+'СЕТ СН'!$G$6-'СЕТ СН'!$G$23</f>
        <v>1143.31178071</v>
      </c>
      <c r="R61" s="36">
        <f>SUMIFS(СВЦЭМ!$D$39:$D$782,СВЦЭМ!$A$39:$A$782,$A61,СВЦЭМ!$B$39:$B$782,R$47)+'СЕТ СН'!$G$11+СВЦЭМ!$D$10+'СЕТ СН'!$G$6-'СЕТ СН'!$G$23</f>
        <v>1139.31561607</v>
      </c>
      <c r="S61" s="36">
        <f>SUMIFS(СВЦЭМ!$D$39:$D$782,СВЦЭМ!$A$39:$A$782,$A61,СВЦЭМ!$B$39:$B$782,S$47)+'СЕТ СН'!$G$11+СВЦЭМ!$D$10+'СЕТ СН'!$G$6-'СЕТ СН'!$G$23</f>
        <v>1122.41902067</v>
      </c>
      <c r="T61" s="36">
        <f>SUMIFS(СВЦЭМ!$D$39:$D$782,СВЦЭМ!$A$39:$A$782,$A61,СВЦЭМ!$B$39:$B$782,T$47)+'СЕТ СН'!$G$11+СВЦЭМ!$D$10+'СЕТ СН'!$G$6-'СЕТ СН'!$G$23</f>
        <v>1102.4236026999999</v>
      </c>
      <c r="U61" s="36">
        <f>SUMIFS(СВЦЭМ!$D$39:$D$782,СВЦЭМ!$A$39:$A$782,$A61,СВЦЭМ!$B$39:$B$782,U$47)+'СЕТ СН'!$G$11+СВЦЭМ!$D$10+'СЕТ СН'!$G$6-'СЕТ СН'!$G$23</f>
        <v>1091.3978534099999</v>
      </c>
      <c r="V61" s="36">
        <f>SUMIFS(СВЦЭМ!$D$39:$D$782,СВЦЭМ!$A$39:$A$782,$A61,СВЦЭМ!$B$39:$B$782,V$47)+'СЕТ СН'!$G$11+СВЦЭМ!$D$10+'СЕТ СН'!$G$6-'СЕТ СН'!$G$23</f>
        <v>1085.24800011</v>
      </c>
      <c r="W61" s="36">
        <f>SUMIFS(СВЦЭМ!$D$39:$D$782,СВЦЭМ!$A$39:$A$782,$A61,СВЦЭМ!$B$39:$B$782,W$47)+'СЕТ СН'!$G$11+СВЦЭМ!$D$10+'СЕТ СН'!$G$6-'СЕТ СН'!$G$23</f>
        <v>1096.80982552</v>
      </c>
      <c r="X61" s="36">
        <f>SUMIFS(СВЦЭМ!$D$39:$D$782,СВЦЭМ!$A$39:$A$782,$A61,СВЦЭМ!$B$39:$B$782,X$47)+'СЕТ СН'!$G$11+СВЦЭМ!$D$10+'СЕТ СН'!$G$6-'СЕТ СН'!$G$23</f>
        <v>1070.4608810699999</v>
      </c>
      <c r="Y61" s="36">
        <f>SUMIFS(СВЦЭМ!$D$39:$D$782,СВЦЭМ!$A$39:$A$782,$A61,СВЦЭМ!$B$39:$B$782,Y$47)+'СЕТ СН'!$G$11+СВЦЭМ!$D$10+'СЕТ СН'!$G$6-'СЕТ СН'!$G$23</f>
        <v>1042.7257201099999</v>
      </c>
    </row>
    <row r="62" spans="1:25" ht="15.75" x14ac:dyDescent="0.2">
      <c r="A62" s="35">
        <f t="shared" si="1"/>
        <v>44392</v>
      </c>
      <c r="B62" s="36">
        <f>SUMIFS(СВЦЭМ!$D$39:$D$782,СВЦЭМ!$A$39:$A$782,$A62,СВЦЭМ!$B$39:$B$782,B$47)+'СЕТ СН'!$G$11+СВЦЭМ!$D$10+'СЕТ СН'!$G$6-'СЕТ СН'!$G$23</f>
        <v>1081.98140648</v>
      </c>
      <c r="C62" s="36">
        <f>SUMIFS(СВЦЭМ!$D$39:$D$782,СВЦЭМ!$A$39:$A$782,$A62,СВЦЭМ!$B$39:$B$782,C$47)+'СЕТ СН'!$G$11+СВЦЭМ!$D$10+'СЕТ СН'!$G$6-'СЕТ СН'!$G$23</f>
        <v>1163.43922017</v>
      </c>
      <c r="D62" s="36">
        <f>SUMIFS(СВЦЭМ!$D$39:$D$782,СВЦЭМ!$A$39:$A$782,$A62,СВЦЭМ!$B$39:$B$782,D$47)+'СЕТ СН'!$G$11+СВЦЭМ!$D$10+'СЕТ СН'!$G$6-'СЕТ СН'!$G$23</f>
        <v>1211.5230765599999</v>
      </c>
      <c r="E62" s="36">
        <f>SUMIFS(СВЦЭМ!$D$39:$D$782,СВЦЭМ!$A$39:$A$782,$A62,СВЦЭМ!$B$39:$B$782,E$47)+'СЕТ СН'!$G$11+СВЦЭМ!$D$10+'СЕТ СН'!$G$6-'СЕТ СН'!$G$23</f>
        <v>1229.1529821399999</v>
      </c>
      <c r="F62" s="36">
        <f>SUMIFS(СВЦЭМ!$D$39:$D$782,СВЦЭМ!$A$39:$A$782,$A62,СВЦЭМ!$B$39:$B$782,F$47)+'СЕТ СН'!$G$11+СВЦЭМ!$D$10+'СЕТ СН'!$G$6-'СЕТ СН'!$G$23</f>
        <v>1224.21425275</v>
      </c>
      <c r="G62" s="36">
        <f>SUMIFS(СВЦЭМ!$D$39:$D$782,СВЦЭМ!$A$39:$A$782,$A62,СВЦЭМ!$B$39:$B$782,G$47)+'СЕТ СН'!$G$11+СВЦЭМ!$D$10+'СЕТ СН'!$G$6-'СЕТ СН'!$G$23</f>
        <v>1203.0678768400001</v>
      </c>
      <c r="H62" s="36">
        <f>SUMIFS(СВЦЭМ!$D$39:$D$782,СВЦЭМ!$A$39:$A$782,$A62,СВЦЭМ!$B$39:$B$782,H$47)+'СЕТ СН'!$G$11+СВЦЭМ!$D$10+'СЕТ СН'!$G$6-'СЕТ СН'!$G$23</f>
        <v>1155.58083358</v>
      </c>
      <c r="I62" s="36">
        <f>SUMIFS(СВЦЭМ!$D$39:$D$782,СВЦЭМ!$A$39:$A$782,$A62,СВЦЭМ!$B$39:$B$782,I$47)+'СЕТ СН'!$G$11+СВЦЭМ!$D$10+'СЕТ СН'!$G$6-'СЕТ СН'!$G$23</f>
        <v>1066.24179635</v>
      </c>
      <c r="J62" s="36">
        <f>SUMIFS(СВЦЭМ!$D$39:$D$782,СВЦЭМ!$A$39:$A$782,$A62,СВЦЭМ!$B$39:$B$782,J$47)+'СЕТ СН'!$G$11+СВЦЭМ!$D$10+'СЕТ СН'!$G$6-'СЕТ СН'!$G$23</f>
        <v>985.92570008999996</v>
      </c>
      <c r="K62" s="36">
        <f>SUMIFS(СВЦЭМ!$D$39:$D$782,СВЦЭМ!$A$39:$A$782,$A62,СВЦЭМ!$B$39:$B$782,K$47)+'СЕТ СН'!$G$11+СВЦЭМ!$D$10+'СЕТ СН'!$G$6-'СЕТ СН'!$G$23</f>
        <v>999.70866406999994</v>
      </c>
      <c r="L62" s="36">
        <f>SUMIFS(СВЦЭМ!$D$39:$D$782,СВЦЭМ!$A$39:$A$782,$A62,СВЦЭМ!$B$39:$B$782,L$47)+'СЕТ СН'!$G$11+СВЦЭМ!$D$10+'СЕТ СН'!$G$6-'СЕТ СН'!$G$23</f>
        <v>1021.9003149399999</v>
      </c>
      <c r="M62" s="36">
        <f>SUMIFS(СВЦЭМ!$D$39:$D$782,СВЦЭМ!$A$39:$A$782,$A62,СВЦЭМ!$B$39:$B$782,M$47)+'СЕТ СН'!$G$11+СВЦЭМ!$D$10+'СЕТ СН'!$G$6-'СЕТ СН'!$G$23</f>
        <v>987.19928288999995</v>
      </c>
      <c r="N62" s="36">
        <f>SUMIFS(СВЦЭМ!$D$39:$D$782,СВЦЭМ!$A$39:$A$782,$A62,СВЦЭМ!$B$39:$B$782,N$47)+'СЕТ СН'!$G$11+СВЦЭМ!$D$10+'СЕТ СН'!$G$6-'СЕТ СН'!$G$23</f>
        <v>1031.1526469600001</v>
      </c>
      <c r="O62" s="36">
        <f>SUMIFS(СВЦЭМ!$D$39:$D$782,СВЦЭМ!$A$39:$A$782,$A62,СВЦЭМ!$B$39:$B$782,O$47)+'СЕТ СН'!$G$11+СВЦЭМ!$D$10+'СЕТ СН'!$G$6-'СЕТ СН'!$G$23</f>
        <v>1026.1748562299999</v>
      </c>
      <c r="P62" s="36">
        <f>SUMIFS(СВЦЭМ!$D$39:$D$782,СВЦЭМ!$A$39:$A$782,$A62,СВЦЭМ!$B$39:$B$782,P$47)+'СЕТ СН'!$G$11+СВЦЭМ!$D$10+'СЕТ СН'!$G$6-'СЕТ СН'!$G$23</f>
        <v>1031.0111646600001</v>
      </c>
      <c r="Q62" s="36">
        <f>SUMIFS(СВЦЭМ!$D$39:$D$782,СВЦЭМ!$A$39:$A$782,$A62,СВЦЭМ!$B$39:$B$782,Q$47)+'СЕТ СН'!$G$11+СВЦЭМ!$D$10+'СЕТ СН'!$G$6-'СЕТ СН'!$G$23</f>
        <v>1052.41564724</v>
      </c>
      <c r="R62" s="36">
        <f>SUMIFS(СВЦЭМ!$D$39:$D$782,СВЦЭМ!$A$39:$A$782,$A62,СВЦЭМ!$B$39:$B$782,R$47)+'СЕТ СН'!$G$11+СВЦЭМ!$D$10+'СЕТ СН'!$G$6-'СЕТ СН'!$G$23</f>
        <v>1042.17247606</v>
      </c>
      <c r="S62" s="36">
        <f>SUMIFS(СВЦЭМ!$D$39:$D$782,СВЦЭМ!$A$39:$A$782,$A62,СВЦЭМ!$B$39:$B$782,S$47)+'СЕТ СН'!$G$11+СВЦЭМ!$D$10+'СЕТ СН'!$G$6-'СЕТ СН'!$G$23</f>
        <v>1016.36199817</v>
      </c>
      <c r="T62" s="36">
        <f>SUMIFS(СВЦЭМ!$D$39:$D$782,СВЦЭМ!$A$39:$A$782,$A62,СВЦЭМ!$B$39:$B$782,T$47)+'СЕТ СН'!$G$11+СВЦЭМ!$D$10+'СЕТ СН'!$G$6-'СЕТ СН'!$G$23</f>
        <v>1013.7215322</v>
      </c>
      <c r="U62" s="36">
        <f>SUMIFS(СВЦЭМ!$D$39:$D$782,СВЦЭМ!$A$39:$A$782,$A62,СВЦЭМ!$B$39:$B$782,U$47)+'СЕТ СН'!$G$11+СВЦЭМ!$D$10+'СЕТ СН'!$G$6-'СЕТ СН'!$G$23</f>
        <v>1044.1603904000001</v>
      </c>
      <c r="V62" s="36">
        <f>SUMIFS(СВЦЭМ!$D$39:$D$782,СВЦЭМ!$A$39:$A$782,$A62,СВЦЭМ!$B$39:$B$782,V$47)+'СЕТ СН'!$G$11+СВЦЭМ!$D$10+'СЕТ СН'!$G$6-'СЕТ СН'!$G$23</f>
        <v>1037.6717256500001</v>
      </c>
      <c r="W62" s="36">
        <f>SUMIFS(СВЦЭМ!$D$39:$D$782,СВЦЭМ!$A$39:$A$782,$A62,СВЦЭМ!$B$39:$B$782,W$47)+'СЕТ СН'!$G$11+СВЦЭМ!$D$10+'СЕТ СН'!$G$6-'СЕТ СН'!$G$23</f>
        <v>1066.3963171600001</v>
      </c>
      <c r="X62" s="36">
        <f>SUMIFS(СВЦЭМ!$D$39:$D$782,СВЦЭМ!$A$39:$A$782,$A62,СВЦЭМ!$B$39:$B$782,X$47)+'СЕТ СН'!$G$11+СВЦЭМ!$D$10+'СЕТ СН'!$G$6-'СЕТ СН'!$G$23</f>
        <v>1023.8401059099999</v>
      </c>
      <c r="Y62" s="36">
        <f>SUMIFS(СВЦЭМ!$D$39:$D$782,СВЦЭМ!$A$39:$A$782,$A62,СВЦЭМ!$B$39:$B$782,Y$47)+'СЕТ СН'!$G$11+СВЦЭМ!$D$10+'СЕТ СН'!$G$6-'СЕТ СН'!$G$23</f>
        <v>999.31066563999991</v>
      </c>
    </row>
    <row r="63" spans="1:25" ht="15.75" x14ac:dyDescent="0.2">
      <c r="A63" s="35">
        <f t="shared" si="1"/>
        <v>44393</v>
      </c>
      <c r="B63" s="36">
        <f>SUMIFS(СВЦЭМ!$D$39:$D$782,СВЦЭМ!$A$39:$A$782,$A63,СВЦЭМ!$B$39:$B$782,B$47)+'СЕТ СН'!$G$11+СВЦЭМ!$D$10+'СЕТ СН'!$G$6-'СЕТ СН'!$G$23</f>
        <v>1004.3935120199999</v>
      </c>
      <c r="C63" s="36">
        <f>SUMIFS(СВЦЭМ!$D$39:$D$782,СВЦЭМ!$A$39:$A$782,$A63,СВЦЭМ!$B$39:$B$782,C$47)+'СЕТ СН'!$G$11+СВЦЭМ!$D$10+'СЕТ СН'!$G$6-'СЕТ СН'!$G$23</f>
        <v>1075.80963903</v>
      </c>
      <c r="D63" s="36">
        <f>SUMIFS(СВЦЭМ!$D$39:$D$782,СВЦЭМ!$A$39:$A$782,$A63,СВЦЭМ!$B$39:$B$782,D$47)+'СЕТ СН'!$G$11+СВЦЭМ!$D$10+'СЕТ СН'!$G$6-'СЕТ СН'!$G$23</f>
        <v>1129.37861088</v>
      </c>
      <c r="E63" s="36">
        <f>SUMIFS(СВЦЭМ!$D$39:$D$782,СВЦЭМ!$A$39:$A$782,$A63,СВЦЭМ!$B$39:$B$782,E$47)+'СЕТ СН'!$G$11+СВЦЭМ!$D$10+'СЕТ СН'!$G$6-'СЕТ СН'!$G$23</f>
        <v>1142.58880604</v>
      </c>
      <c r="F63" s="36">
        <f>SUMIFS(СВЦЭМ!$D$39:$D$782,СВЦЭМ!$A$39:$A$782,$A63,СВЦЭМ!$B$39:$B$782,F$47)+'СЕТ СН'!$G$11+СВЦЭМ!$D$10+'СЕТ СН'!$G$6-'СЕТ СН'!$G$23</f>
        <v>1146.77570633</v>
      </c>
      <c r="G63" s="36">
        <f>SUMIFS(СВЦЭМ!$D$39:$D$782,СВЦЭМ!$A$39:$A$782,$A63,СВЦЭМ!$B$39:$B$782,G$47)+'СЕТ СН'!$G$11+СВЦЭМ!$D$10+'СЕТ СН'!$G$6-'СЕТ СН'!$G$23</f>
        <v>1128.81894657</v>
      </c>
      <c r="H63" s="36">
        <f>SUMIFS(СВЦЭМ!$D$39:$D$782,СВЦЭМ!$A$39:$A$782,$A63,СВЦЭМ!$B$39:$B$782,H$47)+'СЕТ СН'!$G$11+СВЦЭМ!$D$10+'СЕТ СН'!$G$6-'СЕТ СН'!$G$23</f>
        <v>1093.8000841099999</v>
      </c>
      <c r="I63" s="36">
        <f>SUMIFS(СВЦЭМ!$D$39:$D$782,СВЦЭМ!$A$39:$A$782,$A63,СВЦЭМ!$B$39:$B$782,I$47)+'СЕТ СН'!$G$11+СВЦЭМ!$D$10+'СЕТ СН'!$G$6-'СЕТ СН'!$G$23</f>
        <v>1034.42432065</v>
      </c>
      <c r="J63" s="36">
        <f>SUMIFS(СВЦЭМ!$D$39:$D$782,СВЦЭМ!$A$39:$A$782,$A63,СВЦЭМ!$B$39:$B$782,J$47)+'СЕТ СН'!$G$11+СВЦЭМ!$D$10+'СЕТ СН'!$G$6-'СЕТ СН'!$G$23</f>
        <v>975.86311747999991</v>
      </c>
      <c r="K63" s="36">
        <f>SUMIFS(СВЦЭМ!$D$39:$D$782,СВЦЭМ!$A$39:$A$782,$A63,СВЦЭМ!$B$39:$B$782,K$47)+'СЕТ СН'!$G$11+СВЦЭМ!$D$10+'СЕТ СН'!$G$6-'СЕТ СН'!$G$23</f>
        <v>1022.67735323</v>
      </c>
      <c r="L63" s="36">
        <f>SUMIFS(СВЦЭМ!$D$39:$D$782,СВЦЭМ!$A$39:$A$782,$A63,СВЦЭМ!$B$39:$B$782,L$47)+'СЕТ СН'!$G$11+СВЦЭМ!$D$10+'СЕТ СН'!$G$6-'СЕТ СН'!$G$23</f>
        <v>1040.68522779</v>
      </c>
      <c r="M63" s="36">
        <f>SUMIFS(СВЦЭМ!$D$39:$D$782,СВЦЭМ!$A$39:$A$782,$A63,СВЦЭМ!$B$39:$B$782,M$47)+'СЕТ СН'!$G$11+СВЦЭМ!$D$10+'СЕТ СН'!$G$6-'СЕТ СН'!$G$23</f>
        <v>972.37840876999996</v>
      </c>
      <c r="N63" s="36">
        <f>SUMIFS(СВЦЭМ!$D$39:$D$782,СВЦЭМ!$A$39:$A$782,$A63,СВЦЭМ!$B$39:$B$782,N$47)+'СЕТ СН'!$G$11+СВЦЭМ!$D$10+'СЕТ СН'!$G$6-'СЕТ СН'!$G$23</f>
        <v>918.53634309999995</v>
      </c>
      <c r="O63" s="36">
        <f>SUMIFS(СВЦЭМ!$D$39:$D$782,СВЦЭМ!$A$39:$A$782,$A63,СВЦЭМ!$B$39:$B$782,O$47)+'СЕТ СН'!$G$11+СВЦЭМ!$D$10+'СЕТ СН'!$G$6-'СЕТ СН'!$G$23</f>
        <v>933.96505953999997</v>
      </c>
      <c r="P63" s="36">
        <f>SUMIFS(СВЦЭМ!$D$39:$D$782,СВЦЭМ!$A$39:$A$782,$A63,СВЦЭМ!$B$39:$B$782,P$47)+'СЕТ СН'!$G$11+СВЦЭМ!$D$10+'СЕТ СН'!$G$6-'СЕТ СН'!$G$23</f>
        <v>940.69179626999994</v>
      </c>
      <c r="Q63" s="36">
        <f>SUMIFS(СВЦЭМ!$D$39:$D$782,СВЦЭМ!$A$39:$A$782,$A63,СВЦЭМ!$B$39:$B$782,Q$47)+'СЕТ СН'!$G$11+СВЦЭМ!$D$10+'СЕТ СН'!$G$6-'СЕТ СН'!$G$23</f>
        <v>939.75667082999996</v>
      </c>
      <c r="R63" s="36">
        <f>SUMIFS(СВЦЭМ!$D$39:$D$782,СВЦЭМ!$A$39:$A$782,$A63,СВЦЭМ!$B$39:$B$782,R$47)+'СЕТ СН'!$G$11+СВЦЭМ!$D$10+'СЕТ СН'!$G$6-'СЕТ СН'!$G$23</f>
        <v>927.94112247999999</v>
      </c>
      <c r="S63" s="36">
        <f>SUMIFS(СВЦЭМ!$D$39:$D$782,СВЦЭМ!$A$39:$A$782,$A63,СВЦЭМ!$B$39:$B$782,S$47)+'СЕТ СН'!$G$11+СВЦЭМ!$D$10+'СЕТ СН'!$G$6-'СЕТ СН'!$G$23</f>
        <v>989.54454843999997</v>
      </c>
      <c r="T63" s="36">
        <f>SUMIFS(СВЦЭМ!$D$39:$D$782,СВЦЭМ!$A$39:$A$782,$A63,СВЦЭМ!$B$39:$B$782,T$47)+'СЕТ СН'!$G$11+СВЦЭМ!$D$10+'СЕТ СН'!$G$6-'СЕТ СН'!$G$23</f>
        <v>993.67100389999996</v>
      </c>
      <c r="U63" s="36">
        <f>SUMIFS(СВЦЭМ!$D$39:$D$782,СВЦЭМ!$A$39:$A$782,$A63,СВЦЭМ!$B$39:$B$782,U$47)+'СЕТ СН'!$G$11+СВЦЭМ!$D$10+'СЕТ СН'!$G$6-'СЕТ СН'!$G$23</f>
        <v>1003.5507633399999</v>
      </c>
      <c r="V63" s="36">
        <f>SUMIFS(СВЦЭМ!$D$39:$D$782,СВЦЭМ!$A$39:$A$782,$A63,СВЦЭМ!$B$39:$B$782,V$47)+'СЕТ СН'!$G$11+СВЦЭМ!$D$10+'СЕТ СН'!$G$6-'СЕТ СН'!$G$23</f>
        <v>1000.88016334</v>
      </c>
      <c r="W63" s="36">
        <f>SUMIFS(СВЦЭМ!$D$39:$D$782,СВЦЭМ!$A$39:$A$782,$A63,СВЦЭМ!$B$39:$B$782,W$47)+'СЕТ СН'!$G$11+СВЦЭМ!$D$10+'СЕТ СН'!$G$6-'СЕТ СН'!$G$23</f>
        <v>1029.0717362600001</v>
      </c>
      <c r="X63" s="36">
        <f>SUMIFS(СВЦЭМ!$D$39:$D$782,СВЦЭМ!$A$39:$A$782,$A63,СВЦЭМ!$B$39:$B$782,X$47)+'СЕТ СН'!$G$11+СВЦЭМ!$D$10+'СЕТ СН'!$G$6-'СЕТ СН'!$G$23</f>
        <v>1011.9880875399999</v>
      </c>
      <c r="Y63" s="36">
        <f>SUMIFS(СВЦЭМ!$D$39:$D$782,СВЦЭМ!$A$39:$A$782,$A63,СВЦЭМ!$B$39:$B$782,Y$47)+'СЕТ СН'!$G$11+СВЦЭМ!$D$10+'СЕТ СН'!$G$6-'СЕТ СН'!$G$23</f>
        <v>947.13963359999991</v>
      </c>
    </row>
    <row r="64" spans="1:25" ht="15.75" x14ac:dyDescent="0.2">
      <c r="A64" s="35">
        <f t="shared" si="1"/>
        <v>44394</v>
      </c>
      <c r="B64" s="36">
        <f>SUMIFS(СВЦЭМ!$D$39:$D$782,СВЦЭМ!$A$39:$A$782,$A64,СВЦЭМ!$B$39:$B$782,B$47)+'СЕТ СН'!$G$11+СВЦЭМ!$D$10+'СЕТ СН'!$G$6-'СЕТ СН'!$G$23</f>
        <v>983.66026081999996</v>
      </c>
      <c r="C64" s="36">
        <f>SUMIFS(СВЦЭМ!$D$39:$D$782,СВЦЭМ!$A$39:$A$782,$A64,СВЦЭМ!$B$39:$B$782,C$47)+'СЕТ СН'!$G$11+СВЦЭМ!$D$10+'СЕТ СН'!$G$6-'СЕТ СН'!$G$23</f>
        <v>1057.9724560699999</v>
      </c>
      <c r="D64" s="36">
        <f>SUMIFS(СВЦЭМ!$D$39:$D$782,СВЦЭМ!$A$39:$A$782,$A64,СВЦЭМ!$B$39:$B$782,D$47)+'СЕТ СН'!$G$11+СВЦЭМ!$D$10+'СЕТ СН'!$G$6-'СЕТ СН'!$G$23</f>
        <v>1097.3937791999999</v>
      </c>
      <c r="E64" s="36">
        <f>SUMIFS(СВЦЭМ!$D$39:$D$782,СВЦЭМ!$A$39:$A$782,$A64,СВЦЭМ!$B$39:$B$782,E$47)+'СЕТ СН'!$G$11+СВЦЭМ!$D$10+'СЕТ СН'!$G$6-'СЕТ СН'!$G$23</f>
        <v>1108.6401614599999</v>
      </c>
      <c r="F64" s="36">
        <f>SUMIFS(СВЦЭМ!$D$39:$D$782,СВЦЭМ!$A$39:$A$782,$A64,СВЦЭМ!$B$39:$B$782,F$47)+'СЕТ СН'!$G$11+СВЦЭМ!$D$10+'СЕТ СН'!$G$6-'СЕТ СН'!$G$23</f>
        <v>1111.59794829</v>
      </c>
      <c r="G64" s="36">
        <f>SUMIFS(СВЦЭМ!$D$39:$D$782,СВЦЭМ!$A$39:$A$782,$A64,СВЦЭМ!$B$39:$B$782,G$47)+'СЕТ СН'!$G$11+СВЦЭМ!$D$10+'СЕТ СН'!$G$6-'СЕТ СН'!$G$23</f>
        <v>1103.98365595</v>
      </c>
      <c r="H64" s="36">
        <f>SUMIFS(СВЦЭМ!$D$39:$D$782,СВЦЭМ!$A$39:$A$782,$A64,СВЦЭМ!$B$39:$B$782,H$47)+'СЕТ СН'!$G$11+СВЦЭМ!$D$10+'СЕТ СН'!$G$6-'СЕТ СН'!$G$23</f>
        <v>1098.46022812</v>
      </c>
      <c r="I64" s="36">
        <f>SUMIFS(СВЦЭМ!$D$39:$D$782,СВЦЭМ!$A$39:$A$782,$A64,СВЦЭМ!$B$39:$B$782,I$47)+'СЕТ СН'!$G$11+СВЦЭМ!$D$10+'СЕТ СН'!$G$6-'СЕТ СН'!$G$23</f>
        <v>1045.59288586</v>
      </c>
      <c r="J64" s="36">
        <f>SUMIFS(СВЦЭМ!$D$39:$D$782,СВЦЭМ!$A$39:$A$782,$A64,СВЦЭМ!$B$39:$B$782,J$47)+'СЕТ СН'!$G$11+СВЦЭМ!$D$10+'СЕТ СН'!$G$6-'СЕТ СН'!$G$23</f>
        <v>1001.8974444199999</v>
      </c>
      <c r="K64" s="36">
        <f>SUMIFS(СВЦЭМ!$D$39:$D$782,СВЦЭМ!$A$39:$A$782,$A64,СВЦЭМ!$B$39:$B$782,K$47)+'СЕТ СН'!$G$11+СВЦЭМ!$D$10+'СЕТ СН'!$G$6-'СЕТ СН'!$G$23</f>
        <v>965.95418442999994</v>
      </c>
      <c r="L64" s="36">
        <f>SUMIFS(СВЦЭМ!$D$39:$D$782,СВЦЭМ!$A$39:$A$782,$A64,СВЦЭМ!$B$39:$B$782,L$47)+'СЕТ СН'!$G$11+СВЦЭМ!$D$10+'СЕТ СН'!$G$6-'СЕТ СН'!$G$23</f>
        <v>997.26771323999992</v>
      </c>
      <c r="M64" s="36">
        <f>SUMIFS(СВЦЭМ!$D$39:$D$782,СВЦЭМ!$A$39:$A$782,$A64,СВЦЭМ!$B$39:$B$782,M$47)+'СЕТ СН'!$G$11+СВЦЭМ!$D$10+'СЕТ СН'!$G$6-'СЕТ СН'!$G$23</f>
        <v>950.41534820999993</v>
      </c>
      <c r="N64" s="36">
        <f>SUMIFS(СВЦЭМ!$D$39:$D$782,СВЦЭМ!$A$39:$A$782,$A64,СВЦЭМ!$B$39:$B$782,N$47)+'СЕТ СН'!$G$11+СВЦЭМ!$D$10+'СЕТ СН'!$G$6-'СЕТ СН'!$G$23</f>
        <v>964.52109022999991</v>
      </c>
      <c r="O64" s="36">
        <f>SUMIFS(СВЦЭМ!$D$39:$D$782,СВЦЭМ!$A$39:$A$782,$A64,СВЦЭМ!$B$39:$B$782,O$47)+'СЕТ СН'!$G$11+СВЦЭМ!$D$10+'СЕТ СН'!$G$6-'СЕТ СН'!$G$23</f>
        <v>979.70787028999996</v>
      </c>
      <c r="P64" s="36">
        <f>SUMIFS(СВЦЭМ!$D$39:$D$782,СВЦЭМ!$A$39:$A$782,$A64,СВЦЭМ!$B$39:$B$782,P$47)+'СЕТ СН'!$G$11+СВЦЭМ!$D$10+'СЕТ СН'!$G$6-'СЕТ СН'!$G$23</f>
        <v>1012.2644676499999</v>
      </c>
      <c r="Q64" s="36">
        <f>SUMIFS(СВЦЭМ!$D$39:$D$782,СВЦЭМ!$A$39:$A$782,$A64,СВЦЭМ!$B$39:$B$782,Q$47)+'СЕТ СН'!$G$11+СВЦЭМ!$D$10+'СЕТ СН'!$G$6-'СЕТ СН'!$G$23</f>
        <v>1030.5594873099999</v>
      </c>
      <c r="R64" s="36">
        <f>SUMIFS(СВЦЭМ!$D$39:$D$782,СВЦЭМ!$A$39:$A$782,$A64,СВЦЭМ!$B$39:$B$782,R$47)+'СЕТ СН'!$G$11+СВЦЭМ!$D$10+'СЕТ СН'!$G$6-'СЕТ СН'!$G$23</f>
        <v>1013.6839661099999</v>
      </c>
      <c r="S64" s="36">
        <f>SUMIFS(СВЦЭМ!$D$39:$D$782,СВЦЭМ!$A$39:$A$782,$A64,СВЦЭМ!$B$39:$B$782,S$47)+'СЕТ СН'!$G$11+СВЦЭМ!$D$10+'СЕТ СН'!$G$6-'СЕТ СН'!$G$23</f>
        <v>984.53672469999992</v>
      </c>
      <c r="T64" s="36">
        <f>SUMIFS(СВЦЭМ!$D$39:$D$782,СВЦЭМ!$A$39:$A$782,$A64,СВЦЭМ!$B$39:$B$782,T$47)+'СЕТ СН'!$G$11+СВЦЭМ!$D$10+'СЕТ СН'!$G$6-'СЕТ СН'!$G$23</f>
        <v>1014.1639987999999</v>
      </c>
      <c r="U64" s="36">
        <f>SUMIFS(СВЦЭМ!$D$39:$D$782,СВЦЭМ!$A$39:$A$782,$A64,СВЦЭМ!$B$39:$B$782,U$47)+'СЕТ СН'!$G$11+СВЦЭМ!$D$10+'СЕТ СН'!$G$6-'СЕТ СН'!$G$23</f>
        <v>1020.7313432499999</v>
      </c>
      <c r="V64" s="36">
        <f>SUMIFS(СВЦЭМ!$D$39:$D$782,СВЦЭМ!$A$39:$A$782,$A64,СВЦЭМ!$B$39:$B$782,V$47)+'СЕТ СН'!$G$11+СВЦЭМ!$D$10+'СЕТ СН'!$G$6-'СЕТ СН'!$G$23</f>
        <v>1015.23616165</v>
      </c>
      <c r="W64" s="36">
        <f>SUMIFS(СВЦЭМ!$D$39:$D$782,СВЦЭМ!$A$39:$A$782,$A64,СВЦЭМ!$B$39:$B$782,W$47)+'СЕТ СН'!$G$11+СВЦЭМ!$D$10+'СЕТ СН'!$G$6-'СЕТ СН'!$G$23</f>
        <v>1026.7618002899999</v>
      </c>
      <c r="X64" s="36">
        <f>SUMIFS(СВЦЭМ!$D$39:$D$782,СВЦЭМ!$A$39:$A$782,$A64,СВЦЭМ!$B$39:$B$782,X$47)+'СЕТ СН'!$G$11+СВЦЭМ!$D$10+'СЕТ СН'!$G$6-'СЕТ СН'!$G$23</f>
        <v>1006.4810303199999</v>
      </c>
      <c r="Y64" s="36">
        <f>SUMIFS(СВЦЭМ!$D$39:$D$782,СВЦЭМ!$A$39:$A$782,$A64,СВЦЭМ!$B$39:$B$782,Y$47)+'СЕТ СН'!$G$11+СВЦЭМ!$D$10+'СЕТ СН'!$G$6-'СЕТ СН'!$G$23</f>
        <v>965.05615575999991</v>
      </c>
    </row>
    <row r="65" spans="1:26" ht="15.75" x14ac:dyDescent="0.2">
      <c r="A65" s="35">
        <f t="shared" si="1"/>
        <v>44395</v>
      </c>
      <c r="B65" s="36">
        <f>SUMIFS(СВЦЭМ!$D$39:$D$782,СВЦЭМ!$A$39:$A$782,$A65,СВЦЭМ!$B$39:$B$782,B$47)+'СЕТ СН'!$G$11+СВЦЭМ!$D$10+'СЕТ СН'!$G$6-'СЕТ СН'!$G$23</f>
        <v>986.98183419999998</v>
      </c>
      <c r="C65" s="36">
        <f>SUMIFS(СВЦЭМ!$D$39:$D$782,СВЦЭМ!$A$39:$A$782,$A65,СВЦЭМ!$B$39:$B$782,C$47)+'СЕТ СН'!$G$11+СВЦЭМ!$D$10+'СЕТ СН'!$G$6-'СЕТ СН'!$G$23</f>
        <v>1045.96377362</v>
      </c>
      <c r="D65" s="36">
        <f>SUMIFS(СВЦЭМ!$D$39:$D$782,СВЦЭМ!$A$39:$A$782,$A65,СВЦЭМ!$B$39:$B$782,D$47)+'СЕТ СН'!$G$11+СВЦЭМ!$D$10+'СЕТ СН'!$G$6-'СЕТ СН'!$G$23</f>
        <v>1084.49378239</v>
      </c>
      <c r="E65" s="36">
        <f>SUMIFS(СВЦЭМ!$D$39:$D$782,СВЦЭМ!$A$39:$A$782,$A65,СВЦЭМ!$B$39:$B$782,E$47)+'СЕТ СН'!$G$11+СВЦЭМ!$D$10+'СЕТ СН'!$G$6-'СЕТ СН'!$G$23</f>
        <v>1095.90725578</v>
      </c>
      <c r="F65" s="36">
        <f>SUMIFS(СВЦЭМ!$D$39:$D$782,СВЦЭМ!$A$39:$A$782,$A65,СВЦЭМ!$B$39:$B$782,F$47)+'СЕТ СН'!$G$11+СВЦЭМ!$D$10+'СЕТ СН'!$G$6-'СЕТ СН'!$G$23</f>
        <v>1108.1197235899999</v>
      </c>
      <c r="G65" s="36">
        <f>SUMIFS(СВЦЭМ!$D$39:$D$782,СВЦЭМ!$A$39:$A$782,$A65,СВЦЭМ!$B$39:$B$782,G$47)+'СЕТ СН'!$G$11+СВЦЭМ!$D$10+'СЕТ СН'!$G$6-'СЕТ СН'!$G$23</f>
        <v>1109.6569185400001</v>
      </c>
      <c r="H65" s="36">
        <f>SUMIFS(СВЦЭМ!$D$39:$D$782,СВЦЭМ!$A$39:$A$782,$A65,СВЦЭМ!$B$39:$B$782,H$47)+'СЕТ СН'!$G$11+СВЦЭМ!$D$10+'СЕТ СН'!$G$6-'СЕТ СН'!$G$23</f>
        <v>1095.8754786300001</v>
      </c>
      <c r="I65" s="36">
        <f>SUMIFS(СВЦЭМ!$D$39:$D$782,СВЦЭМ!$A$39:$A$782,$A65,СВЦЭМ!$B$39:$B$782,I$47)+'СЕТ СН'!$G$11+СВЦЭМ!$D$10+'СЕТ СН'!$G$6-'СЕТ СН'!$G$23</f>
        <v>1041.6426401799999</v>
      </c>
      <c r="J65" s="36">
        <f>SUMIFS(СВЦЭМ!$D$39:$D$782,СВЦЭМ!$A$39:$A$782,$A65,СВЦЭМ!$B$39:$B$782,J$47)+'СЕТ СН'!$G$11+СВЦЭМ!$D$10+'СЕТ СН'!$G$6-'СЕТ СН'!$G$23</f>
        <v>969.77382113999988</v>
      </c>
      <c r="K65" s="36">
        <f>SUMIFS(СВЦЭМ!$D$39:$D$782,СВЦЭМ!$A$39:$A$782,$A65,СВЦЭМ!$B$39:$B$782,K$47)+'СЕТ СН'!$G$11+СВЦЭМ!$D$10+'СЕТ СН'!$G$6-'СЕТ СН'!$G$23</f>
        <v>949.70873639999991</v>
      </c>
      <c r="L65" s="36">
        <f>SUMIFS(СВЦЭМ!$D$39:$D$782,СВЦЭМ!$A$39:$A$782,$A65,СВЦЭМ!$B$39:$B$782,L$47)+'СЕТ СН'!$G$11+СВЦЭМ!$D$10+'СЕТ СН'!$G$6-'СЕТ СН'!$G$23</f>
        <v>944.46094877999997</v>
      </c>
      <c r="M65" s="36">
        <f>SUMIFS(СВЦЭМ!$D$39:$D$782,СВЦЭМ!$A$39:$A$782,$A65,СВЦЭМ!$B$39:$B$782,M$47)+'СЕТ СН'!$G$11+СВЦЭМ!$D$10+'СЕТ СН'!$G$6-'СЕТ СН'!$G$23</f>
        <v>958.07087803999991</v>
      </c>
      <c r="N65" s="36">
        <f>SUMIFS(СВЦЭМ!$D$39:$D$782,СВЦЭМ!$A$39:$A$782,$A65,СВЦЭМ!$B$39:$B$782,N$47)+'СЕТ СН'!$G$11+СВЦЭМ!$D$10+'СЕТ СН'!$G$6-'СЕТ СН'!$G$23</f>
        <v>972.8657475199999</v>
      </c>
      <c r="O65" s="36">
        <f>SUMIFS(СВЦЭМ!$D$39:$D$782,СВЦЭМ!$A$39:$A$782,$A65,СВЦЭМ!$B$39:$B$782,O$47)+'СЕТ СН'!$G$11+СВЦЭМ!$D$10+'СЕТ СН'!$G$6-'СЕТ СН'!$G$23</f>
        <v>979.54709000999992</v>
      </c>
      <c r="P65" s="36">
        <f>SUMIFS(СВЦЭМ!$D$39:$D$782,СВЦЭМ!$A$39:$A$782,$A65,СВЦЭМ!$B$39:$B$782,P$47)+'СЕТ СН'!$G$11+СВЦЭМ!$D$10+'СЕТ СН'!$G$6-'СЕТ СН'!$G$23</f>
        <v>987.34493428999997</v>
      </c>
      <c r="Q65" s="36">
        <f>SUMIFS(СВЦЭМ!$D$39:$D$782,СВЦЭМ!$A$39:$A$782,$A65,СВЦЭМ!$B$39:$B$782,Q$47)+'СЕТ СН'!$G$11+СВЦЭМ!$D$10+'СЕТ СН'!$G$6-'СЕТ СН'!$G$23</f>
        <v>1000.29396918</v>
      </c>
      <c r="R65" s="36">
        <f>SUMIFS(СВЦЭМ!$D$39:$D$782,СВЦЭМ!$A$39:$A$782,$A65,СВЦЭМ!$B$39:$B$782,R$47)+'СЕТ СН'!$G$11+СВЦЭМ!$D$10+'СЕТ СН'!$G$6-'СЕТ СН'!$G$23</f>
        <v>982.37144134999994</v>
      </c>
      <c r="S65" s="36">
        <f>SUMIFS(СВЦЭМ!$D$39:$D$782,СВЦЭМ!$A$39:$A$782,$A65,СВЦЭМ!$B$39:$B$782,S$47)+'СЕТ СН'!$G$11+СВЦЭМ!$D$10+'СЕТ СН'!$G$6-'СЕТ СН'!$G$23</f>
        <v>988.99698756999999</v>
      </c>
      <c r="T65" s="36">
        <f>SUMIFS(СВЦЭМ!$D$39:$D$782,СВЦЭМ!$A$39:$A$782,$A65,СВЦЭМ!$B$39:$B$782,T$47)+'СЕТ СН'!$G$11+СВЦЭМ!$D$10+'СЕТ СН'!$G$6-'СЕТ СН'!$G$23</f>
        <v>989.45870696999998</v>
      </c>
      <c r="U65" s="36">
        <f>SUMIFS(СВЦЭМ!$D$39:$D$782,СВЦЭМ!$A$39:$A$782,$A65,СВЦЭМ!$B$39:$B$782,U$47)+'СЕТ СН'!$G$11+СВЦЭМ!$D$10+'СЕТ СН'!$G$6-'СЕТ СН'!$G$23</f>
        <v>958.69359631999998</v>
      </c>
      <c r="V65" s="36">
        <f>SUMIFS(СВЦЭМ!$D$39:$D$782,СВЦЭМ!$A$39:$A$782,$A65,СВЦЭМ!$B$39:$B$782,V$47)+'СЕТ СН'!$G$11+СВЦЭМ!$D$10+'СЕТ СН'!$G$6-'СЕТ СН'!$G$23</f>
        <v>956.34996040999999</v>
      </c>
      <c r="W65" s="36">
        <f>SUMIFS(СВЦЭМ!$D$39:$D$782,СВЦЭМ!$A$39:$A$782,$A65,СВЦЭМ!$B$39:$B$782,W$47)+'СЕТ СН'!$G$11+СВЦЭМ!$D$10+'СЕТ СН'!$G$6-'СЕТ СН'!$G$23</f>
        <v>927.05082246999996</v>
      </c>
      <c r="X65" s="36">
        <f>SUMIFS(СВЦЭМ!$D$39:$D$782,СВЦЭМ!$A$39:$A$782,$A65,СВЦЭМ!$B$39:$B$782,X$47)+'СЕТ СН'!$G$11+СВЦЭМ!$D$10+'СЕТ СН'!$G$6-'СЕТ СН'!$G$23</f>
        <v>949.13128470999993</v>
      </c>
      <c r="Y65" s="36">
        <f>SUMIFS(СВЦЭМ!$D$39:$D$782,СВЦЭМ!$A$39:$A$782,$A65,СВЦЭМ!$B$39:$B$782,Y$47)+'СЕТ СН'!$G$11+СВЦЭМ!$D$10+'СЕТ СН'!$G$6-'СЕТ СН'!$G$23</f>
        <v>1007.4066274199999</v>
      </c>
    </row>
    <row r="66" spans="1:26" ht="15.75" x14ac:dyDescent="0.2">
      <c r="A66" s="35">
        <f t="shared" si="1"/>
        <v>44396</v>
      </c>
      <c r="B66" s="36">
        <f>SUMIFS(СВЦЭМ!$D$39:$D$782,СВЦЭМ!$A$39:$A$782,$A66,СВЦЭМ!$B$39:$B$782,B$47)+'СЕТ СН'!$G$11+СВЦЭМ!$D$10+'СЕТ СН'!$G$6-'СЕТ СН'!$G$23</f>
        <v>1090.2751218799999</v>
      </c>
      <c r="C66" s="36">
        <f>SUMIFS(СВЦЭМ!$D$39:$D$782,СВЦЭМ!$A$39:$A$782,$A66,СВЦЭМ!$B$39:$B$782,C$47)+'СЕТ СН'!$G$11+СВЦЭМ!$D$10+'СЕТ СН'!$G$6-'СЕТ СН'!$G$23</f>
        <v>1149.29217724</v>
      </c>
      <c r="D66" s="36">
        <f>SUMIFS(СВЦЭМ!$D$39:$D$782,СВЦЭМ!$A$39:$A$782,$A66,СВЦЭМ!$B$39:$B$782,D$47)+'СЕТ СН'!$G$11+СВЦЭМ!$D$10+'СЕТ СН'!$G$6-'СЕТ СН'!$G$23</f>
        <v>1173.2944938400001</v>
      </c>
      <c r="E66" s="36">
        <f>SUMIFS(СВЦЭМ!$D$39:$D$782,СВЦЭМ!$A$39:$A$782,$A66,СВЦЭМ!$B$39:$B$782,E$47)+'СЕТ СН'!$G$11+СВЦЭМ!$D$10+'СЕТ СН'!$G$6-'СЕТ СН'!$G$23</f>
        <v>1168.0812395</v>
      </c>
      <c r="F66" s="36">
        <f>SUMIFS(СВЦЭМ!$D$39:$D$782,СВЦЭМ!$A$39:$A$782,$A66,СВЦЭМ!$B$39:$B$782,F$47)+'СЕТ СН'!$G$11+СВЦЭМ!$D$10+'СЕТ СН'!$G$6-'СЕТ СН'!$G$23</f>
        <v>1167.5507324</v>
      </c>
      <c r="G66" s="36">
        <f>SUMIFS(СВЦЭМ!$D$39:$D$782,СВЦЭМ!$A$39:$A$782,$A66,СВЦЭМ!$B$39:$B$782,G$47)+'СЕТ СН'!$G$11+СВЦЭМ!$D$10+'СЕТ СН'!$G$6-'СЕТ СН'!$G$23</f>
        <v>1155.99811019</v>
      </c>
      <c r="H66" s="36">
        <f>SUMIFS(СВЦЭМ!$D$39:$D$782,СВЦЭМ!$A$39:$A$782,$A66,СВЦЭМ!$B$39:$B$782,H$47)+'СЕТ СН'!$G$11+СВЦЭМ!$D$10+'СЕТ СН'!$G$6-'СЕТ СН'!$G$23</f>
        <v>1180.2288504200001</v>
      </c>
      <c r="I66" s="36">
        <f>SUMIFS(СВЦЭМ!$D$39:$D$782,СВЦЭМ!$A$39:$A$782,$A66,СВЦЭМ!$B$39:$B$782,I$47)+'СЕТ СН'!$G$11+СВЦЭМ!$D$10+'СЕТ СН'!$G$6-'СЕТ СН'!$G$23</f>
        <v>1104.9918419200001</v>
      </c>
      <c r="J66" s="36">
        <f>SUMIFS(СВЦЭМ!$D$39:$D$782,СВЦЭМ!$A$39:$A$782,$A66,СВЦЭМ!$B$39:$B$782,J$47)+'СЕТ СН'!$G$11+СВЦЭМ!$D$10+'СЕТ СН'!$G$6-'СЕТ СН'!$G$23</f>
        <v>1041.6693945500001</v>
      </c>
      <c r="K66" s="36">
        <f>SUMIFS(СВЦЭМ!$D$39:$D$782,СВЦЭМ!$A$39:$A$782,$A66,СВЦЭМ!$B$39:$B$782,K$47)+'СЕТ СН'!$G$11+СВЦЭМ!$D$10+'СЕТ СН'!$G$6-'СЕТ СН'!$G$23</f>
        <v>993.57514292999997</v>
      </c>
      <c r="L66" s="36">
        <f>SUMIFS(СВЦЭМ!$D$39:$D$782,СВЦЭМ!$A$39:$A$782,$A66,СВЦЭМ!$B$39:$B$782,L$47)+'СЕТ СН'!$G$11+СВЦЭМ!$D$10+'СЕТ СН'!$G$6-'СЕТ СН'!$G$23</f>
        <v>965.56190488999994</v>
      </c>
      <c r="M66" s="36">
        <f>SUMIFS(СВЦЭМ!$D$39:$D$782,СВЦЭМ!$A$39:$A$782,$A66,СВЦЭМ!$B$39:$B$782,M$47)+'СЕТ СН'!$G$11+СВЦЭМ!$D$10+'СЕТ СН'!$G$6-'СЕТ СН'!$G$23</f>
        <v>988.34894967999992</v>
      </c>
      <c r="N66" s="36">
        <f>SUMIFS(СВЦЭМ!$D$39:$D$782,СВЦЭМ!$A$39:$A$782,$A66,СВЦЭМ!$B$39:$B$782,N$47)+'СЕТ СН'!$G$11+СВЦЭМ!$D$10+'СЕТ СН'!$G$6-'СЕТ СН'!$G$23</f>
        <v>1000.5891986399999</v>
      </c>
      <c r="O66" s="36">
        <f>SUMIFS(СВЦЭМ!$D$39:$D$782,СВЦЭМ!$A$39:$A$782,$A66,СВЦЭМ!$B$39:$B$782,O$47)+'СЕТ СН'!$G$11+СВЦЭМ!$D$10+'СЕТ СН'!$G$6-'СЕТ СН'!$G$23</f>
        <v>1012.71323979</v>
      </c>
      <c r="P66" s="36">
        <f>SUMIFS(СВЦЭМ!$D$39:$D$782,СВЦЭМ!$A$39:$A$782,$A66,СВЦЭМ!$B$39:$B$782,P$47)+'СЕТ СН'!$G$11+СВЦЭМ!$D$10+'СЕТ СН'!$G$6-'СЕТ СН'!$G$23</f>
        <v>995.26487531999999</v>
      </c>
      <c r="Q66" s="36">
        <f>SUMIFS(СВЦЭМ!$D$39:$D$782,СВЦЭМ!$A$39:$A$782,$A66,СВЦЭМ!$B$39:$B$782,Q$47)+'СЕТ СН'!$G$11+СВЦЭМ!$D$10+'СЕТ СН'!$G$6-'СЕТ СН'!$G$23</f>
        <v>987.08316032999994</v>
      </c>
      <c r="R66" s="36">
        <f>SUMIFS(СВЦЭМ!$D$39:$D$782,СВЦЭМ!$A$39:$A$782,$A66,СВЦЭМ!$B$39:$B$782,R$47)+'СЕТ СН'!$G$11+СВЦЭМ!$D$10+'СЕТ СН'!$G$6-'СЕТ СН'!$G$23</f>
        <v>977.25455199999999</v>
      </c>
      <c r="S66" s="36">
        <f>SUMIFS(СВЦЭМ!$D$39:$D$782,СВЦЭМ!$A$39:$A$782,$A66,СВЦЭМ!$B$39:$B$782,S$47)+'СЕТ СН'!$G$11+СВЦЭМ!$D$10+'СЕТ СН'!$G$6-'СЕТ СН'!$G$23</f>
        <v>963.07867438999995</v>
      </c>
      <c r="T66" s="36">
        <f>SUMIFS(СВЦЭМ!$D$39:$D$782,СВЦЭМ!$A$39:$A$782,$A66,СВЦЭМ!$B$39:$B$782,T$47)+'СЕТ СН'!$G$11+СВЦЭМ!$D$10+'СЕТ СН'!$G$6-'СЕТ СН'!$G$23</f>
        <v>955.68811815999993</v>
      </c>
      <c r="U66" s="36">
        <f>SUMIFS(СВЦЭМ!$D$39:$D$782,СВЦЭМ!$A$39:$A$782,$A66,СВЦЭМ!$B$39:$B$782,U$47)+'СЕТ СН'!$G$11+СВЦЭМ!$D$10+'СЕТ СН'!$G$6-'СЕТ СН'!$G$23</f>
        <v>965.10665493999988</v>
      </c>
      <c r="V66" s="36">
        <f>SUMIFS(СВЦЭМ!$D$39:$D$782,СВЦЭМ!$A$39:$A$782,$A66,СВЦЭМ!$B$39:$B$782,V$47)+'СЕТ СН'!$G$11+СВЦЭМ!$D$10+'СЕТ СН'!$G$6-'СЕТ СН'!$G$23</f>
        <v>962.76754893999998</v>
      </c>
      <c r="W66" s="36">
        <f>SUMIFS(СВЦЭМ!$D$39:$D$782,СВЦЭМ!$A$39:$A$782,$A66,СВЦЭМ!$B$39:$B$782,W$47)+'СЕТ СН'!$G$11+СВЦЭМ!$D$10+'СЕТ СН'!$G$6-'СЕТ СН'!$G$23</f>
        <v>977.06364481999992</v>
      </c>
      <c r="X66" s="36">
        <f>SUMIFS(СВЦЭМ!$D$39:$D$782,СВЦЭМ!$A$39:$A$782,$A66,СВЦЭМ!$B$39:$B$782,X$47)+'СЕТ СН'!$G$11+СВЦЭМ!$D$10+'СЕТ СН'!$G$6-'СЕТ СН'!$G$23</f>
        <v>969.9805170599999</v>
      </c>
      <c r="Y66" s="36">
        <f>SUMIFS(СВЦЭМ!$D$39:$D$782,СВЦЭМ!$A$39:$A$782,$A66,СВЦЭМ!$B$39:$B$782,Y$47)+'СЕТ СН'!$G$11+СВЦЭМ!$D$10+'СЕТ СН'!$G$6-'СЕТ СН'!$G$23</f>
        <v>1003.7197428899999</v>
      </c>
    </row>
    <row r="67" spans="1:26" ht="15.75" x14ac:dyDescent="0.2">
      <c r="A67" s="35">
        <f t="shared" si="1"/>
        <v>44397</v>
      </c>
      <c r="B67" s="36">
        <f>SUMIFS(СВЦЭМ!$D$39:$D$782,СВЦЭМ!$A$39:$A$782,$A67,СВЦЭМ!$B$39:$B$782,B$47)+'СЕТ СН'!$G$11+СВЦЭМ!$D$10+'СЕТ СН'!$G$6-'СЕТ СН'!$G$23</f>
        <v>1055.8387538699999</v>
      </c>
      <c r="C67" s="36">
        <f>SUMIFS(СВЦЭМ!$D$39:$D$782,СВЦЭМ!$A$39:$A$782,$A67,СВЦЭМ!$B$39:$B$782,C$47)+'СЕТ СН'!$G$11+СВЦЭМ!$D$10+'СЕТ СН'!$G$6-'СЕТ СН'!$G$23</f>
        <v>1140.0468058700001</v>
      </c>
      <c r="D67" s="36">
        <f>SUMIFS(СВЦЭМ!$D$39:$D$782,СВЦЭМ!$A$39:$A$782,$A67,СВЦЭМ!$B$39:$B$782,D$47)+'СЕТ СН'!$G$11+СВЦЭМ!$D$10+'СЕТ СН'!$G$6-'СЕТ СН'!$G$23</f>
        <v>1187.5145102800002</v>
      </c>
      <c r="E67" s="36">
        <f>SUMIFS(СВЦЭМ!$D$39:$D$782,СВЦЭМ!$A$39:$A$782,$A67,СВЦЭМ!$B$39:$B$782,E$47)+'СЕТ СН'!$G$11+СВЦЭМ!$D$10+'СЕТ СН'!$G$6-'СЕТ СН'!$G$23</f>
        <v>1200.9738573700001</v>
      </c>
      <c r="F67" s="36">
        <f>SUMIFS(СВЦЭМ!$D$39:$D$782,СВЦЭМ!$A$39:$A$782,$A67,СВЦЭМ!$B$39:$B$782,F$47)+'СЕТ СН'!$G$11+СВЦЭМ!$D$10+'СЕТ СН'!$G$6-'СЕТ СН'!$G$23</f>
        <v>1207.21450327</v>
      </c>
      <c r="G67" s="36">
        <f>SUMIFS(СВЦЭМ!$D$39:$D$782,СВЦЭМ!$A$39:$A$782,$A67,СВЦЭМ!$B$39:$B$782,G$47)+'СЕТ СН'!$G$11+СВЦЭМ!$D$10+'СЕТ СН'!$G$6-'СЕТ СН'!$G$23</f>
        <v>1178.4527581500001</v>
      </c>
      <c r="H67" s="36">
        <f>SUMIFS(СВЦЭМ!$D$39:$D$782,СВЦЭМ!$A$39:$A$782,$A67,СВЦЭМ!$B$39:$B$782,H$47)+'СЕТ СН'!$G$11+СВЦЭМ!$D$10+'СЕТ СН'!$G$6-'СЕТ СН'!$G$23</f>
        <v>1125.85721562</v>
      </c>
      <c r="I67" s="36">
        <f>SUMIFS(СВЦЭМ!$D$39:$D$782,СВЦЭМ!$A$39:$A$782,$A67,СВЦЭМ!$B$39:$B$782,I$47)+'СЕТ СН'!$G$11+СВЦЭМ!$D$10+'СЕТ СН'!$G$6-'СЕТ СН'!$G$23</f>
        <v>1045.05439103</v>
      </c>
      <c r="J67" s="36">
        <f>SUMIFS(СВЦЭМ!$D$39:$D$782,СВЦЭМ!$A$39:$A$782,$A67,СВЦЭМ!$B$39:$B$782,J$47)+'СЕТ СН'!$G$11+СВЦЭМ!$D$10+'СЕТ СН'!$G$6-'СЕТ СН'!$G$23</f>
        <v>972.84754611999995</v>
      </c>
      <c r="K67" s="36">
        <f>SUMIFS(СВЦЭМ!$D$39:$D$782,СВЦЭМ!$A$39:$A$782,$A67,СВЦЭМ!$B$39:$B$782,K$47)+'СЕТ СН'!$G$11+СВЦЭМ!$D$10+'СЕТ СН'!$G$6-'СЕТ СН'!$G$23</f>
        <v>954.67136891999996</v>
      </c>
      <c r="L67" s="36">
        <f>SUMIFS(СВЦЭМ!$D$39:$D$782,СВЦЭМ!$A$39:$A$782,$A67,СВЦЭМ!$B$39:$B$782,L$47)+'СЕТ СН'!$G$11+СВЦЭМ!$D$10+'СЕТ СН'!$G$6-'СЕТ СН'!$G$23</f>
        <v>948.09644992999995</v>
      </c>
      <c r="M67" s="36">
        <f>SUMIFS(СВЦЭМ!$D$39:$D$782,СВЦЭМ!$A$39:$A$782,$A67,СВЦЭМ!$B$39:$B$782,M$47)+'СЕТ СН'!$G$11+СВЦЭМ!$D$10+'СЕТ СН'!$G$6-'СЕТ СН'!$G$23</f>
        <v>935.81369908999989</v>
      </c>
      <c r="N67" s="36">
        <f>SUMIFS(СВЦЭМ!$D$39:$D$782,СВЦЭМ!$A$39:$A$782,$A67,СВЦЭМ!$B$39:$B$782,N$47)+'СЕТ СН'!$G$11+СВЦЭМ!$D$10+'СЕТ СН'!$G$6-'СЕТ СН'!$G$23</f>
        <v>965.04322082999988</v>
      </c>
      <c r="O67" s="36">
        <f>SUMIFS(СВЦЭМ!$D$39:$D$782,СВЦЭМ!$A$39:$A$782,$A67,СВЦЭМ!$B$39:$B$782,O$47)+'СЕТ СН'!$G$11+СВЦЭМ!$D$10+'СЕТ СН'!$G$6-'СЕТ СН'!$G$23</f>
        <v>957.03463617999989</v>
      </c>
      <c r="P67" s="36">
        <f>SUMIFS(СВЦЭМ!$D$39:$D$782,СВЦЭМ!$A$39:$A$782,$A67,СВЦЭМ!$B$39:$B$782,P$47)+'СЕТ СН'!$G$11+СВЦЭМ!$D$10+'СЕТ СН'!$G$6-'СЕТ СН'!$G$23</f>
        <v>972.38500535999992</v>
      </c>
      <c r="Q67" s="36">
        <f>SUMIFS(СВЦЭМ!$D$39:$D$782,СВЦЭМ!$A$39:$A$782,$A67,СВЦЭМ!$B$39:$B$782,Q$47)+'СЕТ СН'!$G$11+СВЦЭМ!$D$10+'СЕТ СН'!$G$6-'СЕТ СН'!$G$23</f>
        <v>955.94596949999993</v>
      </c>
      <c r="R67" s="36">
        <f>SUMIFS(СВЦЭМ!$D$39:$D$782,СВЦЭМ!$A$39:$A$782,$A67,СВЦЭМ!$B$39:$B$782,R$47)+'СЕТ СН'!$G$11+СВЦЭМ!$D$10+'СЕТ СН'!$G$6-'СЕТ СН'!$G$23</f>
        <v>969.94853233999993</v>
      </c>
      <c r="S67" s="36">
        <f>SUMIFS(СВЦЭМ!$D$39:$D$782,СВЦЭМ!$A$39:$A$782,$A67,СВЦЭМ!$B$39:$B$782,S$47)+'СЕТ СН'!$G$11+СВЦЭМ!$D$10+'СЕТ СН'!$G$6-'СЕТ СН'!$G$23</f>
        <v>935.98972658999992</v>
      </c>
      <c r="T67" s="36">
        <f>SUMIFS(СВЦЭМ!$D$39:$D$782,СВЦЭМ!$A$39:$A$782,$A67,СВЦЭМ!$B$39:$B$782,T$47)+'СЕТ СН'!$G$11+СВЦЭМ!$D$10+'СЕТ СН'!$G$6-'СЕТ СН'!$G$23</f>
        <v>980.09210566999991</v>
      </c>
      <c r="U67" s="36">
        <f>SUMIFS(СВЦЭМ!$D$39:$D$782,СВЦЭМ!$A$39:$A$782,$A67,СВЦЭМ!$B$39:$B$782,U$47)+'СЕТ СН'!$G$11+СВЦЭМ!$D$10+'СЕТ СН'!$G$6-'СЕТ СН'!$G$23</f>
        <v>990.90246466999997</v>
      </c>
      <c r="V67" s="36">
        <f>SUMIFS(СВЦЭМ!$D$39:$D$782,СВЦЭМ!$A$39:$A$782,$A67,СВЦЭМ!$B$39:$B$782,V$47)+'СЕТ СН'!$G$11+СВЦЭМ!$D$10+'СЕТ СН'!$G$6-'СЕТ СН'!$G$23</f>
        <v>989.09902522999994</v>
      </c>
      <c r="W67" s="36">
        <f>SUMIFS(СВЦЭМ!$D$39:$D$782,СВЦЭМ!$A$39:$A$782,$A67,СВЦЭМ!$B$39:$B$782,W$47)+'СЕТ СН'!$G$11+СВЦЭМ!$D$10+'СЕТ СН'!$G$6-'СЕТ СН'!$G$23</f>
        <v>1017.0540685899999</v>
      </c>
      <c r="X67" s="36">
        <f>SUMIFS(СВЦЭМ!$D$39:$D$782,СВЦЭМ!$A$39:$A$782,$A67,СВЦЭМ!$B$39:$B$782,X$47)+'СЕТ СН'!$G$11+СВЦЭМ!$D$10+'СЕТ СН'!$G$6-'СЕТ СН'!$G$23</f>
        <v>997.09641551999994</v>
      </c>
      <c r="Y67" s="36">
        <f>SUMIFS(СВЦЭМ!$D$39:$D$782,СВЦЭМ!$A$39:$A$782,$A67,СВЦЭМ!$B$39:$B$782,Y$47)+'СЕТ СН'!$G$11+СВЦЭМ!$D$10+'СЕТ СН'!$G$6-'СЕТ СН'!$G$23</f>
        <v>997.75168244999998</v>
      </c>
    </row>
    <row r="68" spans="1:26" ht="15.75" x14ac:dyDescent="0.2">
      <c r="A68" s="35">
        <f t="shared" si="1"/>
        <v>44398</v>
      </c>
      <c r="B68" s="36">
        <f>SUMIFS(СВЦЭМ!$D$39:$D$782,СВЦЭМ!$A$39:$A$782,$A68,СВЦЭМ!$B$39:$B$782,B$47)+'СЕТ СН'!$G$11+СВЦЭМ!$D$10+'СЕТ СН'!$G$6-'СЕТ СН'!$G$23</f>
        <v>1170.1861448499999</v>
      </c>
      <c r="C68" s="36">
        <f>SUMIFS(СВЦЭМ!$D$39:$D$782,СВЦЭМ!$A$39:$A$782,$A68,СВЦЭМ!$B$39:$B$782,C$47)+'СЕТ СН'!$G$11+СВЦЭМ!$D$10+'СЕТ СН'!$G$6-'СЕТ СН'!$G$23</f>
        <v>1249.26788908</v>
      </c>
      <c r="D68" s="36">
        <f>SUMIFS(СВЦЭМ!$D$39:$D$782,СВЦЭМ!$A$39:$A$782,$A68,СВЦЭМ!$B$39:$B$782,D$47)+'СЕТ СН'!$G$11+СВЦЭМ!$D$10+'СЕТ СН'!$G$6-'СЕТ СН'!$G$23</f>
        <v>1321.2360333399999</v>
      </c>
      <c r="E68" s="36">
        <f>SUMIFS(СВЦЭМ!$D$39:$D$782,СВЦЭМ!$A$39:$A$782,$A68,СВЦЭМ!$B$39:$B$782,E$47)+'СЕТ СН'!$G$11+СВЦЭМ!$D$10+'СЕТ СН'!$G$6-'СЕТ СН'!$G$23</f>
        <v>1335.1510757200001</v>
      </c>
      <c r="F68" s="36">
        <f>SUMIFS(СВЦЭМ!$D$39:$D$782,СВЦЭМ!$A$39:$A$782,$A68,СВЦЭМ!$B$39:$B$782,F$47)+'СЕТ СН'!$G$11+СВЦЭМ!$D$10+'СЕТ СН'!$G$6-'СЕТ СН'!$G$23</f>
        <v>1336.8536134000001</v>
      </c>
      <c r="G68" s="36">
        <f>SUMIFS(СВЦЭМ!$D$39:$D$782,СВЦЭМ!$A$39:$A$782,$A68,СВЦЭМ!$B$39:$B$782,G$47)+'СЕТ СН'!$G$11+СВЦЭМ!$D$10+'СЕТ СН'!$G$6-'СЕТ СН'!$G$23</f>
        <v>1317.7304023199999</v>
      </c>
      <c r="H68" s="36">
        <f>SUMIFS(СВЦЭМ!$D$39:$D$782,СВЦЭМ!$A$39:$A$782,$A68,СВЦЭМ!$B$39:$B$782,H$47)+'СЕТ СН'!$G$11+СВЦЭМ!$D$10+'СЕТ СН'!$G$6-'СЕТ СН'!$G$23</f>
        <v>1293.3327723700002</v>
      </c>
      <c r="I68" s="36">
        <f>SUMIFS(СВЦЭМ!$D$39:$D$782,СВЦЭМ!$A$39:$A$782,$A68,СВЦЭМ!$B$39:$B$782,I$47)+'СЕТ СН'!$G$11+СВЦЭМ!$D$10+'СЕТ СН'!$G$6-'СЕТ СН'!$G$23</f>
        <v>1200.3771880700001</v>
      </c>
      <c r="J68" s="36">
        <f>SUMIFS(СВЦЭМ!$D$39:$D$782,СВЦЭМ!$A$39:$A$782,$A68,СВЦЭМ!$B$39:$B$782,J$47)+'СЕТ СН'!$G$11+СВЦЭМ!$D$10+'СЕТ СН'!$G$6-'СЕТ СН'!$G$23</f>
        <v>1134.0602114799999</v>
      </c>
      <c r="K68" s="36">
        <f>SUMIFS(СВЦЭМ!$D$39:$D$782,СВЦЭМ!$A$39:$A$782,$A68,СВЦЭМ!$B$39:$B$782,K$47)+'СЕТ СН'!$G$11+СВЦЭМ!$D$10+'СЕТ СН'!$G$6-'СЕТ СН'!$G$23</f>
        <v>1076.9920898999999</v>
      </c>
      <c r="L68" s="36">
        <f>SUMIFS(СВЦЭМ!$D$39:$D$782,СВЦЭМ!$A$39:$A$782,$A68,СВЦЭМ!$B$39:$B$782,L$47)+'СЕТ СН'!$G$11+СВЦЭМ!$D$10+'СЕТ СН'!$G$6-'СЕТ СН'!$G$23</f>
        <v>1026.20045435</v>
      </c>
      <c r="M68" s="36">
        <f>SUMIFS(СВЦЭМ!$D$39:$D$782,СВЦЭМ!$A$39:$A$782,$A68,СВЦЭМ!$B$39:$B$782,M$47)+'СЕТ СН'!$G$11+СВЦЭМ!$D$10+'СЕТ СН'!$G$6-'СЕТ СН'!$G$23</f>
        <v>1033.4639697499999</v>
      </c>
      <c r="N68" s="36">
        <f>SUMIFS(СВЦЭМ!$D$39:$D$782,СВЦЭМ!$A$39:$A$782,$A68,СВЦЭМ!$B$39:$B$782,N$47)+'СЕТ СН'!$G$11+СВЦЭМ!$D$10+'СЕТ СН'!$G$6-'СЕТ СН'!$G$23</f>
        <v>1071.9623736999999</v>
      </c>
      <c r="O68" s="36">
        <f>SUMIFS(СВЦЭМ!$D$39:$D$782,СВЦЭМ!$A$39:$A$782,$A68,СВЦЭМ!$B$39:$B$782,O$47)+'СЕТ СН'!$G$11+СВЦЭМ!$D$10+'СЕТ СН'!$G$6-'СЕТ СН'!$G$23</f>
        <v>1070.16206685</v>
      </c>
      <c r="P68" s="36">
        <f>SUMIFS(СВЦЭМ!$D$39:$D$782,СВЦЭМ!$A$39:$A$782,$A68,СВЦЭМ!$B$39:$B$782,P$47)+'СЕТ СН'!$G$11+СВЦЭМ!$D$10+'СЕТ СН'!$G$6-'СЕТ СН'!$G$23</f>
        <v>1087.19021501</v>
      </c>
      <c r="Q68" s="36">
        <f>SUMIFS(СВЦЭМ!$D$39:$D$782,СВЦЭМ!$A$39:$A$782,$A68,СВЦЭМ!$B$39:$B$782,Q$47)+'СЕТ СН'!$G$11+СВЦЭМ!$D$10+'СЕТ СН'!$G$6-'СЕТ СН'!$G$23</f>
        <v>1061.3701312799999</v>
      </c>
      <c r="R68" s="36">
        <f>SUMIFS(СВЦЭМ!$D$39:$D$782,СВЦЭМ!$A$39:$A$782,$A68,СВЦЭМ!$B$39:$B$782,R$47)+'СЕТ СН'!$G$11+СВЦЭМ!$D$10+'СЕТ СН'!$G$6-'СЕТ СН'!$G$23</f>
        <v>1062.73982372</v>
      </c>
      <c r="S68" s="36">
        <f>SUMIFS(СВЦЭМ!$D$39:$D$782,СВЦЭМ!$A$39:$A$782,$A68,СВЦЭМ!$B$39:$B$782,S$47)+'СЕТ СН'!$G$11+СВЦЭМ!$D$10+'СЕТ СН'!$G$6-'СЕТ СН'!$G$23</f>
        <v>1050.9485798200001</v>
      </c>
      <c r="T68" s="36">
        <f>SUMIFS(СВЦЭМ!$D$39:$D$782,СВЦЭМ!$A$39:$A$782,$A68,СВЦЭМ!$B$39:$B$782,T$47)+'СЕТ СН'!$G$11+СВЦЭМ!$D$10+'СЕТ СН'!$G$6-'СЕТ СН'!$G$23</f>
        <v>1033.6483743399999</v>
      </c>
      <c r="U68" s="36">
        <f>SUMIFS(СВЦЭМ!$D$39:$D$782,СВЦЭМ!$A$39:$A$782,$A68,СВЦЭМ!$B$39:$B$782,U$47)+'СЕТ СН'!$G$11+СВЦЭМ!$D$10+'СЕТ СН'!$G$6-'СЕТ СН'!$G$23</f>
        <v>1054.31282463</v>
      </c>
      <c r="V68" s="36">
        <f>SUMIFS(СВЦЭМ!$D$39:$D$782,СВЦЭМ!$A$39:$A$782,$A68,СВЦЭМ!$B$39:$B$782,V$47)+'СЕТ СН'!$G$11+СВЦЭМ!$D$10+'СЕТ СН'!$G$6-'СЕТ СН'!$G$23</f>
        <v>1063.42580529</v>
      </c>
      <c r="W68" s="36">
        <f>SUMIFS(СВЦЭМ!$D$39:$D$782,СВЦЭМ!$A$39:$A$782,$A68,СВЦЭМ!$B$39:$B$782,W$47)+'СЕТ СН'!$G$11+СВЦЭМ!$D$10+'СЕТ СН'!$G$6-'СЕТ СН'!$G$23</f>
        <v>1045.07475032</v>
      </c>
      <c r="X68" s="36">
        <f>SUMIFS(СВЦЭМ!$D$39:$D$782,СВЦЭМ!$A$39:$A$782,$A68,СВЦЭМ!$B$39:$B$782,X$47)+'СЕТ СН'!$G$11+СВЦЭМ!$D$10+'СЕТ СН'!$G$6-'СЕТ СН'!$G$23</f>
        <v>1083.0235148199999</v>
      </c>
      <c r="Y68" s="36">
        <f>SUMIFS(СВЦЭМ!$D$39:$D$782,СВЦЭМ!$A$39:$A$782,$A68,СВЦЭМ!$B$39:$B$782,Y$47)+'СЕТ СН'!$G$11+СВЦЭМ!$D$10+'СЕТ СН'!$G$6-'СЕТ СН'!$G$23</f>
        <v>1134.57526951</v>
      </c>
    </row>
    <row r="69" spans="1:26" ht="15.75" x14ac:dyDescent="0.2">
      <c r="A69" s="35">
        <f t="shared" si="1"/>
        <v>44399</v>
      </c>
      <c r="B69" s="36">
        <f>SUMIFS(СВЦЭМ!$D$39:$D$782,СВЦЭМ!$A$39:$A$782,$A69,СВЦЭМ!$B$39:$B$782,B$47)+'СЕТ СН'!$G$11+СВЦЭМ!$D$10+'СЕТ СН'!$G$6-'СЕТ СН'!$G$23</f>
        <v>1067.6435626</v>
      </c>
      <c r="C69" s="36">
        <f>SUMIFS(СВЦЭМ!$D$39:$D$782,СВЦЭМ!$A$39:$A$782,$A69,СВЦЭМ!$B$39:$B$782,C$47)+'СЕТ СН'!$G$11+СВЦЭМ!$D$10+'СЕТ СН'!$G$6-'СЕТ СН'!$G$23</f>
        <v>1131.39996567</v>
      </c>
      <c r="D69" s="36">
        <f>SUMIFS(СВЦЭМ!$D$39:$D$782,СВЦЭМ!$A$39:$A$782,$A69,СВЦЭМ!$B$39:$B$782,D$47)+'СЕТ СН'!$G$11+СВЦЭМ!$D$10+'СЕТ СН'!$G$6-'СЕТ СН'!$G$23</f>
        <v>1126.3166829100001</v>
      </c>
      <c r="E69" s="36">
        <f>SUMIFS(СВЦЭМ!$D$39:$D$782,СВЦЭМ!$A$39:$A$782,$A69,СВЦЭМ!$B$39:$B$782,E$47)+'СЕТ СН'!$G$11+СВЦЭМ!$D$10+'СЕТ СН'!$G$6-'СЕТ СН'!$G$23</f>
        <v>1151.4952701699999</v>
      </c>
      <c r="F69" s="36">
        <f>SUMIFS(СВЦЭМ!$D$39:$D$782,СВЦЭМ!$A$39:$A$782,$A69,СВЦЭМ!$B$39:$B$782,F$47)+'СЕТ СН'!$G$11+СВЦЭМ!$D$10+'СЕТ СН'!$G$6-'СЕТ СН'!$G$23</f>
        <v>1147.5475744800001</v>
      </c>
      <c r="G69" s="36">
        <f>SUMIFS(СВЦЭМ!$D$39:$D$782,СВЦЭМ!$A$39:$A$782,$A69,СВЦЭМ!$B$39:$B$782,G$47)+'СЕТ СН'!$G$11+СВЦЭМ!$D$10+'СЕТ СН'!$G$6-'СЕТ СН'!$G$23</f>
        <v>1133.3442685</v>
      </c>
      <c r="H69" s="36">
        <f>SUMIFS(СВЦЭМ!$D$39:$D$782,СВЦЭМ!$A$39:$A$782,$A69,СВЦЭМ!$B$39:$B$782,H$47)+'СЕТ СН'!$G$11+СВЦЭМ!$D$10+'СЕТ СН'!$G$6-'СЕТ СН'!$G$23</f>
        <v>1083.79505032</v>
      </c>
      <c r="I69" s="36">
        <f>SUMIFS(СВЦЭМ!$D$39:$D$782,СВЦЭМ!$A$39:$A$782,$A69,СВЦЭМ!$B$39:$B$782,I$47)+'СЕТ СН'!$G$11+СВЦЭМ!$D$10+'СЕТ СН'!$G$6-'СЕТ СН'!$G$23</f>
        <v>1027.5689250999999</v>
      </c>
      <c r="J69" s="36">
        <f>SUMIFS(СВЦЭМ!$D$39:$D$782,СВЦЭМ!$A$39:$A$782,$A69,СВЦЭМ!$B$39:$B$782,J$47)+'СЕТ СН'!$G$11+СВЦЭМ!$D$10+'СЕТ СН'!$G$6-'СЕТ СН'!$G$23</f>
        <v>956.79041002999998</v>
      </c>
      <c r="K69" s="36">
        <f>SUMIFS(СВЦЭМ!$D$39:$D$782,СВЦЭМ!$A$39:$A$782,$A69,СВЦЭМ!$B$39:$B$782,K$47)+'СЕТ СН'!$G$11+СВЦЭМ!$D$10+'СЕТ СН'!$G$6-'СЕТ СН'!$G$23</f>
        <v>931.42672330999994</v>
      </c>
      <c r="L69" s="36">
        <f>SUMIFS(СВЦЭМ!$D$39:$D$782,СВЦЭМ!$A$39:$A$782,$A69,СВЦЭМ!$B$39:$B$782,L$47)+'СЕТ СН'!$G$11+СВЦЭМ!$D$10+'СЕТ СН'!$G$6-'СЕТ СН'!$G$23</f>
        <v>954.50785068999994</v>
      </c>
      <c r="M69" s="36">
        <f>SUMIFS(СВЦЭМ!$D$39:$D$782,СВЦЭМ!$A$39:$A$782,$A69,СВЦЭМ!$B$39:$B$782,M$47)+'СЕТ СН'!$G$11+СВЦЭМ!$D$10+'СЕТ СН'!$G$6-'СЕТ СН'!$G$23</f>
        <v>915.0241345899999</v>
      </c>
      <c r="N69" s="36">
        <f>SUMIFS(СВЦЭМ!$D$39:$D$782,СВЦЭМ!$A$39:$A$782,$A69,СВЦЭМ!$B$39:$B$782,N$47)+'СЕТ СН'!$G$11+СВЦЭМ!$D$10+'СЕТ СН'!$G$6-'СЕТ СН'!$G$23</f>
        <v>919.48280610999996</v>
      </c>
      <c r="O69" s="36">
        <f>SUMIFS(СВЦЭМ!$D$39:$D$782,СВЦЭМ!$A$39:$A$782,$A69,СВЦЭМ!$B$39:$B$782,O$47)+'СЕТ СН'!$G$11+СВЦЭМ!$D$10+'СЕТ СН'!$G$6-'СЕТ СН'!$G$23</f>
        <v>918.12094906999994</v>
      </c>
      <c r="P69" s="36">
        <f>SUMIFS(СВЦЭМ!$D$39:$D$782,СВЦЭМ!$A$39:$A$782,$A69,СВЦЭМ!$B$39:$B$782,P$47)+'СЕТ СН'!$G$11+СВЦЭМ!$D$10+'СЕТ СН'!$G$6-'СЕТ СН'!$G$23</f>
        <v>917.3675078199999</v>
      </c>
      <c r="Q69" s="36">
        <f>SUMIFS(СВЦЭМ!$D$39:$D$782,СВЦЭМ!$A$39:$A$782,$A69,СВЦЭМ!$B$39:$B$782,Q$47)+'СЕТ СН'!$G$11+СВЦЭМ!$D$10+'СЕТ СН'!$G$6-'СЕТ СН'!$G$23</f>
        <v>915.86196354999993</v>
      </c>
      <c r="R69" s="36">
        <f>SUMIFS(СВЦЭМ!$D$39:$D$782,СВЦЭМ!$A$39:$A$782,$A69,СВЦЭМ!$B$39:$B$782,R$47)+'СЕТ СН'!$G$11+СВЦЭМ!$D$10+'СЕТ СН'!$G$6-'СЕТ СН'!$G$23</f>
        <v>941.60559288999991</v>
      </c>
      <c r="S69" s="36">
        <f>SUMIFS(СВЦЭМ!$D$39:$D$782,СВЦЭМ!$A$39:$A$782,$A69,СВЦЭМ!$B$39:$B$782,S$47)+'СЕТ СН'!$G$11+СВЦЭМ!$D$10+'СЕТ СН'!$G$6-'СЕТ СН'!$G$23</f>
        <v>910.59857951999993</v>
      </c>
      <c r="T69" s="36">
        <f>SUMIFS(СВЦЭМ!$D$39:$D$782,СВЦЭМ!$A$39:$A$782,$A69,СВЦЭМ!$B$39:$B$782,T$47)+'СЕТ СН'!$G$11+СВЦЭМ!$D$10+'СЕТ СН'!$G$6-'СЕТ СН'!$G$23</f>
        <v>985.99863601999994</v>
      </c>
      <c r="U69" s="36">
        <f>SUMIFS(СВЦЭМ!$D$39:$D$782,СВЦЭМ!$A$39:$A$782,$A69,СВЦЭМ!$B$39:$B$782,U$47)+'СЕТ СН'!$G$11+СВЦЭМ!$D$10+'СЕТ СН'!$G$6-'СЕТ СН'!$G$23</f>
        <v>997.94818316999999</v>
      </c>
      <c r="V69" s="36">
        <f>SUMIFS(СВЦЭМ!$D$39:$D$782,СВЦЭМ!$A$39:$A$782,$A69,СВЦЭМ!$B$39:$B$782,V$47)+'СЕТ СН'!$G$11+СВЦЭМ!$D$10+'СЕТ СН'!$G$6-'СЕТ СН'!$G$23</f>
        <v>993.36905781999997</v>
      </c>
      <c r="W69" s="36">
        <f>SUMIFS(СВЦЭМ!$D$39:$D$782,СВЦЭМ!$A$39:$A$782,$A69,СВЦЭМ!$B$39:$B$782,W$47)+'СЕТ СН'!$G$11+СВЦЭМ!$D$10+'СЕТ СН'!$G$6-'СЕТ СН'!$G$23</f>
        <v>1010.99652711</v>
      </c>
      <c r="X69" s="36">
        <f>SUMIFS(СВЦЭМ!$D$39:$D$782,СВЦЭМ!$A$39:$A$782,$A69,СВЦЭМ!$B$39:$B$782,X$47)+'СЕТ СН'!$G$11+СВЦЭМ!$D$10+'СЕТ СН'!$G$6-'СЕТ СН'!$G$23</f>
        <v>984.76727916999994</v>
      </c>
      <c r="Y69" s="36">
        <f>SUMIFS(СВЦЭМ!$D$39:$D$782,СВЦЭМ!$A$39:$A$782,$A69,СВЦЭМ!$B$39:$B$782,Y$47)+'СЕТ СН'!$G$11+СВЦЭМ!$D$10+'СЕТ СН'!$G$6-'СЕТ СН'!$G$23</f>
        <v>962.81273974999999</v>
      </c>
    </row>
    <row r="70" spans="1:26" ht="15.75" x14ac:dyDescent="0.2">
      <c r="A70" s="35">
        <f t="shared" si="1"/>
        <v>44400</v>
      </c>
      <c r="B70" s="36">
        <f>SUMIFS(СВЦЭМ!$D$39:$D$782,СВЦЭМ!$A$39:$A$782,$A70,СВЦЭМ!$B$39:$B$782,B$47)+'СЕТ СН'!$G$11+СВЦЭМ!$D$10+'СЕТ СН'!$G$6-'СЕТ СН'!$G$23</f>
        <v>996.6988806899999</v>
      </c>
      <c r="C70" s="36">
        <f>SUMIFS(СВЦЭМ!$D$39:$D$782,СВЦЭМ!$A$39:$A$782,$A70,СВЦЭМ!$B$39:$B$782,C$47)+'СЕТ СН'!$G$11+СВЦЭМ!$D$10+'СЕТ СН'!$G$6-'СЕТ СН'!$G$23</f>
        <v>1048.13253212</v>
      </c>
      <c r="D70" s="36">
        <f>SUMIFS(СВЦЭМ!$D$39:$D$782,СВЦЭМ!$A$39:$A$782,$A70,СВЦЭМ!$B$39:$B$782,D$47)+'СЕТ СН'!$G$11+СВЦЭМ!$D$10+'СЕТ СН'!$G$6-'СЕТ СН'!$G$23</f>
        <v>1069.4722915100001</v>
      </c>
      <c r="E70" s="36">
        <f>SUMIFS(СВЦЭМ!$D$39:$D$782,СВЦЭМ!$A$39:$A$782,$A70,СВЦЭМ!$B$39:$B$782,E$47)+'СЕТ СН'!$G$11+СВЦЭМ!$D$10+'СЕТ СН'!$G$6-'СЕТ СН'!$G$23</f>
        <v>1109.2297088600001</v>
      </c>
      <c r="F70" s="36">
        <f>SUMIFS(СВЦЭМ!$D$39:$D$782,СВЦЭМ!$A$39:$A$782,$A70,СВЦЭМ!$B$39:$B$782,F$47)+'СЕТ СН'!$G$11+СВЦЭМ!$D$10+'СЕТ СН'!$G$6-'СЕТ СН'!$G$23</f>
        <v>1105.79102371</v>
      </c>
      <c r="G70" s="36">
        <f>SUMIFS(СВЦЭМ!$D$39:$D$782,СВЦЭМ!$A$39:$A$782,$A70,СВЦЭМ!$B$39:$B$782,G$47)+'СЕТ СН'!$G$11+СВЦЭМ!$D$10+'СЕТ СН'!$G$6-'СЕТ СН'!$G$23</f>
        <v>1078.4822466799999</v>
      </c>
      <c r="H70" s="36">
        <f>SUMIFS(СВЦЭМ!$D$39:$D$782,СВЦЭМ!$A$39:$A$782,$A70,СВЦЭМ!$B$39:$B$782,H$47)+'СЕТ СН'!$G$11+СВЦЭМ!$D$10+'СЕТ СН'!$G$6-'СЕТ СН'!$G$23</f>
        <v>1035.38117588</v>
      </c>
      <c r="I70" s="36">
        <f>SUMIFS(СВЦЭМ!$D$39:$D$782,СВЦЭМ!$A$39:$A$782,$A70,СВЦЭМ!$B$39:$B$782,I$47)+'СЕТ СН'!$G$11+СВЦЭМ!$D$10+'СЕТ СН'!$G$6-'СЕТ СН'!$G$23</f>
        <v>929.36618374999989</v>
      </c>
      <c r="J70" s="36">
        <f>SUMIFS(СВЦЭМ!$D$39:$D$782,СВЦЭМ!$A$39:$A$782,$A70,СВЦЭМ!$B$39:$B$782,J$47)+'СЕТ СН'!$G$11+СВЦЭМ!$D$10+'СЕТ СН'!$G$6-'СЕТ СН'!$G$23</f>
        <v>917.49495227999989</v>
      </c>
      <c r="K70" s="36">
        <f>SUMIFS(СВЦЭМ!$D$39:$D$782,СВЦЭМ!$A$39:$A$782,$A70,СВЦЭМ!$B$39:$B$782,K$47)+'СЕТ СН'!$G$11+СВЦЭМ!$D$10+'СЕТ СН'!$G$6-'СЕТ СН'!$G$23</f>
        <v>939.48895663999997</v>
      </c>
      <c r="L70" s="36">
        <f>SUMIFS(СВЦЭМ!$D$39:$D$782,СВЦЭМ!$A$39:$A$782,$A70,СВЦЭМ!$B$39:$B$782,L$47)+'СЕТ СН'!$G$11+СВЦЭМ!$D$10+'СЕТ СН'!$G$6-'СЕТ СН'!$G$23</f>
        <v>961.82756283999993</v>
      </c>
      <c r="M70" s="36">
        <f>SUMIFS(СВЦЭМ!$D$39:$D$782,СВЦЭМ!$A$39:$A$782,$A70,СВЦЭМ!$B$39:$B$782,M$47)+'СЕТ СН'!$G$11+СВЦЭМ!$D$10+'СЕТ СН'!$G$6-'СЕТ СН'!$G$23</f>
        <v>950.96124710999993</v>
      </c>
      <c r="N70" s="36">
        <f>SUMIFS(СВЦЭМ!$D$39:$D$782,СВЦЭМ!$A$39:$A$782,$A70,СВЦЭМ!$B$39:$B$782,N$47)+'СЕТ СН'!$G$11+СВЦЭМ!$D$10+'СЕТ СН'!$G$6-'СЕТ СН'!$G$23</f>
        <v>948.29831301999991</v>
      </c>
      <c r="O70" s="36">
        <f>SUMIFS(СВЦЭМ!$D$39:$D$782,СВЦЭМ!$A$39:$A$782,$A70,СВЦЭМ!$B$39:$B$782,O$47)+'СЕТ СН'!$G$11+СВЦЭМ!$D$10+'СЕТ СН'!$G$6-'СЕТ СН'!$G$23</f>
        <v>928.14072770999996</v>
      </c>
      <c r="P70" s="36">
        <f>SUMIFS(СВЦЭМ!$D$39:$D$782,СВЦЭМ!$A$39:$A$782,$A70,СВЦЭМ!$B$39:$B$782,P$47)+'СЕТ СН'!$G$11+СВЦЭМ!$D$10+'СЕТ СН'!$G$6-'СЕТ СН'!$G$23</f>
        <v>930.54728518999991</v>
      </c>
      <c r="Q70" s="36">
        <f>SUMIFS(СВЦЭМ!$D$39:$D$782,СВЦЭМ!$A$39:$A$782,$A70,СВЦЭМ!$B$39:$B$782,Q$47)+'СЕТ СН'!$G$11+СВЦЭМ!$D$10+'СЕТ СН'!$G$6-'СЕТ СН'!$G$23</f>
        <v>925.89252727999997</v>
      </c>
      <c r="R70" s="36">
        <f>SUMIFS(СВЦЭМ!$D$39:$D$782,СВЦЭМ!$A$39:$A$782,$A70,СВЦЭМ!$B$39:$B$782,R$47)+'СЕТ СН'!$G$11+СВЦЭМ!$D$10+'СЕТ СН'!$G$6-'СЕТ СН'!$G$23</f>
        <v>933.0134086999999</v>
      </c>
      <c r="S70" s="36">
        <f>SUMIFS(СВЦЭМ!$D$39:$D$782,СВЦЭМ!$A$39:$A$782,$A70,СВЦЭМ!$B$39:$B$782,S$47)+'СЕТ СН'!$G$11+СВЦЭМ!$D$10+'СЕТ СН'!$G$6-'СЕТ СН'!$G$23</f>
        <v>951.85413857999993</v>
      </c>
      <c r="T70" s="36">
        <f>SUMIFS(СВЦЭМ!$D$39:$D$782,СВЦЭМ!$A$39:$A$782,$A70,СВЦЭМ!$B$39:$B$782,T$47)+'СЕТ СН'!$G$11+СВЦЭМ!$D$10+'СЕТ СН'!$G$6-'СЕТ СН'!$G$23</f>
        <v>964.41972085999998</v>
      </c>
      <c r="U70" s="36">
        <f>SUMIFS(СВЦЭМ!$D$39:$D$782,СВЦЭМ!$A$39:$A$782,$A70,СВЦЭМ!$B$39:$B$782,U$47)+'СЕТ СН'!$G$11+СВЦЭМ!$D$10+'СЕТ СН'!$G$6-'СЕТ СН'!$G$23</f>
        <v>960.26006720999999</v>
      </c>
      <c r="V70" s="36">
        <f>SUMIFS(СВЦЭМ!$D$39:$D$782,СВЦЭМ!$A$39:$A$782,$A70,СВЦЭМ!$B$39:$B$782,V$47)+'СЕТ СН'!$G$11+СВЦЭМ!$D$10+'СЕТ СН'!$G$6-'СЕТ СН'!$G$23</f>
        <v>950.52403162999997</v>
      </c>
      <c r="W70" s="36">
        <f>SUMIFS(СВЦЭМ!$D$39:$D$782,СВЦЭМ!$A$39:$A$782,$A70,СВЦЭМ!$B$39:$B$782,W$47)+'СЕТ СН'!$G$11+СВЦЭМ!$D$10+'СЕТ СН'!$G$6-'СЕТ СН'!$G$23</f>
        <v>967.73168611999995</v>
      </c>
      <c r="X70" s="36">
        <f>SUMIFS(СВЦЭМ!$D$39:$D$782,СВЦЭМ!$A$39:$A$782,$A70,СВЦЭМ!$B$39:$B$782,X$47)+'СЕТ СН'!$G$11+СВЦЭМ!$D$10+'СЕТ СН'!$G$6-'СЕТ СН'!$G$23</f>
        <v>971.66136533999997</v>
      </c>
      <c r="Y70" s="36">
        <f>SUMIFS(СВЦЭМ!$D$39:$D$782,СВЦЭМ!$A$39:$A$782,$A70,СВЦЭМ!$B$39:$B$782,Y$47)+'СЕТ СН'!$G$11+СВЦЭМ!$D$10+'СЕТ СН'!$G$6-'СЕТ СН'!$G$23</f>
        <v>952.28363665999996</v>
      </c>
    </row>
    <row r="71" spans="1:26" ht="15.75" x14ac:dyDescent="0.2">
      <c r="A71" s="35">
        <f t="shared" si="1"/>
        <v>44401</v>
      </c>
      <c r="B71" s="36">
        <f>SUMIFS(СВЦЭМ!$D$39:$D$782,СВЦЭМ!$A$39:$A$782,$A71,СВЦЭМ!$B$39:$B$782,B$47)+'СЕТ СН'!$G$11+СВЦЭМ!$D$10+'СЕТ СН'!$G$6-'СЕТ СН'!$G$23</f>
        <v>1001.3242795</v>
      </c>
      <c r="C71" s="36">
        <f>SUMIFS(СВЦЭМ!$D$39:$D$782,СВЦЭМ!$A$39:$A$782,$A71,СВЦЭМ!$B$39:$B$782,C$47)+'СЕТ СН'!$G$11+СВЦЭМ!$D$10+'СЕТ СН'!$G$6-'СЕТ СН'!$G$23</f>
        <v>975.48212360999992</v>
      </c>
      <c r="D71" s="36">
        <f>SUMIFS(СВЦЭМ!$D$39:$D$782,СВЦЭМ!$A$39:$A$782,$A71,СВЦЭМ!$B$39:$B$782,D$47)+'СЕТ СН'!$G$11+СВЦЭМ!$D$10+'СЕТ СН'!$G$6-'СЕТ СН'!$G$23</f>
        <v>1063.58305724</v>
      </c>
      <c r="E71" s="36">
        <f>SUMIFS(СВЦЭМ!$D$39:$D$782,СВЦЭМ!$A$39:$A$782,$A71,СВЦЭМ!$B$39:$B$782,E$47)+'СЕТ СН'!$G$11+СВЦЭМ!$D$10+'СЕТ СН'!$G$6-'СЕТ СН'!$G$23</f>
        <v>1078.94114487</v>
      </c>
      <c r="F71" s="36">
        <f>SUMIFS(СВЦЭМ!$D$39:$D$782,СВЦЭМ!$A$39:$A$782,$A71,СВЦЭМ!$B$39:$B$782,F$47)+'СЕТ СН'!$G$11+СВЦЭМ!$D$10+'СЕТ СН'!$G$6-'СЕТ СН'!$G$23</f>
        <v>1069.02521209</v>
      </c>
      <c r="G71" s="36">
        <f>SUMIFS(СВЦЭМ!$D$39:$D$782,СВЦЭМ!$A$39:$A$782,$A71,СВЦЭМ!$B$39:$B$782,G$47)+'СЕТ СН'!$G$11+СВЦЭМ!$D$10+'СЕТ СН'!$G$6-'СЕТ СН'!$G$23</f>
        <v>1052.0959708400001</v>
      </c>
      <c r="H71" s="36">
        <f>SUMIFS(СВЦЭМ!$D$39:$D$782,СВЦЭМ!$A$39:$A$782,$A71,СВЦЭМ!$B$39:$B$782,H$47)+'СЕТ СН'!$G$11+СВЦЭМ!$D$10+'СЕТ СН'!$G$6-'СЕТ СН'!$G$23</f>
        <v>1044.55239755</v>
      </c>
      <c r="I71" s="36">
        <f>SUMIFS(СВЦЭМ!$D$39:$D$782,СВЦЭМ!$A$39:$A$782,$A71,СВЦЭМ!$B$39:$B$782,I$47)+'СЕТ СН'!$G$11+СВЦЭМ!$D$10+'СЕТ СН'!$G$6-'СЕТ СН'!$G$23</f>
        <v>959.68285089999995</v>
      </c>
      <c r="J71" s="36">
        <f>SUMIFS(СВЦЭМ!$D$39:$D$782,СВЦЭМ!$A$39:$A$782,$A71,СВЦЭМ!$B$39:$B$782,J$47)+'СЕТ СН'!$G$11+СВЦЭМ!$D$10+'СЕТ СН'!$G$6-'СЕТ СН'!$G$23</f>
        <v>942.06181732999994</v>
      </c>
      <c r="K71" s="36">
        <f>SUMIFS(СВЦЭМ!$D$39:$D$782,СВЦЭМ!$A$39:$A$782,$A71,СВЦЭМ!$B$39:$B$782,K$47)+'СЕТ СН'!$G$11+СВЦЭМ!$D$10+'СЕТ СН'!$G$6-'СЕТ СН'!$G$23</f>
        <v>919.40596386999994</v>
      </c>
      <c r="L71" s="36">
        <f>SUMIFS(СВЦЭМ!$D$39:$D$782,СВЦЭМ!$A$39:$A$782,$A71,СВЦЭМ!$B$39:$B$782,L$47)+'СЕТ СН'!$G$11+СВЦЭМ!$D$10+'СЕТ СН'!$G$6-'СЕТ СН'!$G$23</f>
        <v>949.02408610999998</v>
      </c>
      <c r="M71" s="36">
        <f>SUMIFS(СВЦЭМ!$D$39:$D$782,СВЦЭМ!$A$39:$A$782,$A71,СВЦЭМ!$B$39:$B$782,M$47)+'СЕТ СН'!$G$11+СВЦЭМ!$D$10+'СЕТ СН'!$G$6-'СЕТ СН'!$G$23</f>
        <v>931.17881409999995</v>
      </c>
      <c r="N71" s="36">
        <f>SUMIFS(СВЦЭМ!$D$39:$D$782,СВЦЭМ!$A$39:$A$782,$A71,СВЦЭМ!$B$39:$B$782,N$47)+'СЕТ СН'!$G$11+СВЦЭМ!$D$10+'СЕТ СН'!$G$6-'СЕТ СН'!$G$23</f>
        <v>932.7738458099999</v>
      </c>
      <c r="O71" s="36">
        <f>SUMIFS(СВЦЭМ!$D$39:$D$782,СВЦЭМ!$A$39:$A$782,$A71,СВЦЭМ!$B$39:$B$782,O$47)+'СЕТ СН'!$G$11+СВЦЭМ!$D$10+'СЕТ СН'!$G$6-'СЕТ СН'!$G$23</f>
        <v>966.92354052999997</v>
      </c>
      <c r="P71" s="36">
        <f>SUMIFS(СВЦЭМ!$D$39:$D$782,СВЦЭМ!$A$39:$A$782,$A71,СВЦЭМ!$B$39:$B$782,P$47)+'СЕТ СН'!$G$11+СВЦЭМ!$D$10+'СЕТ СН'!$G$6-'СЕТ СН'!$G$23</f>
        <v>983.65984131999994</v>
      </c>
      <c r="Q71" s="36">
        <f>SUMIFS(СВЦЭМ!$D$39:$D$782,СВЦЭМ!$A$39:$A$782,$A71,СВЦЭМ!$B$39:$B$782,Q$47)+'СЕТ СН'!$G$11+СВЦЭМ!$D$10+'СЕТ СН'!$G$6-'СЕТ СН'!$G$23</f>
        <v>973.6381217899999</v>
      </c>
      <c r="R71" s="36">
        <f>SUMIFS(СВЦЭМ!$D$39:$D$782,СВЦЭМ!$A$39:$A$782,$A71,СВЦЭМ!$B$39:$B$782,R$47)+'СЕТ СН'!$G$11+СВЦЭМ!$D$10+'СЕТ СН'!$G$6-'СЕТ СН'!$G$23</f>
        <v>958.54209424999999</v>
      </c>
      <c r="S71" s="36">
        <f>SUMIFS(СВЦЭМ!$D$39:$D$782,СВЦЭМ!$A$39:$A$782,$A71,СВЦЭМ!$B$39:$B$782,S$47)+'СЕТ СН'!$G$11+СВЦЭМ!$D$10+'СЕТ СН'!$G$6-'СЕТ СН'!$G$23</f>
        <v>906.33337919999997</v>
      </c>
      <c r="T71" s="36">
        <f>SUMIFS(СВЦЭМ!$D$39:$D$782,СВЦЭМ!$A$39:$A$782,$A71,СВЦЭМ!$B$39:$B$782,T$47)+'СЕТ СН'!$G$11+СВЦЭМ!$D$10+'СЕТ СН'!$G$6-'СЕТ СН'!$G$23</f>
        <v>930.30451518999996</v>
      </c>
      <c r="U71" s="36">
        <f>SUMIFS(СВЦЭМ!$D$39:$D$782,СВЦЭМ!$A$39:$A$782,$A71,СВЦЭМ!$B$39:$B$782,U$47)+'СЕТ СН'!$G$11+СВЦЭМ!$D$10+'СЕТ СН'!$G$6-'СЕТ СН'!$G$23</f>
        <v>893.13130546999992</v>
      </c>
      <c r="V71" s="36">
        <f>SUMIFS(СВЦЭМ!$D$39:$D$782,СВЦЭМ!$A$39:$A$782,$A71,СВЦЭМ!$B$39:$B$782,V$47)+'СЕТ СН'!$G$11+СВЦЭМ!$D$10+'СЕТ СН'!$G$6-'СЕТ СН'!$G$23</f>
        <v>893.27694905999999</v>
      </c>
      <c r="W71" s="36">
        <f>SUMIFS(СВЦЭМ!$D$39:$D$782,СВЦЭМ!$A$39:$A$782,$A71,СВЦЭМ!$B$39:$B$782,W$47)+'СЕТ СН'!$G$11+СВЦЭМ!$D$10+'СЕТ СН'!$G$6-'СЕТ СН'!$G$23</f>
        <v>912.11459740999999</v>
      </c>
      <c r="X71" s="36">
        <f>SUMIFS(СВЦЭМ!$D$39:$D$782,СВЦЭМ!$A$39:$A$782,$A71,СВЦЭМ!$B$39:$B$782,X$47)+'СЕТ СН'!$G$11+СВЦЭМ!$D$10+'СЕТ СН'!$G$6-'СЕТ СН'!$G$23</f>
        <v>956.01339973999995</v>
      </c>
      <c r="Y71" s="36">
        <f>SUMIFS(СВЦЭМ!$D$39:$D$782,СВЦЭМ!$A$39:$A$782,$A71,СВЦЭМ!$B$39:$B$782,Y$47)+'СЕТ СН'!$G$11+СВЦЭМ!$D$10+'СЕТ СН'!$G$6-'СЕТ СН'!$G$23</f>
        <v>966.50188709999998</v>
      </c>
    </row>
    <row r="72" spans="1:26" ht="15.75" x14ac:dyDescent="0.2">
      <c r="A72" s="35">
        <f t="shared" si="1"/>
        <v>44402</v>
      </c>
      <c r="B72" s="36">
        <f>SUMIFS(СВЦЭМ!$D$39:$D$782,СВЦЭМ!$A$39:$A$782,$A72,СВЦЭМ!$B$39:$B$782,B$47)+'СЕТ СН'!$G$11+СВЦЭМ!$D$10+'СЕТ СН'!$G$6-'СЕТ СН'!$G$23</f>
        <v>937.25935576999996</v>
      </c>
      <c r="C72" s="36">
        <f>SUMIFS(СВЦЭМ!$D$39:$D$782,СВЦЭМ!$A$39:$A$782,$A72,СВЦЭМ!$B$39:$B$782,C$47)+'СЕТ СН'!$G$11+СВЦЭМ!$D$10+'СЕТ СН'!$G$6-'СЕТ СН'!$G$23</f>
        <v>1007.00317763</v>
      </c>
      <c r="D72" s="36">
        <f>SUMIFS(СВЦЭМ!$D$39:$D$782,СВЦЭМ!$A$39:$A$782,$A72,СВЦЭМ!$B$39:$B$782,D$47)+'СЕТ СН'!$G$11+СВЦЭМ!$D$10+'СЕТ СН'!$G$6-'СЕТ СН'!$G$23</f>
        <v>1045.56184502</v>
      </c>
      <c r="E72" s="36">
        <f>SUMIFS(СВЦЭМ!$D$39:$D$782,СВЦЭМ!$A$39:$A$782,$A72,СВЦЭМ!$B$39:$B$782,E$47)+'СЕТ СН'!$G$11+СВЦЭМ!$D$10+'СЕТ СН'!$G$6-'СЕТ СН'!$G$23</f>
        <v>1062.7422374099999</v>
      </c>
      <c r="F72" s="36">
        <f>SUMIFS(СВЦЭМ!$D$39:$D$782,СВЦЭМ!$A$39:$A$782,$A72,СВЦЭМ!$B$39:$B$782,F$47)+'СЕТ СН'!$G$11+СВЦЭМ!$D$10+'СЕТ СН'!$G$6-'СЕТ СН'!$G$23</f>
        <v>1069.2560452499999</v>
      </c>
      <c r="G72" s="36">
        <f>SUMIFS(СВЦЭМ!$D$39:$D$782,СВЦЭМ!$A$39:$A$782,$A72,СВЦЭМ!$B$39:$B$782,G$47)+'СЕТ СН'!$G$11+СВЦЭМ!$D$10+'СЕТ СН'!$G$6-'СЕТ СН'!$G$23</f>
        <v>1059.3064937700001</v>
      </c>
      <c r="H72" s="36">
        <f>SUMIFS(СВЦЭМ!$D$39:$D$782,СВЦЭМ!$A$39:$A$782,$A72,СВЦЭМ!$B$39:$B$782,H$47)+'СЕТ СН'!$G$11+СВЦЭМ!$D$10+'СЕТ СН'!$G$6-'СЕТ СН'!$G$23</f>
        <v>1038.6655866000001</v>
      </c>
      <c r="I72" s="36">
        <f>SUMIFS(СВЦЭМ!$D$39:$D$782,СВЦЭМ!$A$39:$A$782,$A72,СВЦЭМ!$B$39:$B$782,I$47)+'СЕТ СН'!$G$11+СВЦЭМ!$D$10+'СЕТ СН'!$G$6-'СЕТ СН'!$G$23</f>
        <v>982.53500508999991</v>
      </c>
      <c r="J72" s="36">
        <f>SUMIFS(СВЦЭМ!$D$39:$D$782,СВЦЭМ!$A$39:$A$782,$A72,СВЦЭМ!$B$39:$B$782,J$47)+'СЕТ СН'!$G$11+СВЦЭМ!$D$10+'СЕТ СН'!$G$6-'СЕТ СН'!$G$23</f>
        <v>916.0544894599999</v>
      </c>
      <c r="K72" s="36">
        <f>SUMIFS(СВЦЭМ!$D$39:$D$782,СВЦЭМ!$A$39:$A$782,$A72,СВЦЭМ!$B$39:$B$782,K$47)+'СЕТ СН'!$G$11+СВЦЭМ!$D$10+'СЕТ СН'!$G$6-'СЕТ СН'!$G$23</f>
        <v>884.96588726999994</v>
      </c>
      <c r="L72" s="36">
        <f>SUMIFS(СВЦЭМ!$D$39:$D$782,СВЦЭМ!$A$39:$A$782,$A72,СВЦЭМ!$B$39:$B$782,L$47)+'СЕТ СН'!$G$11+СВЦЭМ!$D$10+'СЕТ СН'!$G$6-'СЕТ СН'!$G$23</f>
        <v>882.95449835999989</v>
      </c>
      <c r="M72" s="36">
        <f>SUMIFS(СВЦЭМ!$D$39:$D$782,СВЦЭМ!$A$39:$A$782,$A72,СВЦЭМ!$B$39:$B$782,M$47)+'СЕТ СН'!$G$11+СВЦЭМ!$D$10+'СЕТ СН'!$G$6-'СЕТ СН'!$G$23</f>
        <v>895.91181160999997</v>
      </c>
      <c r="N72" s="36">
        <f>SUMIFS(СВЦЭМ!$D$39:$D$782,СВЦЭМ!$A$39:$A$782,$A72,СВЦЭМ!$B$39:$B$782,N$47)+'СЕТ СН'!$G$11+СВЦЭМ!$D$10+'СЕТ СН'!$G$6-'СЕТ СН'!$G$23</f>
        <v>947.38318473999993</v>
      </c>
      <c r="O72" s="36">
        <f>SUMIFS(СВЦЭМ!$D$39:$D$782,СВЦЭМ!$A$39:$A$782,$A72,СВЦЭМ!$B$39:$B$782,O$47)+'СЕТ СН'!$G$11+СВЦЭМ!$D$10+'СЕТ СН'!$G$6-'СЕТ СН'!$G$23</f>
        <v>987.47416097999997</v>
      </c>
      <c r="P72" s="36">
        <f>SUMIFS(СВЦЭМ!$D$39:$D$782,СВЦЭМ!$A$39:$A$782,$A72,СВЦЭМ!$B$39:$B$782,P$47)+'СЕТ СН'!$G$11+СВЦЭМ!$D$10+'СЕТ СН'!$G$6-'СЕТ СН'!$G$23</f>
        <v>987.63740224999992</v>
      </c>
      <c r="Q72" s="36">
        <f>SUMIFS(СВЦЭМ!$D$39:$D$782,СВЦЭМ!$A$39:$A$782,$A72,СВЦЭМ!$B$39:$B$782,Q$47)+'СЕТ СН'!$G$11+СВЦЭМ!$D$10+'СЕТ СН'!$G$6-'СЕТ СН'!$G$23</f>
        <v>994.33472039999992</v>
      </c>
      <c r="R72" s="36">
        <f>SUMIFS(СВЦЭМ!$D$39:$D$782,СВЦЭМ!$A$39:$A$782,$A72,СВЦЭМ!$B$39:$B$782,R$47)+'СЕТ СН'!$G$11+СВЦЭМ!$D$10+'СЕТ СН'!$G$6-'СЕТ СН'!$G$23</f>
        <v>952.80435881999995</v>
      </c>
      <c r="S72" s="36">
        <f>SUMIFS(СВЦЭМ!$D$39:$D$782,СВЦЭМ!$A$39:$A$782,$A72,СВЦЭМ!$B$39:$B$782,S$47)+'СЕТ СН'!$G$11+СВЦЭМ!$D$10+'СЕТ СН'!$G$6-'СЕТ СН'!$G$23</f>
        <v>930.10515800999997</v>
      </c>
      <c r="T72" s="36">
        <f>SUMIFS(СВЦЭМ!$D$39:$D$782,СВЦЭМ!$A$39:$A$782,$A72,СВЦЭМ!$B$39:$B$782,T$47)+'СЕТ СН'!$G$11+СВЦЭМ!$D$10+'СЕТ СН'!$G$6-'СЕТ СН'!$G$23</f>
        <v>897.95133276999991</v>
      </c>
      <c r="U72" s="36">
        <f>SUMIFS(СВЦЭМ!$D$39:$D$782,СВЦЭМ!$A$39:$A$782,$A72,СВЦЭМ!$B$39:$B$782,U$47)+'СЕТ СН'!$G$11+СВЦЭМ!$D$10+'СЕТ СН'!$G$6-'СЕТ СН'!$G$23</f>
        <v>894.03166053999996</v>
      </c>
      <c r="V72" s="36">
        <f>SUMIFS(СВЦЭМ!$D$39:$D$782,СВЦЭМ!$A$39:$A$782,$A72,СВЦЭМ!$B$39:$B$782,V$47)+'СЕТ СН'!$G$11+СВЦЭМ!$D$10+'СЕТ СН'!$G$6-'СЕТ СН'!$G$23</f>
        <v>897.51303045999998</v>
      </c>
      <c r="W72" s="36">
        <f>SUMIFS(СВЦЭМ!$D$39:$D$782,СВЦЭМ!$A$39:$A$782,$A72,СВЦЭМ!$B$39:$B$782,W$47)+'СЕТ СН'!$G$11+СВЦЭМ!$D$10+'СЕТ СН'!$G$6-'СЕТ СН'!$G$23</f>
        <v>939.77891554999997</v>
      </c>
      <c r="X72" s="36">
        <f>SUMIFS(СВЦЭМ!$D$39:$D$782,СВЦЭМ!$A$39:$A$782,$A72,СВЦЭМ!$B$39:$B$782,X$47)+'СЕТ СН'!$G$11+СВЦЭМ!$D$10+'СЕТ СН'!$G$6-'СЕТ СН'!$G$23</f>
        <v>903.52596670999992</v>
      </c>
      <c r="Y72" s="36">
        <f>SUMIFS(СВЦЭМ!$D$39:$D$782,СВЦЭМ!$A$39:$A$782,$A72,СВЦЭМ!$B$39:$B$782,Y$47)+'СЕТ СН'!$G$11+СВЦЭМ!$D$10+'СЕТ СН'!$G$6-'СЕТ СН'!$G$23</f>
        <v>922.14332714999989</v>
      </c>
    </row>
    <row r="73" spans="1:26" ht="15.75" x14ac:dyDescent="0.2">
      <c r="A73" s="35">
        <f t="shared" si="1"/>
        <v>44403</v>
      </c>
      <c r="B73" s="36">
        <f>SUMIFS(СВЦЭМ!$D$39:$D$782,СВЦЭМ!$A$39:$A$782,$A73,СВЦЭМ!$B$39:$B$782,B$47)+'СЕТ СН'!$G$11+СВЦЭМ!$D$10+'СЕТ СН'!$G$6-'СЕТ СН'!$G$23</f>
        <v>946.96880193999993</v>
      </c>
      <c r="C73" s="36">
        <f>SUMIFS(СВЦЭМ!$D$39:$D$782,СВЦЭМ!$A$39:$A$782,$A73,СВЦЭМ!$B$39:$B$782,C$47)+'СЕТ СН'!$G$11+СВЦЭМ!$D$10+'СЕТ СН'!$G$6-'СЕТ СН'!$G$23</f>
        <v>1013.4682189599999</v>
      </c>
      <c r="D73" s="36">
        <f>SUMIFS(СВЦЭМ!$D$39:$D$782,СВЦЭМ!$A$39:$A$782,$A73,СВЦЭМ!$B$39:$B$782,D$47)+'СЕТ СН'!$G$11+СВЦЭМ!$D$10+'СЕТ СН'!$G$6-'СЕТ СН'!$G$23</f>
        <v>1042.47206327</v>
      </c>
      <c r="E73" s="36">
        <f>SUMIFS(СВЦЭМ!$D$39:$D$782,СВЦЭМ!$A$39:$A$782,$A73,СВЦЭМ!$B$39:$B$782,E$47)+'СЕТ СН'!$G$11+СВЦЭМ!$D$10+'СЕТ СН'!$G$6-'СЕТ СН'!$G$23</f>
        <v>1042.0652822</v>
      </c>
      <c r="F73" s="36">
        <f>SUMIFS(СВЦЭМ!$D$39:$D$782,СВЦЭМ!$A$39:$A$782,$A73,СВЦЭМ!$B$39:$B$782,F$47)+'СЕТ СН'!$G$11+СВЦЭМ!$D$10+'СЕТ СН'!$G$6-'СЕТ СН'!$G$23</f>
        <v>1046.49171942</v>
      </c>
      <c r="G73" s="36">
        <f>SUMIFS(СВЦЭМ!$D$39:$D$782,СВЦЭМ!$A$39:$A$782,$A73,СВЦЭМ!$B$39:$B$782,G$47)+'СЕТ СН'!$G$11+СВЦЭМ!$D$10+'СЕТ СН'!$G$6-'СЕТ СН'!$G$23</f>
        <v>1033.6913506399999</v>
      </c>
      <c r="H73" s="36">
        <f>SUMIFS(СВЦЭМ!$D$39:$D$782,СВЦЭМ!$A$39:$A$782,$A73,СВЦЭМ!$B$39:$B$782,H$47)+'СЕТ СН'!$G$11+СВЦЭМ!$D$10+'СЕТ СН'!$G$6-'СЕТ СН'!$G$23</f>
        <v>1022.3389863499999</v>
      </c>
      <c r="I73" s="36">
        <f>SUMIFS(СВЦЭМ!$D$39:$D$782,СВЦЭМ!$A$39:$A$782,$A73,СВЦЭМ!$B$39:$B$782,I$47)+'СЕТ СН'!$G$11+СВЦЭМ!$D$10+'СЕТ СН'!$G$6-'СЕТ СН'!$G$23</f>
        <v>961.2303488199999</v>
      </c>
      <c r="J73" s="36">
        <f>SUMIFS(СВЦЭМ!$D$39:$D$782,СВЦЭМ!$A$39:$A$782,$A73,СВЦЭМ!$B$39:$B$782,J$47)+'СЕТ СН'!$G$11+СВЦЭМ!$D$10+'СЕТ СН'!$G$6-'СЕТ СН'!$G$23</f>
        <v>915.10160208999991</v>
      </c>
      <c r="K73" s="36">
        <f>SUMIFS(СВЦЭМ!$D$39:$D$782,СВЦЭМ!$A$39:$A$782,$A73,СВЦЭМ!$B$39:$B$782,K$47)+'СЕТ СН'!$G$11+СВЦЭМ!$D$10+'СЕТ СН'!$G$6-'СЕТ СН'!$G$23</f>
        <v>966.81891359999997</v>
      </c>
      <c r="L73" s="36">
        <f>SUMIFS(СВЦЭМ!$D$39:$D$782,СВЦЭМ!$A$39:$A$782,$A73,СВЦЭМ!$B$39:$B$782,L$47)+'СЕТ СН'!$G$11+СВЦЭМ!$D$10+'СЕТ СН'!$G$6-'СЕТ СН'!$G$23</f>
        <v>997.71462185999997</v>
      </c>
      <c r="M73" s="36">
        <f>SUMIFS(СВЦЭМ!$D$39:$D$782,СВЦЭМ!$A$39:$A$782,$A73,СВЦЭМ!$B$39:$B$782,M$47)+'СЕТ СН'!$G$11+СВЦЭМ!$D$10+'СЕТ СН'!$G$6-'СЕТ СН'!$G$23</f>
        <v>972.44263116999991</v>
      </c>
      <c r="N73" s="36">
        <f>SUMIFS(СВЦЭМ!$D$39:$D$782,СВЦЭМ!$A$39:$A$782,$A73,СВЦЭМ!$B$39:$B$782,N$47)+'СЕТ СН'!$G$11+СВЦЭМ!$D$10+'СЕТ СН'!$G$6-'СЕТ СН'!$G$23</f>
        <v>1016.7782733099999</v>
      </c>
      <c r="O73" s="36">
        <f>SUMIFS(СВЦЭМ!$D$39:$D$782,СВЦЭМ!$A$39:$A$782,$A73,СВЦЭМ!$B$39:$B$782,O$47)+'СЕТ СН'!$G$11+СВЦЭМ!$D$10+'СЕТ СН'!$G$6-'СЕТ СН'!$G$23</f>
        <v>1001.8712603499999</v>
      </c>
      <c r="P73" s="36">
        <f>SUMIFS(СВЦЭМ!$D$39:$D$782,СВЦЭМ!$A$39:$A$782,$A73,СВЦЭМ!$B$39:$B$782,P$47)+'СЕТ СН'!$G$11+СВЦЭМ!$D$10+'СЕТ СН'!$G$6-'СЕТ СН'!$G$23</f>
        <v>1005.3258616099999</v>
      </c>
      <c r="Q73" s="36">
        <f>SUMIFS(СВЦЭМ!$D$39:$D$782,СВЦЭМ!$A$39:$A$782,$A73,СВЦЭМ!$B$39:$B$782,Q$47)+'СЕТ СН'!$G$11+СВЦЭМ!$D$10+'СЕТ СН'!$G$6-'СЕТ СН'!$G$23</f>
        <v>1000.76938503</v>
      </c>
      <c r="R73" s="36">
        <f>SUMIFS(СВЦЭМ!$D$39:$D$782,СВЦЭМ!$A$39:$A$782,$A73,СВЦЭМ!$B$39:$B$782,R$47)+'СЕТ СН'!$G$11+СВЦЭМ!$D$10+'СЕТ СН'!$G$6-'СЕТ СН'!$G$23</f>
        <v>1010.1465502599999</v>
      </c>
      <c r="S73" s="36">
        <f>SUMIFS(СВЦЭМ!$D$39:$D$782,СВЦЭМ!$A$39:$A$782,$A73,СВЦЭМ!$B$39:$B$782,S$47)+'СЕТ СН'!$G$11+СВЦЭМ!$D$10+'СЕТ СН'!$G$6-'СЕТ СН'!$G$23</f>
        <v>936.16750313999989</v>
      </c>
      <c r="T73" s="36">
        <f>SUMIFS(СВЦЭМ!$D$39:$D$782,СВЦЭМ!$A$39:$A$782,$A73,СВЦЭМ!$B$39:$B$782,T$47)+'СЕТ СН'!$G$11+СВЦЭМ!$D$10+'СЕТ СН'!$G$6-'СЕТ СН'!$G$23</f>
        <v>915.96460130999992</v>
      </c>
      <c r="U73" s="36">
        <f>SUMIFS(СВЦЭМ!$D$39:$D$782,СВЦЭМ!$A$39:$A$782,$A73,СВЦЭМ!$B$39:$B$782,U$47)+'СЕТ СН'!$G$11+СВЦЭМ!$D$10+'СЕТ СН'!$G$6-'СЕТ СН'!$G$23</f>
        <v>919.67402319999997</v>
      </c>
      <c r="V73" s="36">
        <f>SUMIFS(СВЦЭМ!$D$39:$D$782,СВЦЭМ!$A$39:$A$782,$A73,СВЦЭМ!$B$39:$B$782,V$47)+'СЕТ СН'!$G$11+СВЦЭМ!$D$10+'СЕТ СН'!$G$6-'СЕТ СН'!$G$23</f>
        <v>911.44295154999998</v>
      </c>
      <c r="W73" s="36">
        <f>SUMIFS(СВЦЭМ!$D$39:$D$782,СВЦЭМ!$A$39:$A$782,$A73,СВЦЭМ!$B$39:$B$782,W$47)+'СЕТ СН'!$G$11+СВЦЭМ!$D$10+'СЕТ СН'!$G$6-'СЕТ СН'!$G$23</f>
        <v>961.05749164999997</v>
      </c>
      <c r="X73" s="36">
        <f>SUMIFS(СВЦЭМ!$D$39:$D$782,СВЦЭМ!$A$39:$A$782,$A73,СВЦЭМ!$B$39:$B$782,X$47)+'СЕТ СН'!$G$11+СВЦЭМ!$D$10+'СЕТ СН'!$G$6-'СЕТ СН'!$G$23</f>
        <v>930.41252913999995</v>
      </c>
      <c r="Y73" s="36">
        <f>SUMIFS(СВЦЭМ!$D$39:$D$782,СВЦЭМ!$A$39:$A$782,$A73,СВЦЭМ!$B$39:$B$782,Y$47)+'СЕТ СН'!$G$11+СВЦЭМ!$D$10+'СЕТ СН'!$G$6-'СЕТ СН'!$G$23</f>
        <v>874.6138808899999</v>
      </c>
    </row>
    <row r="74" spans="1:26" ht="15.75" x14ac:dyDescent="0.2">
      <c r="A74" s="35">
        <f t="shared" si="1"/>
        <v>44404</v>
      </c>
      <c r="B74" s="36">
        <f>SUMIFS(СВЦЭМ!$D$39:$D$782,СВЦЭМ!$A$39:$A$782,$A74,СВЦЭМ!$B$39:$B$782,B$47)+'СЕТ СН'!$G$11+СВЦЭМ!$D$10+'СЕТ СН'!$G$6-'СЕТ СН'!$G$23</f>
        <v>1070.0308720999999</v>
      </c>
      <c r="C74" s="36">
        <f>SUMIFS(СВЦЭМ!$D$39:$D$782,СВЦЭМ!$A$39:$A$782,$A74,СВЦЭМ!$B$39:$B$782,C$47)+'СЕТ СН'!$G$11+СВЦЭМ!$D$10+'СЕТ СН'!$G$6-'СЕТ СН'!$G$23</f>
        <v>1114.2525654000001</v>
      </c>
      <c r="D74" s="36">
        <f>SUMIFS(СВЦЭМ!$D$39:$D$782,СВЦЭМ!$A$39:$A$782,$A74,СВЦЭМ!$B$39:$B$782,D$47)+'СЕТ СН'!$G$11+СВЦЭМ!$D$10+'СЕТ СН'!$G$6-'СЕТ СН'!$G$23</f>
        <v>1154.67170192</v>
      </c>
      <c r="E74" s="36">
        <f>SUMIFS(СВЦЭМ!$D$39:$D$782,СВЦЭМ!$A$39:$A$782,$A74,СВЦЭМ!$B$39:$B$782,E$47)+'СЕТ СН'!$G$11+СВЦЭМ!$D$10+'СЕТ СН'!$G$6-'СЕТ СН'!$G$23</f>
        <v>1163.3670068500001</v>
      </c>
      <c r="F74" s="36">
        <f>SUMIFS(СВЦЭМ!$D$39:$D$782,СВЦЭМ!$A$39:$A$782,$A74,СВЦЭМ!$B$39:$B$782,F$47)+'СЕТ СН'!$G$11+СВЦЭМ!$D$10+'СЕТ СН'!$G$6-'СЕТ СН'!$G$23</f>
        <v>1163.73837385</v>
      </c>
      <c r="G74" s="36">
        <f>SUMIFS(СВЦЭМ!$D$39:$D$782,СВЦЭМ!$A$39:$A$782,$A74,СВЦЭМ!$B$39:$B$782,G$47)+'СЕТ СН'!$G$11+СВЦЭМ!$D$10+'СЕТ СН'!$G$6-'СЕТ СН'!$G$23</f>
        <v>1143.71140861</v>
      </c>
      <c r="H74" s="36">
        <f>SUMIFS(СВЦЭМ!$D$39:$D$782,СВЦЭМ!$A$39:$A$782,$A74,СВЦЭМ!$B$39:$B$782,H$47)+'СЕТ СН'!$G$11+СВЦЭМ!$D$10+'СЕТ СН'!$G$6-'СЕТ СН'!$G$23</f>
        <v>1116.46655891</v>
      </c>
      <c r="I74" s="36">
        <f>SUMIFS(СВЦЭМ!$D$39:$D$782,СВЦЭМ!$A$39:$A$782,$A74,СВЦЭМ!$B$39:$B$782,I$47)+'СЕТ СН'!$G$11+СВЦЭМ!$D$10+'СЕТ СН'!$G$6-'СЕТ СН'!$G$23</f>
        <v>1062.0755746299999</v>
      </c>
      <c r="J74" s="36">
        <f>SUMIFS(СВЦЭМ!$D$39:$D$782,СВЦЭМ!$A$39:$A$782,$A74,СВЦЭМ!$B$39:$B$782,J$47)+'СЕТ СН'!$G$11+СВЦЭМ!$D$10+'СЕТ СН'!$G$6-'СЕТ СН'!$G$23</f>
        <v>1015.7068574799999</v>
      </c>
      <c r="K74" s="36">
        <f>SUMIFS(СВЦЭМ!$D$39:$D$782,СВЦЭМ!$A$39:$A$782,$A74,СВЦЭМ!$B$39:$B$782,K$47)+'СЕТ СН'!$G$11+СВЦЭМ!$D$10+'СЕТ СН'!$G$6-'СЕТ СН'!$G$23</f>
        <v>959.14685021999992</v>
      </c>
      <c r="L74" s="36">
        <f>SUMIFS(СВЦЭМ!$D$39:$D$782,СВЦЭМ!$A$39:$A$782,$A74,СВЦЭМ!$B$39:$B$782,L$47)+'СЕТ СН'!$G$11+СВЦЭМ!$D$10+'СЕТ СН'!$G$6-'СЕТ СН'!$G$23</f>
        <v>963.74429779999991</v>
      </c>
      <c r="M74" s="36">
        <f>SUMIFS(СВЦЭМ!$D$39:$D$782,СВЦЭМ!$A$39:$A$782,$A74,СВЦЭМ!$B$39:$B$782,M$47)+'СЕТ СН'!$G$11+СВЦЭМ!$D$10+'СЕТ СН'!$G$6-'СЕТ СН'!$G$23</f>
        <v>1016.7274709999999</v>
      </c>
      <c r="N74" s="36">
        <f>SUMIFS(СВЦЭМ!$D$39:$D$782,СВЦЭМ!$A$39:$A$782,$A74,СВЦЭМ!$B$39:$B$782,N$47)+'СЕТ СН'!$G$11+СВЦЭМ!$D$10+'СЕТ СН'!$G$6-'СЕТ СН'!$G$23</f>
        <v>1049.8284769899999</v>
      </c>
      <c r="O74" s="36">
        <f>SUMIFS(СВЦЭМ!$D$39:$D$782,СВЦЭМ!$A$39:$A$782,$A74,СВЦЭМ!$B$39:$B$782,O$47)+'СЕТ СН'!$G$11+СВЦЭМ!$D$10+'СЕТ СН'!$G$6-'СЕТ СН'!$G$23</f>
        <v>1038.9177943100001</v>
      </c>
      <c r="P74" s="36">
        <f>SUMIFS(СВЦЭМ!$D$39:$D$782,СВЦЭМ!$A$39:$A$782,$A74,СВЦЭМ!$B$39:$B$782,P$47)+'СЕТ СН'!$G$11+СВЦЭМ!$D$10+'СЕТ СН'!$G$6-'СЕТ СН'!$G$23</f>
        <v>1043.0025710099999</v>
      </c>
      <c r="Q74" s="36">
        <f>SUMIFS(СВЦЭМ!$D$39:$D$782,СВЦЭМ!$A$39:$A$782,$A74,СВЦЭМ!$B$39:$B$782,Q$47)+'СЕТ СН'!$G$11+СВЦЭМ!$D$10+'СЕТ СН'!$G$6-'СЕТ СН'!$G$23</f>
        <v>1046.1602751299999</v>
      </c>
      <c r="R74" s="36">
        <f>SUMIFS(СВЦЭМ!$D$39:$D$782,СВЦЭМ!$A$39:$A$782,$A74,СВЦЭМ!$B$39:$B$782,R$47)+'СЕТ СН'!$G$11+СВЦЭМ!$D$10+'СЕТ СН'!$G$6-'СЕТ СН'!$G$23</f>
        <v>1036.36513543</v>
      </c>
      <c r="S74" s="36">
        <f>SUMIFS(СВЦЭМ!$D$39:$D$782,СВЦЭМ!$A$39:$A$782,$A74,СВЦЭМ!$B$39:$B$782,S$47)+'СЕТ СН'!$G$11+СВЦЭМ!$D$10+'СЕТ СН'!$G$6-'СЕТ СН'!$G$23</f>
        <v>1035.0722424600001</v>
      </c>
      <c r="T74" s="36">
        <f>SUMIFS(СВЦЭМ!$D$39:$D$782,СВЦЭМ!$A$39:$A$782,$A74,СВЦЭМ!$B$39:$B$782,T$47)+'СЕТ СН'!$G$11+СВЦЭМ!$D$10+'СЕТ СН'!$G$6-'СЕТ СН'!$G$23</f>
        <v>1012.7665215799999</v>
      </c>
      <c r="U74" s="36">
        <f>SUMIFS(СВЦЭМ!$D$39:$D$782,СВЦЭМ!$A$39:$A$782,$A74,СВЦЭМ!$B$39:$B$782,U$47)+'СЕТ СН'!$G$11+СВЦЭМ!$D$10+'СЕТ СН'!$G$6-'СЕТ СН'!$G$23</f>
        <v>995.84996495999997</v>
      </c>
      <c r="V74" s="36">
        <f>SUMIFS(СВЦЭМ!$D$39:$D$782,СВЦЭМ!$A$39:$A$782,$A74,СВЦЭМ!$B$39:$B$782,V$47)+'СЕТ СН'!$G$11+СВЦЭМ!$D$10+'СЕТ СН'!$G$6-'СЕТ СН'!$G$23</f>
        <v>952.10447866999993</v>
      </c>
      <c r="W74" s="36">
        <f>SUMIFS(СВЦЭМ!$D$39:$D$782,СВЦЭМ!$A$39:$A$782,$A74,СВЦЭМ!$B$39:$B$782,W$47)+'СЕТ СН'!$G$11+СВЦЭМ!$D$10+'СЕТ СН'!$G$6-'СЕТ СН'!$G$23</f>
        <v>962.39883347999989</v>
      </c>
      <c r="X74" s="36">
        <f>SUMIFS(СВЦЭМ!$D$39:$D$782,СВЦЭМ!$A$39:$A$782,$A74,СВЦЭМ!$B$39:$B$782,X$47)+'СЕТ СН'!$G$11+СВЦЭМ!$D$10+'СЕТ СН'!$G$6-'СЕТ СН'!$G$23</f>
        <v>977.67765524999993</v>
      </c>
      <c r="Y74" s="36">
        <f>SUMIFS(СВЦЭМ!$D$39:$D$782,СВЦЭМ!$A$39:$A$782,$A74,СВЦЭМ!$B$39:$B$782,Y$47)+'СЕТ СН'!$G$11+СВЦЭМ!$D$10+'СЕТ СН'!$G$6-'СЕТ СН'!$G$23</f>
        <v>1034.0863200399999</v>
      </c>
    </row>
    <row r="75" spans="1:26" ht="15.75" x14ac:dyDescent="0.2">
      <c r="A75" s="35">
        <f t="shared" si="1"/>
        <v>44405</v>
      </c>
      <c r="B75" s="36">
        <f>SUMIFS(СВЦЭМ!$D$39:$D$782,СВЦЭМ!$A$39:$A$782,$A75,СВЦЭМ!$B$39:$B$782,B$47)+'СЕТ СН'!$G$11+СВЦЭМ!$D$10+'СЕТ СН'!$G$6-'СЕТ СН'!$G$23</f>
        <v>1088.39911029</v>
      </c>
      <c r="C75" s="36">
        <f>SUMIFS(СВЦЭМ!$D$39:$D$782,СВЦЭМ!$A$39:$A$782,$A75,СВЦЭМ!$B$39:$B$782,C$47)+'СЕТ СН'!$G$11+СВЦЭМ!$D$10+'СЕТ СН'!$G$6-'СЕТ СН'!$G$23</f>
        <v>1078.28720462</v>
      </c>
      <c r="D75" s="36">
        <f>SUMIFS(СВЦЭМ!$D$39:$D$782,СВЦЭМ!$A$39:$A$782,$A75,СВЦЭМ!$B$39:$B$782,D$47)+'СЕТ СН'!$G$11+СВЦЭМ!$D$10+'СЕТ СН'!$G$6-'СЕТ СН'!$G$23</f>
        <v>1125.14267935</v>
      </c>
      <c r="E75" s="36">
        <f>SUMIFS(СВЦЭМ!$D$39:$D$782,СВЦЭМ!$A$39:$A$782,$A75,СВЦЭМ!$B$39:$B$782,E$47)+'СЕТ СН'!$G$11+СВЦЭМ!$D$10+'СЕТ СН'!$G$6-'СЕТ СН'!$G$23</f>
        <v>1131.42890087</v>
      </c>
      <c r="F75" s="36">
        <f>SUMIFS(СВЦЭМ!$D$39:$D$782,СВЦЭМ!$A$39:$A$782,$A75,СВЦЭМ!$B$39:$B$782,F$47)+'СЕТ СН'!$G$11+СВЦЭМ!$D$10+'СЕТ СН'!$G$6-'СЕТ СН'!$G$23</f>
        <v>1124.7434685599999</v>
      </c>
      <c r="G75" s="36">
        <f>SUMIFS(СВЦЭМ!$D$39:$D$782,СВЦЭМ!$A$39:$A$782,$A75,СВЦЭМ!$B$39:$B$782,G$47)+'СЕТ СН'!$G$11+СВЦЭМ!$D$10+'СЕТ СН'!$G$6-'СЕТ СН'!$G$23</f>
        <v>1115.1972348700001</v>
      </c>
      <c r="H75" s="36">
        <f>SUMIFS(СВЦЭМ!$D$39:$D$782,СВЦЭМ!$A$39:$A$782,$A75,СВЦЭМ!$B$39:$B$782,H$47)+'СЕТ СН'!$G$11+СВЦЭМ!$D$10+'СЕТ СН'!$G$6-'СЕТ СН'!$G$23</f>
        <v>1105.14499441</v>
      </c>
      <c r="I75" s="36">
        <f>SUMIFS(СВЦЭМ!$D$39:$D$782,СВЦЭМ!$A$39:$A$782,$A75,СВЦЭМ!$B$39:$B$782,I$47)+'СЕТ СН'!$G$11+СВЦЭМ!$D$10+'СЕТ СН'!$G$6-'СЕТ СН'!$G$23</f>
        <v>1061.90188203</v>
      </c>
      <c r="J75" s="36">
        <f>SUMIFS(СВЦЭМ!$D$39:$D$782,СВЦЭМ!$A$39:$A$782,$A75,СВЦЭМ!$B$39:$B$782,J$47)+'СЕТ СН'!$G$11+СВЦЭМ!$D$10+'СЕТ СН'!$G$6-'СЕТ СН'!$G$23</f>
        <v>1017.29950071</v>
      </c>
      <c r="K75" s="36">
        <f>SUMIFS(СВЦЭМ!$D$39:$D$782,СВЦЭМ!$A$39:$A$782,$A75,СВЦЭМ!$B$39:$B$782,K$47)+'СЕТ СН'!$G$11+СВЦЭМ!$D$10+'СЕТ СН'!$G$6-'СЕТ СН'!$G$23</f>
        <v>1035.8405180699999</v>
      </c>
      <c r="L75" s="36">
        <f>SUMIFS(СВЦЭМ!$D$39:$D$782,СВЦЭМ!$A$39:$A$782,$A75,СВЦЭМ!$B$39:$B$782,L$47)+'СЕТ СН'!$G$11+СВЦЭМ!$D$10+'СЕТ СН'!$G$6-'СЕТ СН'!$G$23</f>
        <v>1010.3396497399999</v>
      </c>
      <c r="M75" s="36">
        <f>SUMIFS(СВЦЭМ!$D$39:$D$782,СВЦЭМ!$A$39:$A$782,$A75,СВЦЭМ!$B$39:$B$782,M$47)+'СЕТ СН'!$G$11+СВЦЭМ!$D$10+'СЕТ СН'!$G$6-'СЕТ СН'!$G$23</f>
        <v>1011.3716475299999</v>
      </c>
      <c r="N75" s="36">
        <f>SUMIFS(СВЦЭМ!$D$39:$D$782,СВЦЭМ!$A$39:$A$782,$A75,СВЦЭМ!$B$39:$B$782,N$47)+'СЕТ СН'!$G$11+СВЦЭМ!$D$10+'СЕТ СН'!$G$6-'СЕТ СН'!$G$23</f>
        <v>1015.8961895899999</v>
      </c>
      <c r="O75" s="36">
        <f>SUMIFS(СВЦЭМ!$D$39:$D$782,СВЦЭМ!$A$39:$A$782,$A75,СВЦЭМ!$B$39:$B$782,O$47)+'СЕТ СН'!$G$11+СВЦЭМ!$D$10+'СЕТ СН'!$G$6-'СЕТ СН'!$G$23</f>
        <v>1019.77288944</v>
      </c>
      <c r="P75" s="36">
        <f>SUMIFS(СВЦЭМ!$D$39:$D$782,СВЦЭМ!$A$39:$A$782,$A75,СВЦЭМ!$B$39:$B$782,P$47)+'СЕТ СН'!$G$11+СВЦЭМ!$D$10+'СЕТ СН'!$G$6-'СЕТ СН'!$G$23</f>
        <v>1065.4662288699999</v>
      </c>
      <c r="Q75" s="36">
        <f>SUMIFS(СВЦЭМ!$D$39:$D$782,СВЦЭМ!$A$39:$A$782,$A75,СВЦЭМ!$B$39:$B$782,Q$47)+'СЕТ СН'!$G$11+СВЦЭМ!$D$10+'СЕТ СН'!$G$6-'СЕТ СН'!$G$23</f>
        <v>1058.4165858599999</v>
      </c>
      <c r="R75" s="36">
        <f>SUMIFS(СВЦЭМ!$D$39:$D$782,СВЦЭМ!$A$39:$A$782,$A75,СВЦЭМ!$B$39:$B$782,R$47)+'СЕТ СН'!$G$11+СВЦЭМ!$D$10+'СЕТ СН'!$G$6-'СЕТ СН'!$G$23</f>
        <v>1053.63411862</v>
      </c>
      <c r="S75" s="36">
        <f>SUMIFS(СВЦЭМ!$D$39:$D$782,СВЦЭМ!$A$39:$A$782,$A75,СВЦЭМ!$B$39:$B$782,S$47)+'СЕТ СН'!$G$11+СВЦЭМ!$D$10+'СЕТ СН'!$G$6-'СЕТ СН'!$G$23</f>
        <v>1051.8757757400001</v>
      </c>
      <c r="T75" s="36">
        <f>SUMIFS(СВЦЭМ!$D$39:$D$782,СВЦЭМ!$A$39:$A$782,$A75,СВЦЭМ!$B$39:$B$782,T$47)+'СЕТ СН'!$G$11+СВЦЭМ!$D$10+'СЕТ СН'!$G$6-'СЕТ СН'!$G$23</f>
        <v>1048.61767229</v>
      </c>
      <c r="U75" s="36">
        <f>SUMIFS(СВЦЭМ!$D$39:$D$782,СВЦЭМ!$A$39:$A$782,$A75,СВЦЭМ!$B$39:$B$782,U$47)+'СЕТ СН'!$G$11+СВЦЭМ!$D$10+'СЕТ СН'!$G$6-'СЕТ СН'!$G$23</f>
        <v>1041.95216923</v>
      </c>
      <c r="V75" s="36">
        <f>SUMIFS(СВЦЭМ!$D$39:$D$782,СВЦЭМ!$A$39:$A$782,$A75,СВЦЭМ!$B$39:$B$782,V$47)+'СЕТ СН'!$G$11+СВЦЭМ!$D$10+'СЕТ СН'!$G$6-'СЕТ СН'!$G$23</f>
        <v>1039.8799603699999</v>
      </c>
      <c r="W75" s="36">
        <f>SUMIFS(СВЦЭМ!$D$39:$D$782,СВЦЭМ!$A$39:$A$782,$A75,СВЦЭМ!$B$39:$B$782,W$47)+'СЕТ СН'!$G$11+СВЦЭМ!$D$10+'СЕТ СН'!$G$6-'СЕТ СН'!$G$23</f>
        <v>1060.6227004100001</v>
      </c>
      <c r="X75" s="36">
        <f>SUMIFS(СВЦЭМ!$D$39:$D$782,СВЦЭМ!$A$39:$A$782,$A75,СВЦЭМ!$B$39:$B$782,X$47)+'СЕТ СН'!$G$11+СВЦЭМ!$D$10+'СЕТ СН'!$G$6-'СЕТ СН'!$G$23</f>
        <v>1029.32649724</v>
      </c>
      <c r="Y75" s="36">
        <f>SUMIFS(СВЦЭМ!$D$39:$D$782,СВЦЭМ!$A$39:$A$782,$A75,СВЦЭМ!$B$39:$B$782,Y$47)+'СЕТ СН'!$G$11+СВЦЭМ!$D$10+'СЕТ СН'!$G$6-'СЕТ СН'!$G$23</f>
        <v>1016.8507926799999</v>
      </c>
    </row>
    <row r="76" spans="1:26" ht="15.75" x14ac:dyDescent="0.2">
      <c r="A76" s="35">
        <f t="shared" si="1"/>
        <v>44406</v>
      </c>
      <c r="B76" s="36">
        <f>SUMIFS(СВЦЭМ!$D$39:$D$782,СВЦЭМ!$A$39:$A$782,$A76,СВЦЭМ!$B$39:$B$782,B$47)+'СЕТ СН'!$G$11+СВЦЭМ!$D$10+'СЕТ СН'!$G$6-'СЕТ СН'!$G$23</f>
        <v>1063.8400251400001</v>
      </c>
      <c r="C76" s="36">
        <f>SUMIFS(СВЦЭМ!$D$39:$D$782,СВЦЭМ!$A$39:$A$782,$A76,СВЦЭМ!$B$39:$B$782,C$47)+'СЕТ СН'!$G$11+СВЦЭМ!$D$10+'СЕТ СН'!$G$6-'СЕТ СН'!$G$23</f>
        <v>1214.0349107100001</v>
      </c>
      <c r="D76" s="36">
        <f>SUMIFS(СВЦЭМ!$D$39:$D$782,СВЦЭМ!$A$39:$A$782,$A76,СВЦЭМ!$B$39:$B$782,D$47)+'СЕТ СН'!$G$11+СВЦЭМ!$D$10+'СЕТ СН'!$G$6-'СЕТ СН'!$G$23</f>
        <v>1183.2013832600001</v>
      </c>
      <c r="E76" s="36">
        <f>SUMIFS(СВЦЭМ!$D$39:$D$782,СВЦЭМ!$A$39:$A$782,$A76,СВЦЭМ!$B$39:$B$782,E$47)+'СЕТ СН'!$G$11+СВЦЭМ!$D$10+'СЕТ СН'!$G$6-'СЕТ СН'!$G$23</f>
        <v>1160.6327087</v>
      </c>
      <c r="F76" s="36">
        <f>SUMIFS(СВЦЭМ!$D$39:$D$782,СВЦЭМ!$A$39:$A$782,$A76,СВЦЭМ!$B$39:$B$782,F$47)+'СЕТ СН'!$G$11+СВЦЭМ!$D$10+'СЕТ СН'!$G$6-'СЕТ СН'!$G$23</f>
        <v>1155.14509101</v>
      </c>
      <c r="G76" s="36">
        <f>SUMIFS(СВЦЭМ!$D$39:$D$782,СВЦЭМ!$A$39:$A$782,$A76,СВЦЭМ!$B$39:$B$782,G$47)+'СЕТ СН'!$G$11+СВЦЭМ!$D$10+'СЕТ СН'!$G$6-'СЕТ СН'!$G$23</f>
        <v>1161.3666409299999</v>
      </c>
      <c r="H76" s="36">
        <f>SUMIFS(СВЦЭМ!$D$39:$D$782,СВЦЭМ!$A$39:$A$782,$A76,СВЦЭМ!$B$39:$B$782,H$47)+'СЕТ СН'!$G$11+СВЦЭМ!$D$10+'СЕТ СН'!$G$6-'СЕТ СН'!$G$23</f>
        <v>1205.06889617</v>
      </c>
      <c r="I76" s="36">
        <f>SUMIFS(СВЦЭМ!$D$39:$D$782,СВЦЭМ!$A$39:$A$782,$A76,СВЦЭМ!$B$39:$B$782,I$47)+'СЕТ СН'!$G$11+СВЦЭМ!$D$10+'СЕТ СН'!$G$6-'СЕТ СН'!$G$23</f>
        <v>1204.2089134299999</v>
      </c>
      <c r="J76" s="36">
        <f>SUMIFS(СВЦЭМ!$D$39:$D$782,СВЦЭМ!$A$39:$A$782,$A76,СВЦЭМ!$B$39:$B$782,J$47)+'СЕТ СН'!$G$11+СВЦЭМ!$D$10+'СЕТ СН'!$G$6-'СЕТ СН'!$G$23</f>
        <v>1110.9757841799999</v>
      </c>
      <c r="K76" s="36">
        <f>SUMIFS(СВЦЭМ!$D$39:$D$782,СВЦЭМ!$A$39:$A$782,$A76,СВЦЭМ!$B$39:$B$782,K$47)+'СЕТ СН'!$G$11+СВЦЭМ!$D$10+'СЕТ СН'!$G$6-'СЕТ СН'!$G$23</f>
        <v>1071.56280517</v>
      </c>
      <c r="L76" s="36">
        <f>SUMIFS(СВЦЭМ!$D$39:$D$782,СВЦЭМ!$A$39:$A$782,$A76,СВЦЭМ!$B$39:$B$782,L$47)+'СЕТ СН'!$G$11+СВЦЭМ!$D$10+'СЕТ СН'!$G$6-'СЕТ СН'!$G$23</f>
        <v>1079.3077548799999</v>
      </c>
      <c r="M76" s="36">
        <f>SUMIFS(СВЦЭМ!$D$39:$D$782,СВЦЭМ!$A$39:$A$782,$A76,СВЦЭМ!$B$39:$B$782,M$47)+'СЕТ СН'!$G$11+СВЦЭМ!$D$10+'СЕТ СН'!$G$6-'СЕТ СН'!$G$23</f>
        <v>1086.9371450599999</v>
      </c>
      <c r="N76" s="36">
        <f>SUMIFS(СВЦЭМ!$D$39:$D$782,СВЦЭМ!$A$39:$A$782,$A76,СВЦЭМ!$B$39:$B$782,N$47)+'СЕТ СН'!$G$11+СВЦЭМ!$D$10+'СЕТ СН'!$G$6-'СЕТ СН'!$G$23</f>
        <v>1080.2881312300001</v>
      </c>
      <c r="O76" s="36">
        <f>SUMIFS(СВЦЭМ!$D$39:$D$782,СВЦЭМ!$A$39:$A$782,$A76,СВЦЭМ!$B$39:$B$782,O$47)+'СЕТ СН'!$G$11+СВЦЭМ!$D$10+'СЕТ СН'!$G$6-'СЕТ СН'!$G$23</f>
        <v>1077.7505545199999</v>
      </c>
      <c r="P76" s="36">
        <f>SUMIFS(СВЦЭМ!$D$39:$D$782,СВЦЭМ!$A$39:$A$782,$A76,СВЦЭМ!$B$39:$B$782,P$47)+'СЕТ СН'!$G$11+СВЦЭМ!$D$10+'СЕТ СН'!$G$6-'СЕТ СН'!$G$23</f>
        <v>1092.1830270400001</v>
      </c>
      <c r="Q76" s="36">
        <f>SUMIFS(СВЦЭМ!$D$39:$D$782,СВЦЭМ!$A$39:$A$782,$A76,СВЦЭМ!$B$39:$B$782,Q$47)+'СЕТ СН'!$G$11+СВЦЭМ!$D$10+'СЕТ СН'!$G$6-'СЕТ СН'!$G$23</f>
        <v>1097.54047861</v>
      </c>
      <c r="R76" s="36">
        <f>SUMIFS(СВЦЭМ!$D$39:$D$782,СВЦЭМ!$A$39:$A$782,$A76,СВЦЭМ!$B$39:$B$782,R$47)+'СЕТ СН'!$G$11+СВЦЭМ!$D$10+'СЕТ СН'!$G$6-'СЕТ СН'!$G$23</f>
        <v>1084.1639468799999</v>
      </c>
      <c r="S76" s="36">
        <f>SUMIFS(СВЦЭМ!$D$39:$D$782,СВЦЭМ!$A$39:$A$782,$A76,СВЦЭМ!$B$39:$B$782,S$47)+'СЕТ СН'!$G$11+СВЦЭМ!$D$10+'СЕТ СН'!$G$6-'СЕТ СН'!$G$23</f>
        <v>1076.92013789</v>
      </c>
      <c r="T76" s="36">
        <f>SUMIFS(СВЦЭМ!$D$39:$D$782,СВЦЭМ!$A$39:$A$782,$A76,СВЦЭМ!$B$39:$B$782,T$47)+'СЕТ СН'!$G$11+СВЦЭМ!$D$10+'СЕТ СН'!$G$6-'СЕТ СН'!$G$23</f>
        <v>1047.99837953</v>
      </c>
      <c r="U76" s="36">
        <f>SUMIFS(СВЦЭМ!$D$39:$D$782,СВЦЭМ!$A$39:$A$782,$A76,СВЦЭМ!$B$39:$B$782,U$47)+'СЕТ СН'!$G$11+СВЦЭМ!$D$10+'СЕТ СН'!$G$6-'СЕТ СН'!$G$23</f>
        <v>1030.8634635999999</v>
      </c>
      <c r="V76" s="36">
        <f>SUMIFS(СВЦЭМ!$D$39:$D$782,СВЦЭМ!$A$39:$A$782,$A76,СВЦЭМ!$B$39:$B$782,V$47)+'СЕТ СН'!$G$11+СВЦЭМ!$D$10+'СЕТ СН'!$G$6-'СЕТ СН'!$G$23</f>
        <v>1024.4734126599999</v>
      </c>
      <c r="W76" s="36">
        <f>SUMIFS(СВЦЭМ!$D$39:$D$782,СВЦЭМ!$A$39:$A$782,$A76,СВЦЭМ!$B$39:$B$782,W$47)+'СЕТ СН'!$G$11+СВЦЭМ!$D$10+'СЕТ СН'!$G$6-'СЕТ СН'!$G$23</f>
        <v>1049.3278562999999</v>
      </c>
      <c r="X76" s="36">
        <f>SUMIFS(СВЦЭМ!$D$39:$D$782,СВЦЭМ!$A$39:$A$782,$A76,СВЦЭМ!$B$39:$B$782,X$47)+'СЕТ СН'!$G$11+СВЦЭМ!$D$10+'СЕТ СН'!$G$6-'СЕТ СН'!$G$23</f>
        <v>1056.0925418300001</v>
      </c>
      <c r="Y76" s="36">
        <f>SUMIFS(СВЦЭМ!$D$39:$D$782,СВЦЭМ!$A$39:$A$782,$A76,СВЦЭМ!$B$39:$B$782,Y$47)+'СЕТ СН'!$G$11+СВЦЭМ!$D$10+'СЕТ СН'!$G$6-'СЕТ СН'!$G$23</f>
        <v>1130.8868861399999</v>
      </c>
    </row>
    <row r="77" spans="1:26" ht="15.75" x14ac:dyDescent="0.2">
      <c r="A77" s="35">
        <f t="shared" si="1"/>
        <v>44407</v>
      </c>
      <c r="B77" s="36">
        <f>SUMIFS(СВЦЭМ!$D$39:$D$782,СВЦЭМ!$A$39:$A$782,$A77,СВЦЭМ!$B$39:$B$782,B$47)+'СЕТ СН'!$G$11+СВЦЭМ!$D$10+'СЕТ СН'!$G$6-'СЕТ СН'!$G$23</f>
        <v>1136.19569462</v>
      </c>
      <c r="C77" s="36">
        <f>SUMIFS(СВЦЭМ!$D$39:$D$782,СВЦЭМ!$A$39:$A$782,$A77,СВЦЭМ!$B$39:$B$782,C$47)+'СЕТ СН'!$G$11+СВЦЭМ!$D$10+'СЕТ СН'!$G$6-'СЕТ СН'!$G$23</f>
        <v>1149.35733194</v>
      </c>
      <c r="D77" s="36">
        <f>SUMIFS(СВЦЭМ!$D$39:$D$782,СВЦЭМ!$A$39:$A$782,$A77,СВЦЭМ!$B$39:$B$782,D$47)+'СЕТ СН'!$G$11+СВЦЭМ!$D$10+'СЕТ СН'!$G$6-'СЕТ СН'!$G$23</f>
        <v>1116.2298765799999</v>
      </c>
      <c r="E77" s="36">
        <f>SUMIFS(СВЦЭМ!$D$39:$D$782,СВЦЭМ!$A$39:$A$782,$A77,СВЦЭМ!$B$39:$B$782,E$47)+'СЕТ СН'!$G$11+СВЦЭМ!$D$10+'СЕТ СН'!$G$6-'СЕТ СН'!$G$23</f>
        <v>1129.2504971999999</v>
      </c>
      <c r="F77" s="36">
        <f>SUMIFS(СВЦЭМ!$D$39:$D$782,СВЦЭМ!$A$39:$A$782,$A77,СВЦЭМ!$B$39:$B$782,F$47)+'СЕТ СН'!$G$11+СВЦЭМ!$D$10+'СЕТ СН'!$G$6-'СЕТ СН'!$G$23</f>
        <v>1135.75406628</v>
      </c>
      <c r="G77" s="36">
        <f>SUMIFS(СВЦЭМ!$D$39:$D$782,СВЦЭМ!$A$39:$A$782,$A77,СВЦЭМ!$B$39:$B$782,G$47)+'СЕТ СН'!$G$11+СВЦЭМ!$D$10+'СЕТ СН'!$G$6-'СЕТ СН'!$G$23</f>
        <v>1105.0803358999999</v>
      </c>
      <c r="H77" s="36">
        <f>SUMIFS(СВЦЭМ!$D$39:$D$782,СВЦЭМ!$A$39:$A$782,$A77,СВЦЭМ!$B$39:$B$782,H$47)+'СЕТ СН'!$G$11+СВЦЭМ!$D$10+'СЕТ СН'!$G$6-'СЕТ СН'!$G$23</f>
        <v>1097.4092090300001</v>
      </c>
      <c r="I77" s="36">
        <f>SUMIFS(СВЦЭМ!$D$39:$D$782,СВЦЭМ!$A$39:$A$782,$A77,СВЦЭМ!$B$39:$B$782,I$47)+'СЕТ СН'!$G$11+СВЦЭМ!$D$10+'СЕТ СН'!$G$6-'СЕТ СН'!$G$23</f>
        <v>1062.9180803300001</v>
      </c>
      <c r="J77" s="36">
        <f>SUMIFS(СВЦЭМ!$D$39:$D$782,СВЦЭМ!$A$39:$A$782,$A77,СВЦЭМ!$B$39:$B$782,J$47)+'СЕТ СН'!$G$11+СВЦЭМ!$D$10+'СЕТ СН'!$G$6-'СЕТ СН'!$G$23</f>
        <v>1029.43764971</v>
      </c>
      <c r="K77" s="36">
        <f>SUMIFS(СВЦЭМ!$D$39:$D$782,СВЦЭМ!$A$39:$A$782,$A77,СВЦЭМ!$B$39:$B$782,K$47)+'СЕТ СН'!$G$11+СВЦЭМ!$D$10+'СЕТ СН'!$G$6-'СЕТ СН'!$G$23</f>
        <v>1010.9095472299999</v>
      </c>
      <c r="L77" s="36">
        <f>SUMIFS(СВЦЭМ!$D$39:$D$782,СВЦЭМ!$A$39:$A$782,$A77,СВЦЭМ!$B$39:$B$782,L$47)+'СЕТ СН'!$G$11+СВЦЭМ!$D$10+'СЕТ СН'!$G$6-'СЕТ СН'!$G$23</f>
        <v>1007.61285299</v>
      </c>
      <c r="M77" s="36">
        <f>SUMIFS(СВЦЭМ!$D$39:$D$782,СВЦЭМ!$A$39:$A$782,$A77,СВЦЭМ!$B$39:$B$782,M$47)+'СЕТ СН'!$G$11+СВЦЭМ!$D$10+'СЕТ СН'!$G$6-'СЕТ СН'!$G$23</f>
        <v>1010.7968254399999</v>
      </c>
      <c r="N77" s="36">
        <f>SUMIFS(СВЦЭМ!$D$39:$D$782,СВЦЭМ!$A$39:$A$782,$A77,СВЦЭМ!$B$39:$B$782,N$47)+'СЕТ СН'!$G$11+СВЦЭМ!$D$10+'СЕТ СН'!$G$6-'СЕТ СН'!$G$23</f>
        <v>1013.55775364</v>
      </c>
      <c r="O77" s="36">
        <f>SUMIFS(СВЦЭМ!$D$39:$D$782,СВЦЭМ!$A$39:$A$782,$A77,СВЦЭМ!$B$39:$B$782,O$47)+'СЕТ СН'!$G$11+СВЦЭМ!$D$10+'СЕТ СН'!$G$6-'СЕТ СН'!$G$23</f>
        <v>1017.6575266499999</v>
      </c>
      <c r="P77" s="36">
        <f>SUMIFS(СВЦЭМ!$D$39:$D$782,СВЦЭМ!$A$39:$A$782,$A77,СВЦЭМ!$B$39:$B$782,P$47)+'СЕТ СН'!$G$11+СВЦЭМ!$D$10+'СЕТ СН'!$G$6-'СЕТ СН'!$G$23</f>
        <v>1026.07672725</v>
      </c>
      <c r="Q77" s="36">
        <f>SUMIFS(СВЦЭМ!$D$39:$D$782,СВЦЭМ!$A$39:$A$782,$A77,СВЦЭМ!$B$39:$B$782,Q$47)+'СЕТ СН'!$G$11+СВЦЭМ!$D$10+'СЕТ СН'!$G$6-'СЕТ СН'!$G$23</f>
        <v>1037.66901846</v>
      </c>
      <c r="R77" s="36">
        <f>SUMIFS(СВЦЭМ!$D$39:$D$782,СВЦЭМ!$A$39:$A$782,$A77,СВЦЭМ!$B$39:$B$782,R$47)+'СЕТ СН'!$G$11+СВЦЭМ!$D$10+'СЕТ СН'!$G$6-'СЕТ СН'!$G$23</f>
        <v>1031.0447468499999</v>
      </c>
      <c r="S77" s="36">
        <f>SUMIFS(СВЦЭМ!$D$39:$D$782,СВЦЭМ!$A$39:$A$782,$A77,СВЦЭМ!$B$39:$B$782,S$47)+'СЕТ СН'!$G$11+СВЦЭМ!$D$10+'СЕТ СН'!$G$6-'СЕТ СН'!$G$23</f>
        <v>1035.20874239</v>
      </c>
      <c r="T77" s="36">
        <f>SUMIFS(СВЦЭМ!$D$39:$D$782,СВЦЭМ!$A$39:$A$782,$A77,СВЦЭМ!$B$39:$B$782,T$47)+'СЕТ СН'!$G$11+СВЦЭМ!$D$10+'СЕТ СН'!$G$6-'СЕТ СН'!$G$23</f>
        <v>1037.86486958</v>
      </c>
      <c r="U77" s="36">
        <f>SUMIFS(СВЦЭМ!$D$39:$D$782,СВЦЭМ!$A$39:$A$782,$A77,СВЦЭМ!$B$39:$B$782,U$47)+'СЕТ СН'!$G$11+СВЦЭМ!$D$10+'СЕТ СН'!$G$6-'СЕТ СН'!$G$23</f>
        <v>1061.53026439</v>
      </c>
      <c r="V77" s="36">
        <f>SUMIFS(СВЦЭМ!$D$39:$D$782,СВЦЭМ!$A$39:$A$782,$A77,СВЦЭМ!$B$39:$B$782,V$47)+'СЕТ СН'!$G$11+СВЦЭМ!$D$10+'СЕТ СН'!$G$6-'СЕТ СН'!$G$23</f>
        <v>1050.7938462899999</v>
      </c>
      <c r="W77" s="36">
        <f>SUMIFS(СВЦЭМ!$D$39:$D$782,СВЦЭМ!$A$39:$A$782,$A77,СВЦЭМ!$B$39:$B$782,W$47)+'СЕТ СН'!$G$11+СВЦЭМ!$D$10+'СЕТ СН'!$G$6-'СЕТ СН'!$G$23</f>
        <v>1073.5956029700001</v>
      </c>
      <c r="X77" s="36">
        <f>SUMIFS(СВЦЭМ!$D$39:$D$782,СВЦЭМ!$A$39:$A$782,$A77,СВЦЭМ!$B$39:$B$782,X$47)+'СЕТ СН'!$G$11+СВЦЭМ!$D$10+'СЕТ СН'!$G$6-'СЕТ СН'!$G$23</f>
        <v>1046.2057723800001</v>
      </c>
      <c r="Y77" s="36">
        <f>SUMIFS(СВЦЭМ!$D$39:$D$782,СВЦЭМ!$A$39:$A$782,$A77,СВЦЭМ!$B$39:$B$782,Y$47)+'СЕТ СН'!$G$11+СВЦЭМ!$D$10+'СЕТ СН'!$G$6-'СЕТ СН'!$G$23</f>
        <v>1032.65724557</v>
      </c>
    </row>
    <row r="78" spans="1:26" ht="15.75" x14ac:dyDescent="0.2">
      <c r="A78" s="35">
        <f t="shared" si="1"/>
        <v>44408</v>
      </c>
      <c r="B78" s="36">
        <f>SUMIFS(СВЦЭМ!$D$39:$D$782,СВЦЭМ!$A$39:$A$782,$A78,СВЦЭМ!$B$39:$B$782,B$47)+'СЕТ СН'!$G$11+СВЦЭМ!$D$10+'СЕТ СН'!$G$6-'СЕТ СН'!$G$23</f>
        <v>1094.6089560200001</v>
      </c>
      <c r="C78" s="36">
        <f>SUMIFS(СВЦЭМ!$D$39:$D$782,СВЦЭМ!$A$39:$A$782,$A78,СВЦЭМ!$B$39:$B$782,C$47)+'СЕТ СН'!$G$11+СВЦЭМ!$D$10+'СЕТ СН'!$G$6-'СЕТ СН'!$G$23</f>
        <v>1190.6104984399999</v>
      </c>
      <c r="D78" s="36">
        <f>SUMIFS(СВЦЭМ!$D$39:$D$782,СВЦЭМ!$A$39:$A$782,$A78,СВЦЭМ!$B$39:$B$782,D$47)+'СЕТ СН'!$G$11+СВЦЭМ!$D$10+'СЕТ СН'!$G$6-'СЕТ СН'!$G$23</f>
        <v>1228.9803581600002</v>
      </c>
      <c r="E78" s="36">
        <f>SUMIFS(СВЦЭМ!$D$39:$D$782,СВЦЭМ!$A$39:$A$782,$A78,СВЦЭМ!$B$39:$B$782,E$47)+'СЕТ СН'!$G$11+СВЦЭМ!$D$10+'СЕТ СН'!$G$6-'СЕТ СН'!$G$23</f>
        <v>1209.7791707199999</v>
      </c>
      <c r="F78" s="36">
        <f>SUMIFS(СВЦЭМ!$D$39:$D$782,СВЦЭМ!$A$39:$A$782,$A78,СВЦЭМ!$B$39:$B$782,F$47)+'СЕТ СН'!$G$11+СВЦЭМ!$D$10+'СЕТ СН'!$G$6-'СЕТ СН'!$G$23</f>
        <v>1199.0524137800001</v>
      </c>
      <c r="G78" s="36">
        <f>SUMIFS(СВЦЭМ!$D$39:$D$782,СВЦЭМ!$A$39:$A$782,$A78,СВЦЭМ!$B$39:$B$782,G$47)+'СЕТ СН'!$G$11+СВЦЭМ!$D$10+'СЕТ СН'!$G$6-'СЕТ СН'!$G$23</f>
        <v>1196.9921620300001</v>
      </c>
      <c r="H78" s="36">
        <f>SUMIFS(СВЦЭМ!$D$39:$D$782,СВЦЭМ!$A$39:$A$782,$A78,СВЦЭМ!$B$39:$B$782,H$47)+'СЕТ СН'!$G$11+СВЦЭМ!$D$10+'СЕТ СН'!$G$6-'СЕТ СН'!$G$23</f>
        <v>1178.9879218999999</v>
      </c>
      <c r="I78" s="36">
        <f>SUMIFS(СВЦЭМ!$D$39:$D$782,СВЦЭМ!$A$39:$A$782,$A78,СВЦЭМ!$B$39:$B$782,I$47)+'СЕТ СН'!$G$11+СВЦЭМ!$D$10+'СЕТ СН'!$G$6-'СЕТ СН'!$G$23</f>
        <v>1103.1067184999999</v>
      </c>
      <c r="J78" s="36">
        <f>SUMIFS(СВЦЭМ!$D$39:$D$782,СВЦЭМ!$A$39:$A$782,$A78,СВЦЭМ!$B$39:$B$782,J$47)+'СЕТ СН'!$G$11+СВЦЭМ!$D$10+'СЕТ СН'!$G$6-'СЕТ СН'!$G$23</f>
        <v>1059.14826472</v>
      </c>
      <c r="K78" s="36">
        <f>SUMIFS(СВЦЭМ!$D$39:$D$782,СВЦЭМ!$A$39:$A$782,$A78,СВЦЭМ!$B$39:$B$782,K$47)+'СЕТ СН'!$G$11+СВЦЭМ!$D$10+'СЕТ СН'!$G$6-'СЕТ СН'!$G$23</f>
        <v>1021.3274907399999</v>
      </c>
      <c r="L78" s="36">
        <f>SUMIFS(СВЦЭМ!$D$39:$D$782,СВЦЭМ!$A$39:$A$782,$A78,СВЦЭМ!$B$39:$B$782,L$47)+'СЕТ СН'!$G$11+СВЦЭМ!$D$10+'СЕТ СН'!$G$6-'СЕТ СН'!$G$23</f>
        <v>1032.5429375900001</v>
      </c>
      <c r="M78" s="36">
        <f>SUMIFS(СВЦЭМ!$D$39:$D$782,СВЦЭМ!$A$39:$A$782,$A78,СВЦЭМ!$B$39:$B$782,M$47)+'СЕТ СН'!$G$11+СВЦЭМ!$D$10+'СЕТ СН'!$G$6-'СЕТ СН'!$G$23</f>
        <v>1053.1179649400001</v>
      </c>
      <c r="N78" s="36">
        <f>SUMIFS(СВЦЭМ!$D$39:$D$782,СВЦЭМ!$A$39:$A$782,$A78,СВЦЭМ!$B$39:$B$782,N$47)+'СЕТ СН'!$G$11+СВЦЭМ!$D$10+'СЕТ СН'!$G$6-'СЕТ СН'!$G$23</f>
        <v>1056.0336683099999</v>
      </c>
      <c r="O78" s="36">
        <f>SUMIFS(СВЦЭМ!$D$39:$D$782,СВЦЭМ!$A$39:$A$782,$A78,СВЦЭМ!$B$39:$B$782,O$47)+'СЕТ СН'!$G$11+СВЦЭМ!$D$10+'СЕТ СН'!$G$6-'СЕТ СН'!$G$23</f>
        <v>1052.4224557499999</v>
      </c>
      <c r="P78" s="36">
        <f>SUMIFS(СВЦЭМ!$D$39:$D$782,СВЦЭМ!$A$39:$A$782,$A78,СВЦЭМ!$B$39:$B$782,P$47)+'СЕТ СН'!$G$11+СВЦЭМ!$D$10+'СЕТ СН'!$G$6-'СЕТ СН'!$G$23</f>
        <v>1004.2228726599999</v>
      </c>
      <c r="Q78" s="36">
        <f>SUMIFS(СВЦЭМ!$D$39:$D$782,СВЦЭМ!$A$39:$A$782,$A78,СВЦЭМ!$B$39:$B$782,Q$47)+'СЕТ СН'!$G$11+СВЦЭМ!$D$10+'СЕТ СН'!$G$6-'СЕТ СН'!$G$23</f>
        <v>949.34265429999994</v>
      </c>
      <c r="R78" s="36">
        <f>SUMIFS(СВЦЭМ!$D$39:$D$782,СВЦЭМ!$A$39:$A$782,$A78,СВЦЭМ!$B$39:$B$782,R$47)+'СЕТ СН'!$G$11+СВЦЭМ!$D$10+'СЕТ СН'!$G$6-'СЕТ СН'!$G$23</f>
        <v>939.97694612999999</v>
      </c>
      <c r="S78" s="36">
        <f>SUMIFS(СВЦЭМ!$D$39:$D$782,СВЦЭМ!$A$39:$A$782,$A78,СВЦЭМ!$B$39:$B$782,S$47)+'СЕТ СН'!$G$11+СВЦЭМ!$D$10+'СЕТ СН'!$G$6-'СЕТ СН'!$G$23</f>
        <v>944.12010150999993</v>
      </c>
      <c r="T78" s="36">
        <f>SUMIFS(СВЦЭМ!$D$39:$D$782,СВЦЭМ!$A$39:$A$782,$A78,СВЦЭМ!$B$39:$B$782,T$47)+'СЕТ СН'!$G$11+СВЦЭМ!$D$10+'СЕТ СН'!$G$6-'СЕТ СН'!$G$23</f>
        <v>948.52863891999993</v>
      </c>
      <c r="U78" s="36">
        <f>SUMIFS(СВЦЭМ!$D$39:$D$782,СВЦЭМ!$A$39:$A$782,$A78,СВЦЭМ!$B$39:$B$782,U$47)+'СЕТ СН'!$G$11+СВЦЭМ!$D$10+'СЕТ СН'!$G$6-'СЕТ СН'!$G$23</f>
        <v>946.37521353999989</v>
      </c>
      <c r="V78" s="36">
        <f>SUMIFS(СВЦЭМ!$D$39:$D$782,СВЦЭМ!$A$39:$A$782,$A78,СВЦЭМ!$B$39:$B$782,V$47)+'СЕТ СН'!$G$11+СВЦЭМ!$D$10+'СЕТ СН'!$G$6-'СЕТ СН'!$G$23</f>
        <v>932.02789372999996</v>
      </c>
      <c r="W78" s="36">
        <f>SUMIFS(СВЦЭМ!$D$39:$D$782,СВЦЭМ!$A$39:$A$782,$A78,СВЦЭМ!$B$39:$B$782,W$47)+'СЕТ СН'!$G$11+СВЦЭМ!$D$10+'СЕТ СН'!$G$6-'СЕТ СН'!$G$23</f>
        <v>927.91657314999998</v>
      </c>
      <c r="X78" s="36">
        <f>SUMIFS(СВЦЭМ!$D$39:$D$782,СВЦЭМ!$A$39:$A$782,$A78,СВЦЭМ!$B$39:$B$782,X$47)+'СЕТ СН'!$G$11+СВЦЭМ!$D$10+'СЕТ СН'!$G$6-'СЕТ СН'!$G$23</f>
        <v>973.33962788999997</v>
      </c>
      <c r="Y78" s="36">
        <f>SUMIFS(СВЦЭМ!$D$39:$D$782,СВЦЭМ!$A$39:$A$782,$A78,СВЦЭМ!$B$39:$B$782,Y$47)+'СЕТ СН'!$G$11+СВЦЭМ!$D$10+'СЕТ СН'!$G$6-'СЕТ СН'!$G$23</f>
        <v>997.83344830999999</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01.07.2021</v>
      </c>
      <c r="B84" s="36">
        <f>SUMIFS(СВЦЭМ!$D$39:$D$782,СВЦЭМ!$A$39:$A$782,$A84,СВЦЭМ!$B$39:$B$782,B$83)+'СЕТ СН'!$H$11+СВЦЭМ!$D$10+'СЕТ СН'!$H$6-'СЕТ СН'!$H$23</f>
        <v>1076.9141918600001</v>
      </c>
      <c r="C84" s="36">
        <f>SUMIFS(СВЦЭМ!$D$39:$D$782,СВЦЭМ!$A$39:$A$782,$A84,СВЦЭМ!$B$39:$B$782,C$83)+'СЕТ СН'!$H$11+СВЦЭМ!$D$10+'СЕТ СН'!$H$6-'СЕТ СН'!$H$23</f>
        <v>1094.30365246</v>
      </c>
      <c r="D84" s="36">
        <f>SUMIFS(СВЦЭМ!$D$39:$D$782,СВЦЭМ!$A$39:$A$782,$A84,СВЦЭМ!$B$39:$B$782,D$83)+'СЕТ СН'!$H$11+СВЦЭМ!$D$10+'СЕТ СН'!$H$6-'СЕТ СН'!$H$23</f>
        <v>1124.31795829</v>
      </c>
      <c r="E84" s="36">
        <f>SUMIFS(СВЦЭМ!$D$39:$D$782,СВЦЭМ!$A$39:$A$782,$A84,СВЦЭМ!$B$39:$B$782,E$83)+'СЕТ СН'!$H$11+СВЦЭМ!$D$10+'СЕТ СН'!$H$6-'СЕТ СН'!$H$23</f>
        <v>1142.4275294399999</v>
      </c>
      <c r="F84" s="36">
        <f>SUMIFS(СВЦЭМ!$D$39:$D$782,СВЦЭМ!$A$39:$A$782,$A84,СВЦЭМ!$B$39:$B$782,F$83)+'СЕТ СН'!$H$11+СВЦЭМ!$D$10+'СЕТ СН'!$H$6-'СЕТ СН'!$H$23</f>
        <v>1144.91041836</v>
      </c>
      <c r="G84" s="36">
        <f>SUMIFS(СВЦЭМ!$D$39:$D$782,СВЦЭМ!$A$39:$A$782,$A84,СВЦЭМ!$B$39:$B$782,G$83)+'СЕТ СН'!$H$11+СВЦЭМ!$D$10+'СЕТ СН'!$H$6-'СЕТ СН'!$H$23</f>
        <v>1129.22969156</v>
      </c>
      <c r="H84" s="36">
        <f>SUMIFS(СВЦЭМ!$D$39:$D$782,СВЦЭМ!$A$39:$A$782,$A84,СВЦЭМ!$B$39:$B$782,H$83)+'СЕТ СН'!$H$11+СВЦЭМ!$D$10+'СЕТ СН'!$H$6-'СЕТ СН'!$H$23</f>
        <v>1109.1519401400001</v>
      </c>
      <c r="I84" s="36">
        <f>SUMIFS(СВЦЭМ!$D$39:$D$782,СВЦЭМ!$A$39:$A$782,$A84,СВЦЭМ!$B$39:$B$782,I$83)+'СЕТ СН'!$H$11+СВЦЭМ!$D$10+'СЕТ СН'!$H$6-'СЕТ СН'!$H$23</f>
        <v>1065.57482338</v>
      </c>
      <c r="J84" s="36">
        <f>SUMIFS(СВЦЭМ!$D$39:$D$782,СВЦЭМ!$A$39:$A$782,$A84,СВЦЭМ!$B$39:$B$782,J$83)+'СЕТ СН'!$H$11+СВЦЭМ!$D$10+'СЕТ СН'!$H$6-'СЕТ СН'!$H$23</f>
        <v>1039.9275332300001</v>
      </c>
      <c r="K84" s="36">
        <f>SUMIFS(СВЦЭМ!$D$39:$D$782,СВЦЭМ!$A$39:$A$782,$A84,СВЦЭМ!$B$39:$B$782,K$83)+'СЕТ СН'!$H$11+СВЦЭМ!$D$10+'СЕТ СН'!$H$6-'СЕТ СН'!$H$23</f>
        <v>1110.0590031500001</v>
      </c>
      <c r="L84" s="36">
        <f>SUMIFS(СВЦЭМ!$D$39:$D$782,СВЦЭМ!$A$39:$A$782,$A84,СВЦЭМ!$B$39:$B$782,L$83)+'СЕТ СН'!$H$11+СВЦЭМ!$D$10+'СЕТ СН'!$H$6-'СЕТ СН'!$H$23</f>
        <v>1117.8587783200001</v>
      </c>
      <c r="M84" s="36">
        <f>SUMIFS(СВЦЭМ!$D$39:$D$782,СВЦЭМ!$A$39:$A$782,$A84,СВЦЭМ!$B$39:$B$782,M$83)+'СЕТ СН'!$H$11+СВЦЭМ!$D$10+'СЕТ СН'!$H$6-'СЕТ СН'!$H$23</f>
        <v>1046.89146751</v>
      </c>
      <c r="N84" s="36">
        <f>SUMIFS(СВЦЭМ!$D$39:$D$782,СВЦЭМ!$A$39:$A$782,$A84,СВЦЭМ!$B$39:$B$782,N$83)+'СЕТ СН'!$H$11+СВЦЭМ!$D$10+'СЕТ СН'!$H$6-'СЕТ СН'!$H$23</f>
        <v>988.68373236999992</v>
      </c>
      <c r="O84" s="36">
        <f>SUMIFS(СВЦЭМ!$D$39:$D$782,СВЦЭМ!$A$39:$A$782,$A84,СВЦЭМ!$B$39:$B$782,O$83)+'СЕТ СН'!$H$11+СВЦЭМ!$D$10+'СЕТ СН'!$H$6-'СЕТ СН'!$H$23</f>
        <v>995.16156589999991</v>
      </c>
      <c r="P84" s="36">
        <f>SUMIFS(СВЦЭМ!$D$39:$D$782,СВЦЭМ!$A$39:$A$782,$A84,СВЦЭМ!$B$39:$B$782,P$83)+'СЕТ СН'!$H$11+СВЦЭМ!$D$10+'СЕТ СН'!$H$6-'СЕТ СН'!$H$23</f>
        <v>997.5788755399999</v>
      </c>
      <c r="Q84" s="36">
        <f>SUMIFS(СВЦЭМ!$D$39:$D$782,СВЦЭМ!$A$39:$A$782,$A84,СВЦЭМ!$B$39:$B$782,Q$83)+'СЕТ СН'!$H$11+СВЦЭМ!$D$10+'СЕТ СН'!$H$6-'СЕТ СН'!$H$23</f>
        <v>1006.57923437</v>
      </c>
      <c r="R84" s="36">
        <f>SUMIFS(СВЦЭМ!$D$39:$D$782,СВЦЭМ!$A$39:$A$782,$A84,СВЦЭМ!$B$39:$B$782,R$83)+'СЕТ СН'!$H$11+СВЦЭМ!$D$10+'СЕТ СН'!$H$6-'СЕТ СН'!$H$23</f>
        <v>993.66842129999998</v>
      </c>
      <c r="S84" s="36">
        <f>SUMIFS(СВЦЭМ!$D$39:$D$782,СВЦЭМ!$A$39:$A$782,$A84,СВЦЭМ!$B$39:$B$782,S$83)+'СЕТ СН'!$H$11+СВЦЭМ!$D$10+'СЕТ СН'!$H$6-'СЕТ СН'!$H$23</f>
        <v>979.43274554999994</v>
      </c>
      <c r="T84" s="36">
        <f>SUMIFS(СВЦЭМ!$D$39:$D$782,СВЦЭМ!$A$39:$A$782,$A84,СВЦЭМ!$B$39:$B$782,T$83)+'СЕТ СН'!$H$11+СВЦЭМ!$D$10+'СЕТ СН'!$H$6-'СЕТ СН'!$H$23</f>
        <v>1019.4671443599999</v>
      </c>
      <c r="U84" s="36">
        <f>SUMIFS(СВЦЭМ!$D$39:$D$782,СВЦЭМ!$A$39:$A$782,$A84,СВЦЭМ!$B$39:$B$782,U$83)+'СЕТ СН'!$H$11+СВЦЭМ!$D$10+'СЕТ СН'!$H$6-'СЕТ СН'!$H$23</f>
        <v>1029.5257206799999</v>
      </c>
      <c r="V84" s="36">
        <f>SUMIFS(СВЦЭМ!$D$39:$D$782,СВЦЭМ!$A$39:$A$782,$A84,СВЦЭМ!$B$39:$B$782,V$83)+'СЕТ СН'!$H$11+СВЦЭМ!$D$10+'СЕТ СН'!$H$6-'СЕТ СН'!$H$23</f>
        <v>1029.6481014200001</v>
      </c>
      <c r="W84" s="36">
        <f>SUMIFS(СВЦЭМ!$D$39:$D$782,СВЦЭМ!$A$39:$A$782,$A84,СВЦЭМ!$B$39:$B$782,W$83)+'СЕТ СН'!$H$11+СВЦЭМ!$D$10+'СЕТ СН'!$H$6-'СЕТ СН'!$H$23</f>
        <v>1050.75549275</v>
      </c>
      <c r="X84" s="36">
        <f>SUMIFS(СВЦЭМ!$D$39:$D$782,СВЦЭМ!$A$39:$A$782,$A84,СВЦЭМ!$B$39:$B$782,X$83)+'СЕТ СН'!$H$11+СВЦЭМ!$D$10+'СЕТ СН'!$H$6-'СЕТ СН'!$H$23</f>
        <v>1013.23326344</v>
      </c>
      <c r="Y84" s="36">
        <f>SUMIFS(СВЦЭМ!$D$39:$D$782,СВЦЭМ!$A$39:$A$782,$A84,СВЦЭМ!$B$39:$B$782,Y$83)+'СЕТ СН'!$H$11+СВЦЭМ!$D$10+'СЕТ СН'!$H$6-'СЕТ СН'!$H$23</f>
        <v>975.12006416999998</v>
      </c>
      <c r="AA84" s="45"/>
    </row>
    <row r="85" spans="1:27" ht="15.75" x14ac:dyDescent="0.2">
      <c r="A85" s="35">
        <f>A84+1</f>
        <v>44379</v>
      </c>
      <c r="B85" s="36">
        <f>SUMIFS(СВЦЭМ!$D$39:$D$782,СВЦЭМ!$A$39:$A$782,$A85,СВЦЭМ!$B$39:$B$782,B$83)+'СЕТ СН'!$H$11+СВЦЭМ!$D$10+'СЕТ СН'!$H$6-'СЕТ СН'!$H$23</f>
        <v>1051.09439107</v>
      </c>
      <c r="C85" s="36">
        <f>SUMIFS(СВЦЭМ!$D$39:$D$782,СВЦЭМ!$A$39:$A$782,$A85,СВЦЭМ!$B$39:$B$782,C$83)+'СЕТ СН'!$H$11+СВЦЭМ!$D$10+'СЕТ СН'!$H$6-'СЕТ СН'!$H$23</f>
        <v>1097.9830468800001</v>
      </c>
      <c r="D85" s="36">
        <f>SUMIFS(СВЦЭМ!$D$39:$D$782,СВЦЭМ!$A$39:$A$782,$A85,СВЦЭМ!$B$39:$B$782,D$83)+'СЕТ СН'!$H$11+СВЦЭМ!$D$10+'СЕТ СН'!$H$6-'СЕТ СН'!$H$23</f>
        <v>1130.1032874499999</v>
      </c>
      <c r="E85" s="36">
        <f>SUMIFS(СВЦЭМ!$D$39:$D$782,СВЦЭМ!$A$39:$A$782,$A85,СВЦЭМ!$B$39:$B$782,E$83)+'СЕТ СН'!$H$11+СВЦЭМ!$D$10+'СЕТ СН'!$H$6-'СЕТ СН'!$H$23</f>
        <v>1133.9311823999999</v>
      </c>
      <c r="F85" s="36">
        <f>SUMIFS(СВЦЭМ!$D$39:$D$782,СВЦЭМ!$A$39:$A$782,$A85,СВЦЭМ!$B$39:$B$782,F$83)+'СЕТ СН'!$H$11+СВЦЭМ!$D$10+'СЕТ СН'!$H$6-'СЕТ СН'!$H$23</f>
        <v>1134.62373858</v>
      </c>
      <c r="G85" s="36">
        <f>SUMIFS(СВЦЭМ!$D$39:$D$782,СВЦЭМ!$A$39:$A$782,$A85,СВЦЭМ!$B$39:$B$782,G$83)+'СЕТ СН'!$H$11+СВЦЭМ!$D$10+'СЕТ СН'!$H$6-'СЕТ СН'!$H$23</f>
        <v>1122.85053597</v>
      </c>
      <c r="H85" s="36">
        <f>SUMIFS(СВЦЭМ!$D$39:$D$782,СВЦЭМ!$A$39:$A$782,$A85,СВЦЭМ!$B$39:$B$782,H$83)+'СЕТ СН'!$H$11+СВЦЭМ!$D$10+'СЕТ СН'!$H$6-'СЕТ СН'!$H$23</f>
        <v>1091.71797367</v>
      </c>
      <c r="I85" s="36">
        <f>SUMIFS(СВЦЭМ!$D$39:$D$782,СВЦЭМ!$A$39:$A$782,$A85,СВЦЭМ!$B$39:$B$782,I$83)+'СЕТ СН'!$H$11+СВЦЭМ!$D$10+'СЕТ СН'!$H$6-'СЕТ СН'!$H$23</f>
        <v>1025.3576340499999</v>
      </c>
      <c r="J85" s="36">
        <f>SUMIFS(СВЦЭМ!$D$39:$D$782,СВЦЭМ!$A$39:$A$782,$A85,СВЦЭМ!$B$39:$B$782,J$83)+'СЕТ СН'!$H$11+СВЦЭМ!$D$10+'СЕТ СН'!$H$6-'СЕТ СН'!$H$23</f>
        <v>1002.7999957</v>
      </c>
      <c r="K85" s="36">
        <f>SUMIFS(СВЦЭМ!$D$39:$D$782,СВЦЭМ!$A$39:$A$782,$A85,СВЦЭМ!$B$39:$B$782,K$83)+'СЕТ СН'!$H$11+СВЦЭМ!$D$10+'СЕТ СН'!$H$6-'СЕТ СН'!$H$23</f>
        <v>1029.0847910800001</v>
      </c>
      <c r="L85" s="36">
        <f>SUMIFS(СВЦЭМ!$D$39:$D$782,СВЦЭМ!$A$39:$A$782,$A85,СВЦЭМ!$B$39:$B$782,L$83)+'СЕТ СН'!$H$11+СВЦЭМ!$D$10+'СЕТ СН'!$H$6-'СЕТ СН'!$H$23</f>
        <v>1038.0545042700001</v>
      </c>
      <c r="M85" s="36">
        <f>SUMIFS(СВЦЭМ!$D$39:$D$782,СВЦЭМ!$A$39:$A$782,$A85,СВЦЭМ!$B$39:$B$782,M$83)+'СЕТ СН'!$H$11+СВЦЭМ!$D$10+'СЕТ СН'!$H$6-'СЕТ СН'!$H$23</f>
        <v>973.00408883999989</v>
      </c>
      <c r="N85" s="36">
        <f>SUMIFS(СВЦЭМ!$D$39:$D$782,СВЦЭМ!$A$39:$A$782,$A85,СВЦЭМ!$B$39:$B$782,N$83)+'СЕТ СН'!$H$11+СВЦЭМ!$D$10+'СЕТ СН'!$H$6-'СЕТ СН'!$H$23</f>
        <v>959.27769219999993</v>
      </c>
      <c r="O85" s="36">
        <f>SUMIFS(СВЦЭМ!$D$39:$D$782,СВЦЭМ!$A$39:$A$782,$A85,СВЦЭМ!$B$39:$B$782,O$83)+'СЕТ СН'!$H$11+СВЦЭМ!$D$10+'СЕТ СН'!$H$6-'СЕТ СН'!$H$23</f>
        <v>972.62296420999996</v>
      </c>
      <c r="P85" s="36">
        <f>SUMIFS(СВЦЭМ!$D$39:$D$782,СВЦЭМ!$A$39:$A$782,$A85,СВЦЭМ!$B$39:$B$782,P$83)+'СЕТ СН'!$H$11+СВЦЭМ!$D$10+'СЕТ СН'!$H$6-'СЕТ СН'!$H$23</f>
        <v>970.00323390999995</v>
      </c>
      <c r="Q85" s="36">
        <f>SUMIFS(СВЦЭМ!$D$39:$D$782,СВЦЭМ!$A$39:$A$782,$A85,СВЦЭМ!$B$39:$B$782,Q$83)+'СЕТ СН'!$H$11+СВЦЭМ!$D$10+'СЕТ СН'!$H$6-'СЕТ СН'!$H$23</f>
        <v>974.37418263999996</v>
      </c>
      <c r="R85" s="36">
        <f>SUMIFS(СВЦЭМ!$D$39:$D$782,СВЦЭМ!$A$39:$A$782,$A85,СВЦЭМ!$B$39:$B$782,R$83)+'СЕТ СН'!$H$11+СВЦЭМ!$D$10+'СЕТ СН'!$H$6-'СЕТ СН'!$H$23</f>
        <v>978.83095667999999</v>
      </c>
      <c r="S85" s="36">
        <f>SUMIFS(СВЦЭМ!$D$39:$D$782,СВЦЭМ!$A$39:$A$782,$A85,СВЦЭМ!$B$39:$B$782,S$83)+'СЕТ СН'!$H$11+СВЦЭМ!$D$10+'СЕТ СН'!$H$6-'СЕТ СН'!$H$23</f>
        <v>968.48819824999998</v>
      </c>
      <c r="T85" s="36">
        <f>SUMIFS(СВЦЭМ!$D$39:$D$782,СВЦЭМ!$A$39:$A$782,$A85,СВЦЭМ!$B$39:$B$782,T$83)+'СЕТ СН'!$H$11+СВЦЭМ!$D$10+'СЕТ СН'!$H$6-'СЕТ СН'!$H$23</f>
        <v>1015.1825425</v>
      </c>
      <c r="U85" s="36">
        <f>SUMIFS(СВЦЭМ!$D$39:$D$782,СВЦЭМ!$A$39:$A$782,$A85,СВЦЭМ!$B$39:$B$782,U$83)+'СЕТ СН'!$H$11+СВЦЭМ!$D$10+'СЕТ СН'!$H$6-'СЕТ СН'!$H$23</f>
        <v>1010.8754485699999</v>
      </c>
      <c r="V85" s="36">
        <f>SUMIFS(СВЦЭМ!$D$39:$D$782,СВЦЭМ!$A$39:$A$782,$A85,СВЦЭМ!$B$39:$B$782,V$83)+'СЕТ СН'!$H$11+СВЦЭМ!$D$10+'СЕТ СН'!$H$6-'СЕТ СН'!$H$23</f>
        <v>1006.3927956099999</v>
      </c>
      <c r="W85" s="36">
        <f>SUMIFS(СВЦЭМ!$D$39:$D$782,СВЦЭМ!$A$39:$A$782,$A85,СВЦЭМ!$B$39:$B$782,W$83)+'СЕТ СН'!$H$11+СВЦЭМ!$D$10+'СЕТ СН'!$H$6-'СЕТ СН'!$H$23</f>
        <v>1028.26336913</v>
      </c>
      <c r="X85" s="36">
        <f>SUMIFS(СВЦЭМ!$D$39:$D$782,СВЦЭМ!$A$39:$A$782,$A85,СВЦЭМ!$B$39:$B$782,X$83)+'СЕТ СН'!$H$11+СВЦЭМ!$D$10+'СЕТ СН'!$H$6-'СЕТ СН'!$H$23</f>
        <v>1003.6215652799999</v>
      </c>
      <c r="Y85" s="36">
        <f>SUMIFS(СВЦЭМ!$D$39:$D$782,СВЦЭМ!$A$39:$A$782,$A85,СВЦЭМ!$B$39:$B$782,Y$83)+'СЕТ СН'!$H$11+СВЦЭМ!$D$10+'СЕТ СН'!$H$6-'СЕТ СН'!$H$23</f>
        <v>969.65648283999997</v>
      </c>
    </row>
    <row r="86" spans="1:27" ht="15.75" x14ac:dyDescent="0.2">
      <c r="A86" s="35">
        <f t="shared" ref="A86:A114" si="2">A85+1</f>
        <v>44380</v>
      </c>
      <c r="B86" s="36">
        <f>SUMIFS(СВЦЭМ!$D$39:$D$782,СВЦЭМ!$A$39:$A$782,$A86,СВЦЭМ!$B$39:$B$782,B$83)+'СЕТ СН'!$H$11+СВЦЭМ!$D$10+'СЕТ СН'!$H$6-'СЕТ СН'!$H$23</f>
        <v>1016.2773460599999</v>
      </c>
      <c r="C86" s="36">
        <f>SUMIFS(СВЦЭМ!$D$39:$D$782,СВЦЭМ!$A$39:$A$782,$A86,СВЦЭМ!$B$39:$B$782,C$83)+'СЕТ СН'!$H$11+СВЦЭМ!$D$10+'СЕТ СН'!$H$6-'СЕТ СН'!$H$23</f>
        <v>1075.64648304</v>
      </c>
      <c r="D86" s="36">
        <f>SUMIFS(СВЦЭМ!$D$39:$D$782,СВЦЭМ!$A$39:$A$782,$A86,СВЦЭМ!$B$39:$B$782,D$83)+'СЕТ СН'!$H$11+СВЦЭМ!$D$10+'СЕТ СН'!$H$6-'СЕТ СН'!$H$23</f>
        <v>1110.29690572</v>
      </c>
      <c r="E86" s="36">
        <f>SUMIFS(СВЦЭМ!$D$39:$D$782,СВЦЭМ!$A$39:$A$782,$A86,СВЦЭМ!$B$39:$B$782,E$83)+'СЕТ СН'!$H$11+СВЦЭМ!$D$10+'СЕТ СН'!$H$6-'СЕТ СН'!$H$23</f>
        <v>1123.95578602</v>
      </c>
      <c r="F86" s="36">
        <f>SUMIFS(СВЦЭМ!$D$39:$D$782,СВЦЭМ!$A$39:$A$782,$A86,СВЦЭМ!$B$39:$B$782,F$83)+'СЕТ СН'!$H$11+СВЦЭМ!$D$10+'СЕТ СН'!$H$6-'СЕТ СН'!$H$23</f>
        <v>1126.5105799400001</v>
      </c>
      <c r="G86" s="36">
        <f>SUMIFS(СВЦЭМ!$D$39:$D$782,СВЦЭМ!$A$39:$A$782,$A86,СВЦЭМ!$B$39:$B$782,G$83)+'СЕТ СН'!$H$11+СВЦЭМ!$D$10+'СЕТ СН'!$H$6-'СЕТ СН'!$H$23</f>
        <v>1116.84917911</v>
      </c>
      <c r="H86" s="36">
        <f>SUMIFS(СВЦЭМ!$D$39:$D$782,СВЦЭМ!$A$39:$A$782,$A86,СВЦЭМ!$B$39:$B$782,H$83)+'СЕТ СН'!$H$11+СВЦЭМ!$D$10+'СЕТ СН'!$H$6-'СЕТ СН'!$H$23</f>
        <v>1096.3795524100001</v>
      </c>
      <c r="I86" s="36">
        <f>SUMIFS(СВЦЭМ!$D$39:$D$782,СВЦЭМ!$A$39:$A$782,$A86,СВЦЭМ!$B$39:$B$782,I$83)+'СЕТ СН'!$H$11+СВЦЭМ!$D$10+'СЕТ СН'!$H$6-'СЕТ СН'!$H$23</f>
        <v>1052.57537615</v>
      </c>
      <c r="J86" s="36">
        <f>SUMIFS(СВЦЭМ!$D$39:$D$782,СВЦЭМ!$A$39:$A$782,$A86,СВЦЭМ!$B$39:$B$782,J$83)+'СЕТ СН'!$H$11+СВЦЭМ!$D$10+'СЕТ СН'!$H$6-'СЕТ СН'!$H$23</f>
        <v>1000.56525813</v>
      </c>
      <c r="K86" s="36">
        <f>SUMIFS(СВЦЭМ!$D$39:$D$782,СВЦЭМ!$A$39:$A$782,$A86,СВЦЭМ!$B$39:$B$782,K$83)+'СЕТ СН'!$H$11+СВЦЭМ!$D$10+'СЕТ СН'!$H$6-'СЕТ СН'!$H$23</f>
        <v>993.13148303999992</v>
      </c>
      <c r="L86" s="36">
        <f>SUMIFS(СВЦЭМ!$D$39:$D$782,СВЦЭМ!$A$39:$A$782,$A86,СВЦЭМ!$B$39:$B$782,L$83)+'СЕТ СН'!$H$11+СВЦЭМ!$D$10+'СЕТ СН'!$H$6-'СЕТ СН'!$H$23</f>
        <v>971.93604507999999</v>
      </c>
      <c r="M86" s="36">
        <f>SUMIFS(СВЦЭМ!$D$39:$D$782,СВЦЭМ!$A$39:$A$782,$A86,СВЦЭМ!$B$39:$B$782,M$83)+'СЕТ СН'!$H$11+СВЦЭМ!$D$10+'СЕТ СН'!$H$6-'СЕТ СН'!$H$23</f>
        <v>916.90017505999992</v>
      </c>
      <c r="N86" s="36">
        <f>SUMIFS(СВЦЭМ!$D$39:$D$782,СВЦЭМ!$A$39:$A$782,$A86,СВЦЭМ!$B$39:$B$782,N$83)+'СЕТ СН'!$H$11+СВЦЭМ!$D$10+'СЕТ СН'!$H$6-'СЕТ СН'!$H$23</f>
        <v>939.8342437099999</v>
      </c>
      <c r="O86" s="36">
        <f>SUMIFS(СВЦЭМ!$D$39:$D$782,СВЦЭМ!$A$39:$A$782,$A86,СВЦЭМ!$B$39:$B$782,O$83)+'СЕТ СН'!$H$11+СВЦЭМ!$D$10+'СЕТ СН'!$H$6-'СЕТ СН'!$H$23</f>
        <v>963.31767280999998</v>
      </c>
      <c r="P86" s="36">
        <f>SUMIFS(СВЦЭМ!$D$39:$D$782,СВЦЭМ!$A$39:$A$782,$A86,СВЦЭМ!$B$39:$B$782,P$83)+'СЕТ СН'!$H$11+СВЦЭМ!$D$10+'СЕТ СН'!$H$6-'СЕТ СН'!$H$23</f>
        <v>952.52938083999993</v>
      </c>
      <c r="Q86" s="36">
        <f>SUMIFS(СВЦЭМ!$D$39:$D$782,СВЦЭМ!$A$39:$A$782,$A86,СВЦЭМ!$B$39:$B$782,Q$83)+'СЕТ СН'!$H$11+СВЦЭМ!$D$10+'СЕТ СН'!$H$6-'СЕТ СН'!$H$23</f>
        <v>946.88749473999997</v>
      </c>
      <c r="R86" s="36">
        <f>SUMIFS(СВЦЭМ!$D$39:$D$782,СВЦЭМ!$A$39:$A$782,$A86,СВЦЭМ!$B$39:$B$782,R$83)+'СЕТ СН'!$H$11+СВЦЭМ!$D$10+'СЕТ СН'!$H$6-'СЕТ СН'!$H$23</f>
        <v>954.00751726999999</v>
      </c>
      <c r="S86" s="36">
        <f>SUMIFS(СВЦЭМ!$D$39:$D$782,СВЦЭМ!$A$39:$A$782,$A86,СВЦЭМ!$B$39:$B$782,S$83)+'СЕТ СН'!$H$11+СВЦЭМ!$D$10+'СЕТ СН'!$H$6-'СЕТ СН'!$H$23</f>
        <v>945.0275896899999</v>
      </c>
      <c r="T86" s="36">
        <f>SUMIFS(СВЦЭМ!$D$39:$D$782,СВЦЭМ!$A$39:$A$782,$A86,СВЦЭМ!$B$39:$B$782,T$83)+'СЕТ СН'!$H$11+СВЦЭМ!$D$10+'СЕТ СН'!$H$6-'СЕТ СН'!$H$23</f>
        <v>959.24029453999992</v>
      </c>
      <c r="U86" s="36">
        <f>SUMIFS(СВЦЭМ!$D$39:$D$782,СВЦЭМ!$A$39:$A$782,$A86,СВЦЭМ!$B$39:$B$782,U$83)+'СЕТ СН'!$H$11+СВЦЭМ!$D$10+'СЕТ СН'!$H$6-'СЕТ СН'!$H$23</f>
        <v>963.15721732999998</v>
      </c>
      <c r="V86" s="36">
        <f>SUMIFS(СВЦЭМ!$D$39:$D$782,СВЦЭМ!$A$39:$A$782,$A86,СВЦЭМ!$B$39:$B$782,V$83)+'СЕТ СН'!$H$11+СВЦЭМ!$D$10+'СЕТ СН'!$H$6-'СЕТ СН'!$H$23</f>
        <v>962.15706739999996</v>
      </c>
      <c r="W86" s="36">
        <f>SUMIFS(СВЦЭМ!$D$39:$D$782,СВЦЭМ!$A$39:$A$782,$A86,СВЦЭМ!$B$39:$B$782,W$83)+'СЕТ СН'!$H$11+СВЦЭМ!$D$10+'СЕТ СН'!$H$6-'СЕТ СН'!$H$23</f>
        <v>989.91567725999994</v>
      </c>
      <c r="X86" s="36">
        <f>SUMIFS(СВЦЭМ!$D$39:$D$782,СВЦЭМ!$A$39:$A$782,$A86,СВЦЭМ!$B$39:$B$782,X$83)+'СЕТ СН'!$H$11+СВЦЭМ!$D$10+'СЕТ СН'!$H$6-'СЕТ СН'!$H$23</f>
        <v>974.32215115999998</v>
      </c>
      <c r="Y86" s="36">
        <f>SUMIFS(СВЦЭМ!$D$39:$D$782,СВЦЭМ!$A$39:$A$782,$A86,СВЦЭМ!$B$39:$B$782,Y$83)+'СЕТ СН'!$H$11+СВЦЭМ!$D$10+'СЕТ СН'!$H$6-'СЕТ СН'!$H$23</f>
        <v>916.8630920899999</v>
      </c>
    </row>
    <row r="87" spans="1:27" ht="15.75" x14ac:dyDescent="0.2">
      <c r="A87" s="35">
        <f t="shared" si="2"/>
        <v>44381</v>
      </c>
      <c r="B87" s="36">
        <f>SUMIFS(СВЦЭМ!$D$39:$D$782,СВЦЭМ!$A$39:$A$782,$A87,СВЦЭМ!$B$39:$B$782,B$83)+'СЕТ СН'!$H$11+СВЦЭМ!$D$10+'СЕТ СН'!$H$6-'СЕТ СН'!$H$23</f>
        <v>1010.55010462</v>
      </c>
      <c r="C87" s="36">
        <f>SUMIFS(СВЦЭМ!$D$39:$D$782,СВЦЭМ!$A$39:$A$782,$A87,СВЦЭМ!$B$39:$B$782,C$83)+'СЕТ СН'!$H$11+СВЦЭМ!$D$10+'СЕТ СН'!$H$6-'СЕТ СН'!$H$23</f>
        <v>1060.71707178</v>
      </c>
      <c r="D87" s="36">
        <f>SUMIFS(СВЦЭМ!$D$39:$D$782,СВЦЭМ!$A$39:$A$782,$A87,СВЦЭМ!$B$39:$B$782,D$83)+'СЕТ СН'!$H$11+СВЦЭМ!$D$10+'СЕТ СН'!$H$6-'СЕТ СН'!$H$23</f>
        <v>1085.0414082499999</v>
      </c>
      <c r="E87" s="36">
        <f>SUMIFS(СВЦЭМ!$D$39:$D$782,СВЦЭМ!$A$39:$A$782,$A87,СВЦЭМ!$B$39:$B$782,E$83)+'СЕТ СН'!$H$11+СВЦЭМ!$D$10+'СЕТ СН'!$H$6-'СЕТ СН'!$H$23</f>
        <v>1121.2147835200001</v>
      </c>
      <c r="F87" s="36">
        <f>SUMIFS(СВЦЭМ!$D$39:$D$782,СВЦЭМ!$A$39:$A$782,$A87,СВЦЭМ!$B$39:$B$782,F$83)+'СЕТ СН'!$H$11+СВЦЭМ!$D$10+'СЕТ СН'!$H$6-'СЕТ СН'!$H$23</f>
        <v>1131.1592741899999</v>
      </c>
      <c r="G87" s="36">
        <f>SUMIFS(СВЦЭМ!$D$39:$D$782,СВЦЭМ!$A$39:$A$782,$A87,СВЦЭМ!$B$39:$B$782,G$83)+'СЕТ СН'!$H$11+СВЦЭМ!$D$10+'СЕТ СН'!$H$6-'СЕТ СН'!$H$23</f>
        <v>1126.6098425600001</v>
      </c>
      <c r="H87" s="36">
        <f>SUMIFS(СВЦЭМ!$D$39:$D$782,СВЦЭМ!$A$39:$A$782,$A87,СВЦЭМ!$B$39:$B$782,H$83)+'СЕТ СН'!$H$11+СВЦЭМ!$D$10+'СЕТ СН'!$H$6-'СЕТ СН'!$H$23</f>
        <v>1104.0602709499999</v>
      </c>
      <c r="I87" s="36">
        <f>SUMIFS(СВЦЭМ!$D$39:$D$782,СВЦЭМ!$A$39:$A$782,$A87,СВЦЭМ!$B$39:$B$782,I$83)+'СЕТ СН'!$H$11+СВЦЭМ!$D$10+'СЕТ СН'!$H$6-'СЕТ СН'!$H$23</f>
        <v>1062.02176762</v>
      </c>
      <c r="J87" s="36">
        <f>SUMIFS(СВЦЭМ!$D$39:$D$782,СВЦЭМ!$A$39:$A$782,$A87,СВЦЭМ!$B$39:$B$782,J$83)+'СЕТ СН'!$H$11+СВЦЭМ!$D$10+'СЕТ СН'!$H$6-'СЕТ СН'!$H$23</f>
        <v>982.83715359999997</v>
      </c>
      <c r="K87" s="36">
        <f>SUMIFS(СВЦЭМ!$D$39:$D$782,СВЦЭМ!$A$39:$A$782,$A87,СВЦЭМ!$B$39:$B$782,K$83)+'СЕТ СН'!$H$11+СВЦЭМ!$D$10+'СЕТ СН'!$H$6-'СЕТ СН'!$H$23</f>
        <v>950.59860549999996</v>
      </c>
      <c r="L87" s="36">
        <f>SUMIFS(СВЦЭМ!$D$39:$D$782,СВЦЭМ!$A$39:$A$782,$A87,СВЦЭМ!$B$39:$B$782,L$83)+'СЕТ СН'!$H$11+СВЦЭМ!$D$10+'СЕТ СН'!$H$6-'СЕТ СН'!$H$23</f>
        <v>923.16902366999989</v>
      </c>
      <c r="M87" s="36">
        <f>SUMIFS(СВЦЭМ!$D$39:$D$782,СВЦЭМ!$A$39:$A$782,$A87,СВЦЭМ!$B$39:$B$782,M$83)+'СЕТ СН'!$H$11+СВЦЭМ!$D$10+'СЕТ СН'!$H$6-'СЕТ СН'!$H$23</f>
        <v>935.00692520999996</v>
      </c>
      <c r="N87" s="36">
        <f>SUMIFS(СВЦЭМ!$D$39:$D$782,СВЦЭМ!$A$39:$A$782,$A87,СВЦЭМ!$B$39:$B$782,N$83)+'СЕТ СН'!$H$11+СВЦЭМ!$D$10+'СЕТ СН'!$H$6-'СЕТ СН'!$H$23</f>
        <v>960.99173989999997</v>
      </c>
      <c r="O87" s="36">
        <f>SUMIFS(СВЦЭМ!$D$39:$D$782,СВЦЭМ!$A$39:$A$782,$A87,СВЦЭМ!$B$39:$B$782,O$83)+'СЕТ СН'!$H$11+СВЦЭМ!$D$10+'СЕТ СН'!$H$6-'СЕТ СН'!$H$23</f>
        <v>970.29476798999997</v>
      </c>
      <c r="P87" s="36">
        <f>SUMIFS(СВЦЭМ!$D$39:$D$782,СВЦЭМ!$A$39:$A$782,$A87,СВЦЭМ!$B$39:$B$782,P$83)+'СЕТ СН'!$H$11+СВЦЭМ!$D$10+'СЕТ СН'!$H$6-'СЕТ СН'!$H$23</f>
        <v>977.76440832999992</v>
      </c>
      <c r="Q87" s="36">
        <f>SUMIFS(СВЦЭМ!$D$39:$D$782,СВЦЭМ!$A$39:$A$782,$A87,СВЦЭМ!$B$39:$B$782,Q$83)+'СЕТ СН'!$H$11+СВЦЭМ!$D$10+'СЕТ СН'!$H$6-'СЕТ СН'!$H$23</f>
        <v>984.49610887999995</v>
      </c>
      <c r="R87" s="36">
        <f>SUMIFS(СВЦЭМ!$D$39:$D$782,СВЦЭМ!$A$39:$A$782,$A87,СВЦЭМ!$B$39:$B$782,R$83)+'СЕТ СН'!$H$11+СВЦЭМ!$D$10+'СЕТ СН'!$H$6-'СЕТ СН'!$H$23</f>
        <v>974.63189399999999</v>
      </c>
      <c r="S87" s="36">
        <f>SUMIFS(СВЦЭМ!$D$39:$D$782,СВЦЭМ!$A$39:$A$782,$A87,СВЦЭМ!$B$39:$B$782,S$83)+'СЕТ СН'!$H$11+СВЦЭМ!$D$10+'СЕТ СН'!$H$6-'СЕТ СН'!$H$23</f>
        <v>968.0620515999999</v>
      </c>
      <c r="T87" s="36">
        <f>SUMIFS(СВЦЭМ!$D$39:$D$782,СВЦЭМ!$A$39:$A$782,$A87,СВЦЭМ!$B$39:$B$782,T$83)+'СЕТ СН'!$H$11+СВЦЭМ!$D$10+'СЕТ СН'!$H$6-'СЕТ СН'!$H$23</f>
        <v>953.34825137999997</v>
      </c>
      <c r="U87" s="36">
        <f>SUMIFS(СВЦЭМ!$D$39:$D$782,СВЦЭМ!$A$39:$A$782,$A87,СВЦЭМ!$B$39:$B$782,U$83)+'СЕТ СН'!$H$11+СВЦЭМ!$D$10+'СЕТ СН'!$H$6-'СЕТ СН'!$H$23</f>
        <v>938.50784347999991</v>
      </c>
      <c r="V87" s="36">
        <f>SUMIFS(СВЦЭМ!$D$39:$D$782,СВЦЭМ!$A$39:$A$782,$A87,СВЦЭМ!$B$39:$B$782,V$83)+'СЕТ СН'!$H$11+СВЦЭМ!$D$10+'СЕТ СН'!$H$6-'СЕТ СН'!$H$23</f>
        <v>905.06327681999994</v>
      </c>
      <c r="W87" s="36">
        <f>SUMIFS(СВЦЭМ!$D$39:$D$782,СВЦЭМ!$A$39:$A$782,$A87,СВЦЭМ!$B$39:$B$782,W$83)+'СЕТ СН'!$H$11+СВЦЭМ!$D$10+'СЕТ СН'!$H$6-'СЕТ СН'!$H$23</f>
        <v>914.58497055999999</v>
      </c>
      <c r="X87" s="36">
        <f>SUMIFS(СВЦЭМ!$D$39:$D$782,СВЦЭМ!$A$39:$A$782,$A87,СВЦЭМ!$B$39:$B$782,X$83)+'СЕТ СН'!$H$11+СВЦЭМ!$D$10+'СЕТ СН'!$H$6-'СЕТ СН'!$H$23</f>
        <v>934.45921171999998</v>
      </c>
      <c r="Y87" s="36">
        <f>SUMIFS(СВЦЭМ!$D$39:$D$782,СВЦЭМ!$A$39:$A$782,$A87,СВЦЭМ!$B$39:$B$782,Y$83)+'СЕТ СН'!$H$11+СВЦЭМ!$D$10+'СЕТ СН'!$H$6-'СЕТ СН'!$H$23</f>
        <v>979.12738150999996</v>
      </c>
    </row>
    <row r="88" spans="1:27" ht="15.75" x14ac:dyDescent="0.2">
      <c r="A88" s="35">
        <f t="shared" si="2"/>
        <v>44382</v>
      </c>
      <c r="B88" s="36">
        <f>SUMIFS(СВЦЭМ!$D$39:$D$782,СВЦЭМ!$A$39:$A$782,$A88,СВЦЭМ!$B$39:$B$782,B$83)+'СЕТ СН'!$H$11+СВЦЭМ!$D$10+'СЕТ СН'!$H$6-'СЕТ СН'!$H$23</f>
        <v>1042.8936584400001</v>
      </c>
      <c r="C88" s="36">
        <f>SUMIFS(СВЦЭМ!$D$39:$D$782,СВЦЭМ!$A$39:$A$782,$A88,СВЦЭМ!$B$39:$B$782,C$83)+'СЕТ СН'!$H$11+СВЦЭМ!$D$10+'СЕТ СН'!$H$6-'СЕТ СН'!$H$23</f>
        <v>1107.5141553599999</v>
      </c>
      <c r="D88" s="36">
        <f>SUMIFS(СВЦЭМ!$D$39:$D$782,СВЦЭМ!$A$39:$A$782,$A88,СВЦЭМ!$B$39:$B$782,D$83)+'СЕТ СН'!$H$11+СВЦЭМ!$D$10+'СЕТ СН'!$H$6-'СЕТ СН'!$H$23</f>
        <v>1154.3319101</v>
      </c>
      <c r="E88" s="36">
        <f>SUMIFS(СВЦЭМ!$D$39:$D$782,СВЦЭМ!$A$39:$A$782,$A88,СВЦЭМ!$B$39:$B$782,E$83)+'СЕТ СН'!$H$11+СВЦЭМ!$D$10+'СЕТ СН'!$H$6-'СЕТ СН'!$H$23</f>
        <v>1161.93509498</v>
      </c>
      <c r="F88" s="36">
        <f>SUMIFS(СВЦЭМ!$D$39:$D$782,СВЦЭМ!$A$39:$A$782,$A88,СВЦЭМ!$B$39:$B$782,F$83)+'СЕТ СН'!$H$11+СВЦЭМ!$D$10+'СЕТ СН'!$H$6-'СЕТ СН'!$H$23</f>
        <v>1164.36049467</v>
      </c>
      <c r="G88" s="36">
        <f>SUMIFS(СВЦЭМ!$D$39:$D$782,СВЦЭМ!$A$39:$A$782,$A88,СВЦЭМ!$B$39:$B$782,G$83)+'СЕТ СН'!$H$11+СВЦЭМ!$D$10+'СЕТ СН'!$H$6-'СЕТ СН'!$H$23</f>
        <v>1150.5485372400001</v>
      </c>
      <c r="H88" s="36">
        <f>SUMIFS(СВЦЭМ!$D$39:$D$782,СВЦЭМ!$A$39:$A$782,$A88,СВЦЭМ!$B$39:$B$782,H$83)+'СЕТ СН'!$H$11+СВЦЭМ!$D$10+'СЕТ СН'!$H$6-'СЕТ СН'!$H$23</f>
        <v>1123.1788781299999</v>
      </c>
      <c r="I88" s="36">
        <f>SUMIFS(СВЦЭМ!$D$39:$D$782,СВЦЭМ!$A$39:$A$782,$A88,СВЦЭМ!$B$39:$B$782,I$83)+'СЕТ СН'!$H$11+СВЦЭМ!$D$10+'СЕТ СН'!$H$6-'СЕТ СН'!$H$23</f>
        <v>1038.23515632</v>
      </c>
      <c r="J88" s="36">
        <f>SUMIFS(СВЦЭМ!$D$39:$D$782,СВЦЭМ!$A$39:$A$782,$A88,СВЦЭМ!$B$39:$B$782,J$83)+'СЕТ СН'!$H$11+СВЦЭМ!$D$10+'СЕТ СН'!$H$6-'СЕТ СН'!$H$23</f>
        <v>1005.41706126</v>
      </c>
      <c r="K88" s="36">
        <f>SUMIFS(СВЦЭМ!$D$39:$D$782,СВЦЭМ!$A$39:$A$782,$A88,СВЦЭМ!$B$39:$B$782,K$83)+'СЕТ СН'!$H$11+СВЦЭМ!$D$10+'СЕТ СН'!$H$6-'СЕТ СН'!$H$23</f>
        <v>960.35753857999998</v>
      </c>
      <c r="L88" s="36">
        <f>SUMIFS(СВЦЭМ!$D$39:$D$782,СВЦЭМ!$A$39:$A$782,$A88,СВЦЭМ!$B$39:$B$782,L$83)+'СЕТ СН'!$H$11+СВЦЭМ!$D$10+'СЕТ СН'!$H$6-'СЕТ СН'!$H$23</f>
        <v>950.9957748999999</v>
      </c>
      <c r="M88" s="36">
        <f>SUMIFS(СВЦЭМ!$D$39:$D$782,СВЦЭМ!$A$39:$A$782,$A88,СВЦЭМ!$B$39:$B$782,M$83)+'СЕТ СН'!$H$11+СВЦЭМ!$D$10+'СЕТ СН'!$H$6-'СЕТ СН'!$H$23</f>
        <v>963.67775511999992</v>
      </c>
      <c r="N88" s="36">
        <f>SUMIFS(СВЦЭМ!$D$39:$D$782,СВЦЭМ!$A$39:$A$782,$A88,СВЦЭМ!$B$39:$B$782,N$83)+'СЕТ СН'!$H$11+СВЦЭМ!$D$10+'СЕТ СН'!$H$6-'СЕТ СН'!$H$23</f>
        <v>993.08667243999992</v>
      </c>
      <c r="O88" s="36">
        <f>SUMIFS(СВЦЭМ!$D$39:$D$782,СВЦЭМ!$A$39:$A$782,$A88,СВЦЭМ!$B$39:$B$782,O$83)+'СЕТ СН'!$H$11+СВЦЭМ!$D$10+'СЕТ СН'!$H$6-'СЕТ СН'!$H$23</f>
        <v>1007.9735976799999</v>
      </c>
      <c r="P88" s="36">
        <f>SUMIFS(СВЦЭМ!$D$39:$D$782,СВЦЭМ!$A$39:$A$782,$A88,СВЦЭМ!$B$39:$B$782,P$83)+'СЕТ СН'!$H$11+СВЦЭМ!$D$10+'СЕТ СН'!$H$6-'СЕТ СН'!$H$23</f>
        <v>1007.0573704699999</v>
      </c>
      <c r="Q88" s="36">
        <f>SUMIFS(СВЦЭМ!$D$39:$D$782,СВЦЭМ!$A$39:$A$782,$A88,СВЦЭМ!$B$39:$B$782,Q$83)+'СЕТ СН'!$H$11+СВЦЭМ!$D$10+'СЕТ СН'!$H$6-'СЕТ СН'!$H$23</f>
        <v>1006.6049832299999</v>
      </c>
      <c r="R88" s="36">
        <f>SUMIFS(СВЦЭМ!$D$39:$D$782,СВЦЭМ!$A$39:$A$782,$A88,СВЦЭМ!$B$39:$B$782,R$83)+'СЕТ СН'!$H$11+СВЦЭМ!$D$10+'СЕТ СН'!$H$6-'СЕТ СН'!$H$23</f>
        <v>990.36201555999992</v>
      </c>
      <c r="S88" s="36">
        <f>SUMIFS(СВЦЭМ!$D$39:$D$782,СВЦЭМ!$A$39:$A$782,$A88,СВЦЭМ!$B$39:$B$782,S$83)+'СЕТ СН'!$H$11+СВЦЭМ!$D$10+'СЕТ СН'!$H$6-'СЕТ СН'!$H$23</f>
        <v>983.25996425999995</v>
      </c>
      <c r="T88" s="36">
        <f>SUMIFS(СВЦЭМ!$D$39:$D$782,СВЦЭМ!$A$39:$A$782,$A88,СВЦЭМ!$B$39:$B$782,T$83)+'СЕТ СН'!$H$11+СВЦЭМ!$D$10+'СЕТ СН'!$H$6-'СЕТ СН'!$H$23</f>
        <v>974.5470856799999</v>
      </c>
      <c r="U88" s="36">
        <f>SUMIFS(СВЦЭМ!$D$39:$D$782,СВЦЭМ!$A$39:$A$782,$A88,СВЦЭМ!$B$39:$B$782,U$83)+'СЕТ СН'!$H$11+СВЦЭМ!$D$10+'СЕТ СН'!$H$6-'СЕТ СН'!$H$23</f>
        <v>971.74961692999989</v>
      </c>
      <c r="V88" s="36">
        <f>SUMIFS(СВЦЭМ!$D$39:$D$782,СВЦЭМ!$A$39:$A$782,$A88,СВЦЭМ!$B$39:$B$782,V$83)+'СЕТ СН'!$H$11+СВЦЭМ!$D$10+'СЕТ СН'!$H$6-'СЕТ СН'!$H$23</f>
        <v>974.38116402999992</v>
      </c>
      <c r="W88" s="36">
        <f>SUMIFS(СВЦЭМ!$D$39:$D$782,СВЦЭМ!$A$39:$A$782,$A88,СВЦЭМ!$B$39:$B$782,W$83)+'СЕТ СН'!$H$11+СВЦЭМ!$D$10+'СЕТ СН'!$H$6-'СЕТ СН'!$H$23</f>
        <v>986.83342437999988</v>
      </c>
      <c r="X88" s="36">
        <f>SUMIFS(СВЦЭМ!$D$39:$D$782,СВЦЭМ!$A$39:$A$782,$A88,СВЦЭМ!$B$39:$B$782,X$83)+'СЕТ СН'!$H$11+СВЦЭМ!$D$10+'СЕТ СН'!$H$6-'СЕТ СН'!$H$23</f>
        <v>960.8518150299999</v>
      </c>
      <c r="Y88" s="36">
        <f>SUMIFS(СВЦЭМ!$D$39:$D$782,СВЦЭМ!$A$39:$A$782,$A88,СВЦЭМ!$B$39:$B$782,Y$83)+'СЕТ СН'!$H$11+СВЦЭМ!$D$10+'СЕТ СН'!$H$6-'СЕТ СН'!$H$23</f>
        <v>1002.24924775</v>
      </c>
    </row>
    <row r="89" spans="1:27" ht="15.75" x14ac:dyDescent="0.2">
      <c r="A89" s="35">
        <f t="shared" si="2"/>
        <v>44383</v>
      </c>
      <c r="B89" s="36">
        <f>SUMIFS(СВЦЭМ!$D$39:$D$782,СВЦЭМ!$A$39:$A$782,$A89,СВЦЭМ!$B$39:$B$782,B$83)+'СЕТ СН'!$H$11+СВЦЭМ!$D$10+'СЕТ СН'!$H$6-'СЕТ СН'!$H$23</f>
        <v>1046.2710085900001</v>
      </c>
      <c r="C89" s="36">
        <f>SUMIFS(СВЦЭМ!$D$39:$D$782,СВЦЭМ!$A$39:$A$782,$A89,СВЦЭМ!$B$39:$B$782,C$83)+'СЕТ СН'!$H$11+СВЦЭМ!$D$10+'СЕТ СН'!$H$6-'СЕТ СН'!$H$23</f>
        <v>1125.3490919999999</v>
      </c>
      <c r="D89" s="36">
        <f>SUMIFS(СВЦЭМ!$D$39:$D$782,СВЦЭМ!$A$39:$A$782,$A89,СВЦЭМ!$B$39:$B$782,D$83)+'СЕТ СН'!$H$11+СВЦЭМ!$D$10+'СЕТ СН'!$H$6-'СЕТ СН'!$H$23</f>
        <v>1174.1691341200001</v>
      </c>
      <c r="E89" s="36">
        <f>SUMIFS(СВЦЭМ!$D$39:$D$782,СВЦЭМ!$A$39:$A$782,$A89,СВЦЭМ!$B$39:$B$782,E$83)+'СЕТ СН'!$H$11+СВЦЭМ!$D$10+'СЕТ СН'!$H$6-'СЕТ СН'!$H$23</f>
        <v>1188.7902458399999</v>
      </c>
      <c r="F89" s="36">
        <f>SUMIFS(СВЦЭМ!$D$39:$D$782,СВЦЭМ!$A$39:$A$782,$A89,СВЦЭМ!$B$39:$B$782,F$83)+'СЕТ СН'!$H$11+СВЦЭМ!$D$10+'СЕТ СН'!$H$6-'СЕТ СН'!$H$23</f>
        <v>1188.41906096</v>
      </c>
      <c r="G89" s="36">
        <f>SUMIFS(СВЦЭМ!$D$39:$D$782,СВЦЭМ!$A$39:$A$782,$A89,СВЦЭМ!$B$39:$B$782,G$83)+'СЕТ СН'!$H$11+СВЦЭМ!$D$10+'СЕТ СН'!$H$6-'СЕТ СН'!$H$23</f>
        <v>1165.0247662899999</v>
      </c>
      <c r="H89" s="36">
        <f>SUMIFS(СВЦЭМ!$D$39:$D$782,СВЦЭМ!$A$39:$A$782,$A89,СВЦЭМ!$B$39:$B$782,H$83)+'СЕТ СН'!$H$11+СВЦЭМ!$D$10+'СЕТ СН'!$H$6-'СЕТ СН'!$H$23</f>
        <v>1122.1738187999999</v>
      </c>
      <c r="I89" s="36">
        <f>SUMIFS(СВЦЭМ!$D$39:$D$782,СВЦЭМ!$A$39:$A$782,$A89,СВЦЭМ!$B$39:$B$782,I$83)+'СЕТ СН'!$H$11+СВЦЭМ!$D$10+'СЕТ СН'!$H$6-'СЕТ СН'!$H$23</f>
        <v>1074.57763555</v>
      </c>
      <c r="J89" s="36">
        <f>SUMIFS(СВЦЭМ!$D$39:$D$782,СВЦЭМ!$A$39:$A$782,$A89,СВЦЭМ!$B$39:$B$782,J$83)+'СЕТ СН'!$H$11+СВЦЭМ!$D$10+'СЕТ СН'!$H$6-'СЕТ СН'!$H$23</f>
        <v>1008.3448129499999</v>
      </c>
      <c r="K89" s="36">
        <f>SUMIFS(СВЦЭМ!$D$39:$D$782,СВЦЭМ!$A$39:$A$782,$A89,СВЦЭМ!$B$39:$B$782,K$83)+'СЕТ СН'!$H$11+СВЦЭМ!$D$10+'СЕТ СН'!$H$6-'СЕТ СН'!$H$23</f>
        <v>950.92301044999999</v>
      </c>
      <c r="L89" s="36">
        <f>SUMIFS(СВЦЭМ!$D$39:$D$782,СВЦЭМ!$A$39:$A$782,$A89,СВЦЭМ!$B$39:$B$782,L$83)+'СЕТ СН'!$H$11+СВЦЭМ!$D$10+'СЕТ СН'!$H$6-'СЕТ СН'!$H$23</f>
        <v>940.48763265999992</v>
      </c>
      <c r="M89" s="36">
        <f>SUMIFS(СВЦЭМ!$D$39:$D$782,СВЦЭМ!$A$39:$A$782,$A89,СВЦЭМ!$B$39:$B$782,M$83)+'СЕТ СН'!$H$11+СВЦЭМ!$D$10+'СЕТ СН'!$H$6-'СЕТ СН'!$H$23</f>
        <v>973.71211994999999</v>
      </c>
      <c r="N89" s="36">
        <f>SUMIFS(СВЦЭМ!$D$39:$D$782,СВЦЭМ!$A$39:$A$782,$A89,СВЦЭМ!$B$39:$B$782,N$83)+'СЕТ СН'!$H$11+СВЦЭМ!$D$10+'СЕТ СН'!$H$6-'СЕТ СН'!$H$23</f>
        <v>1039.5264806600001</v>
      </c>
      <c r="O89" s="36">
        <f>SUMIFS(СВЦЭМ!$D$39:$D$782,СВЦЭМ!$A$39:$A$782,$A89,СВЦЭМ!$B$39:$B$782,O$83)+'СЕТ СН'!$H$11+СВЦЭМ!$D$10+'СЕТ СН'!$H$6-'СЕТ СН'!$H$23</f>
        <v>1041.70363413</v>
      </c>
      <c r="P89" s="36">
        <f>SUMIFS(СВЦЭМ!$D$39:$D$782,СВЦЭМ!$A$39:$A$782,$A89,СВЦЭМ!$B$39:$B$782,P$83)+'СЕТ СН'!$H$11+СВЦЭМ!$D$10+'СЕТ СН'!$H$6-'СЕТ СН'!$H$23</f>
        <v>1046.46167115</v>
      </c>
      <c r="Q89" s="36">
        <f>SUMIFS(СВЦЭМ!$D$39:$D$782,СВЦЭМ!$A$39:$A$782,$A89,СВЦЭМ!$B$39:$B$782,Q$83)+'СЕТ СН'!$H$11+СВЦЭМ!$D$10+'СЕТ СН'!$H$6-'СЕТ СН'!$H$23</f>
        <v>1054.4660287300001</v>
      </c>
      <c r="R89" s="36">
        <f>SUMIFS(СВЦЭМ!$D$39:$D$782,СВЦЭМ!$A$39:$A$782,$A89,СВЦЭМ!$B$39:$B$782,R$83)+'СЕТ СН'!$H$11+СВЦЭМ!$D$10+'СЕТ СН'!$H$6-'СЕТ СН'!$H$23</f>
        <v>1050.44661696</v>
      </c>
      <c r="S89" s="36">
        <f>SUMIFS(СВЦЭМ!$D$39:$D$782,СВЦЭМ!$A$39:$A$782,$A89,СВЦЭМ!$B$39:$B$782,S$83)+'СЕТ СН'!$H$11+СВЦЭМ!$D$10+'СЕТ СН'!$H$6-'СЕТ СН'!$H$23</f>
        <v>1031.1151209300001</v>
      </c>
      <c r="T89" s="36">
        <f>SUMIFS(СВЦЭМ!$D$39:$D$782,СВЦЭМ!$A$39:$A$782,$A89,СВЦЭМ!$B$39:$B$782,T$83)+'СЕТ СН'!$H$11+СВЦЭМ!$D$10+'СЕТ СН'!$H$6-'СЕТ СН'!$H$23</f>
        <v>1024.69288413</v>
      </c>
      <c r="U89" s="36">
        <f>SUMIFS(СВЦЭМ!$D$39:$D$782,СВЦЭМ!$A$39:$A$782,$A89,СВЦЭМ!$B$39:$B$782,U$83)+'СЕТ СН'!$H$11+СВЦЭМ!$D$10+'СЕТ СН'!$H$6-'СЕТ СН'!$H$23</f>
        <v>983.67646943999989</v>
      </c>
      <c r="V89" s="36">
        <f>SUMIFS(СВЦЭМ!$D$39:$D$782,СВЦЭМ!$A$39:$A$782,$A89,СВЦЭМ!$B$39:$B$782,V$83)+'СЕТ СН'!$H$11+СВЦЭМ!$D$10+'СЕТ СН'!$H$6-'СЕТ СН'!$H$23</f>
        <v>972.95574945999999</v>
      </c>
      <c r="W89" s="36">
        <f>SUMIFS(СВЦЭМ!$D$39:$D$782,СВЦЭМ!$A$39:$A$782,$A89,СВЦЭМ!$B$39:$B$782,W$83)+'СЕТ СН'!$H$11+СВЦЭМ!$D$10+'СЕТ СН'!$H$6-'СЕТ СН'!$H$23</f>
        <v>982.00287225999989</v>
      </c>
      <c r="X89" s="36">
        <f>SUMIFS(СВЦЭМ!$D$39:$D$782,СВЦЭМ!$A$39:$A$782,$A89,СВЦЭМ!$B$39:$B$782,X$83)+'СЕТ СН'!$H$11+СВЦЭМ!$D$10+'СЕТ СН'!$H$6-'СЕТ СН'!$H$23</f>
        <v>1044.77276478</v>
      </c>
      <c r="Y89" s="36">
        <f>SUMIFS(СВЦЭМ!$D$39:$D$782,СВЦЭМ!$A$39:$A$782,$A89,СВЦЭМ!$B$39:$B$782,Y$83)+'СЕТ СН'!$H$11+СВЦЭМ!$D$10+'СЕТ СН'!$H$6-'СЕТ СН'!$H$23</f>
        <v>1155.82503438</v>
      </c>
    </row>
    <row r="90" spans="1:27" ht="15.75" x14ac:dyDescent="0.2">
      <c r="A90" s="35">
        <f t="shared" si="2"/>
        <v>44384</v>
      </c>
      <c r="B90" s="36">
        <f>SUMIFS(СВЦЭМ!$D$39:$D$782,СВЦЭМ!$A$39:$A$782,$A90,СВЦЭМ!$B$39:$B$782,B$83)+'СЕТ СН'!$H$11+СВЦЭМ!$D$10+'СЕТ СН'!$H$6-'СЕТ СН'!$H$23</f>
        <v>1091.3890744800001</v>
      </c>
      <c r="C90" s="36">
        <f>SUMIFS(СВЦЭМ!$D$39:$D$782,СВЦЭМ!$A$39:$A$782,$A90,СВЦЭМ!$B$39:$B$782,C$83)+'СЕТ СН'!$H$11+СВЦЭМ!$D$10+'СЕТ СН'!$H$6-'СЕТ СН'!$H$23</f>
        <v>1156.93802291</v>
      </c>
      <c r="D90" s="36">
        <f>SUMIFS(СВЦЭМ!$D$39:$D$782,СВЦЭМ!$A$39:$A$782,$A90,СВЦЭМ!$B$39:$B$782,D$83)+'СЕТ СН'!$H$11+СВЦЭМ!$D$10+'СЕТ СН'!$H$6-'СЕТ СН'!$H$23</f>
        <v>1204.9483430099999</v>
      </c>
      <c r="E90" s="36">
        <f>SUMIFS(СВЦЭМ!$D$39:$D$782,СВЦЭМ!$A$39:$A$782,$A90,СВЦЭМ!$B$39:$B$782,E$83)+'СЕТ СН'!$H$11+СВЦЭМ!$D$10+'СЕТ СН'!$H$6-'СЕТ СН'!$H$23</f>
        <v>1198.70854947</v>
      </c>
      <c r="F90" s="36">
        <f>SUMIFS(СВЦЭМ!$D$39:$D$782,СВЦЭМ!$A$39:$A$782,$A90,СВЦЭМ!$B$39:$B$782,F$83)+'СЕТ СН'!$H$11+СВЦЭМ!$D$10+'СЕТ СН'!$H$6-'СЕТ СН'!$H$23</f>
        <v>1210.08466677</v>
      </c>
      <c r="G90" s="36">
        <f>SUMIFS(СВЦЭМ!$D$39:$D$782,СВЦЭМ!$A$39:$A$782,$A90,СВЦЭМ!$B$39:$B$782,G$83)+'СЕТ СН'!$H$11+СВЦЭМ!$D$10+'СЕТ СН'!$H$6-'СЕТ СН'!$H$23</f>
        <v>1200.0731318999999</v>
      </c>
      <c r="H90" s="36">
        <f>SUMIFS(СВЦЭМ!$D$39:$D$782,СВЦЭМ!$A$39:$A$782,$A90,СВЦЭМ!$B$39:$B$782,H$83)+'СЕТ СН'!$H$11+СВЦЭМ!$D$10+'СЕТ СН'!$H$6-'СЕТ СН'!$H$23</f>
        <v>1162.7590786200001</v>
      </c>
      <c r="I90" s="36">
        <f>SUMIFS(СВЦЭМ!$D$39:$D$782,СВЦЭМ!$A$39:$A$782,$A90,СВЦЭМ!$B$39:$B$782,I$83)+'СЕТ СН'!$H$11+СВЦЭМ!$D$10+'СЕТ СН'!$H$6-'СЕТ СН'!$H$23</f>
        <v>1083.04330054</v>
      </c>
      <c r="J90" s="36">
        <f>SUMIFS(СВЦЭМ!$D$39:$D$782,СВЦЭМ!$A$39:$A$782,$A90,СВЦЭМ!$B$39:$B$782,J$83)+'СЕТ СН'!$H$11+СВЦЭМ!$D$10+'СЕТ СН'!$H$6-'СЕТ СН'!$H$23</f>
        <v>1010.6190835399999</v>
      </c>
      <c r="K90" s="36">
        <f>SUMIFS(СВЦЭМ!$D$39:$D$782,СВЦЭМ!$A$39:$A$782,$A90,СВЦЭМ!$B$39:$B$782,K$83)+'СЕТ СН'!$H$11+СВЦЭМ!$D$10+'СЕТ СН'!$H$6-'СЕТ СН'!$H$23</f>
        <v>992.0405886399999</v>
      </c>
      <c r="L90" s="36">
        <f>SUMIFS(СВЦЭМ!$D$39:$D$782,СВЦЭМ!$A$39:$A$782,$A90,СВЦЭМ!$B$39:$B$782,L$83)+'СЕТ СН'!$H$11+СВЦЭМ!$D$10+'СЕТ СН'!$H$6-'СЕТ СН'!$H$23</f>
        <v>999.18136677999996</v>
      </c>
      <c r="M90" s="36">
        <f>SUMIFS(СВЦЭМ!$D$39:$D$782,СВЦЭМ!$A$39:$A$782,$A90,СВЦЭМ!$B$39:$B$782,M$83)+'СЕТ СН'!$H$11+СВЦЭМ!$D$10+'СЕТ СН'!$H$6-'СЕТ СН'!$H$23</f>
        <v>1028.1439216900001</v>
      </c>
      <c r="N90" s="36">
        <f>SUMIFS(СВЦЭМ!$D$39:$D$782,СВЦЭМ!$A$39:$A$782,$A90,СВЦЭМ!$B$39:$B$782,N$83)+'СЕТ СН'!$H$11+СВЦЭМ!$D$10+'СЕТ СН'!$H$6-'СЕТ СН'!$H$23</f>
        <v>1041.11526009</v>
      </c>
      <c r="O90" s="36">
        <f>SUMIFS(СВЦЭМ!$D$39:$D$782,СВЦЭМ!$A$39:$A$782,$A90,СВЦЭМ!$B$39:$B$782,O$83)+'СЕТ СН'!$H$11+СВЦЭМ!$D$10+'СЕТ СН'!$H$6-'СЕТ СН'!$H$23</f>
        <v>1051.48422289</v>
      </c>
      <c r="P90" s="36">
        <f>SUMIFS(СВЦЭМ!$D$39:$D$782,СВЦЭМ!$A$39:$A$782,$A90,СВЦЭМ!$B$39:$B$782,P$83)+'СЕТ СН'!$H$11+СВЦЭМ!$D$10+'СЕТ СН'!$H$6-'СЕТ СН'!$H$23</f>
        <v>1056.41072723</v>
      </c>
      <c r="Q90" s="36">
        <f>SUMIFS(СВЦЭМ!$D$39:$D$782,СВЦЭМ!$A$39:$A$782,$A90,СВЦЭМ!$B$39:$B$782,Q$83)+'СЕТ СН'!$H$11+СВЦЭМ!$D$10+'СЕТ СН'!$H$6-'СЕТ СН'!$H$23</f>
        <v>1072.2349857500001</v>
      </c>
      <c r="R90" s="36">
        <f>SUMIFS(СВЦЭМ!$D$39:$D$782,СВЦЭМ!$A$39:$A$782,$A90,СВЦЭМ!$B$39:$B$782,R$83)+'СЕТ СН'!$H$11+СВЦЭМ!$D$10+'СЕТ СН'!$H$6-'СЕТ СН'!$H$23</f>
        <v>1067.47279437</v>
      </c>
      <c r="S90" s="36">
        <f>SUMIFS(СВЦЭМ!$D$39:$D$782,СВЦЭМ!$A$39:$A$782,$A90,СВЦЭМ!$B$39:$B$782,S$83)+'СЕТ СН'!$H$11+СВЦЭМ!$D$10+'СЕТ СН'!$H$6-'СЕТ СН'!$H$23</f>
        <v>1041.6887444900001</v>
      </c>
      <c r="T90" s="36">
        <f>SUMIFS(СВЦЭМ!$D$39:$D$782,СВЦЭМ!$A$39:$A$782,$A90,СВЦЭМ!$B$39:$B$782,T$83)+'СЕТ СН'!$H$11+СВЦЭМ!$D$10+'СЕТ СН'!$H$6-'СЕТ СН'!$H$23</f>
        <v>999.90963373999989</v>
      </c>
      <c r="U90" s="36">
        <f>SUMIFS(СВЦЭМ!$D$39:$D$782,СВЦЭМ!$A$39:$A$782,$A90,СВЦЭМ!$B$39:$B$782,U$83)+'СЕТ СН'!$H$11+СВЦЭМ!$D$10+'СЕТ СН'!$H$6-'СЕТ СН'!$H$23</f>
        <v>989.80009700999994</v>
      </c>
      <c r="V90" s="36">
        <f>SUMIFS(СВЦЭМ!$D$39:$D$782,СВЦЭМ!$A$39:$A$782,$A90,СВЦЭМ!$B$39:$B$782,V$83)+'СЕТ СН'!$H$11+СВЦЭМ!$D$10+'СЕТ СН'!$H$6-'СЕТ СН'!$H$23</f>
        <v>986.64454768999997</v>
      </c>
      <c r="W90" s="36">
        <f>SUMIFS(СВЦЭМ!$D$39:$D$782,СВЦЭМ!$A$39:$A$782,$A90,СВЦЭМ!$B$39:$B$782,W$83)+'СЕТ СН'!$H$11+СВЦЭМ!$D$10+'СЕТ СН'!$H$6-'СЕТ СН'!$H$23</f>
        <v>977.19032691999996</v>
      </c>
      <c r="X90" s="36">
        <f>SUMIFS(СВЦЭМ!$D$39:$D$782,СВЦЭМ!$A$39:$A$782,$A90,СВЦЭМ!$B$39:$B$782,X$83)+'СЕТ СН'!$H$11+СВЦЭМ!$D$10+'СЕТ СН'!$H$6-'СЕТ СН'!$H$23</f>
        <v>975.82675223999991</v>
      </c>
      <c r="Y90" s="36">
        <f>SUMIFS(СВЦЭМ!$D$39:$D$782,СВЦЭМ!$A$39:$A$782,$A90,СВЦЭМ!$B$39:$B$782,Y$83)+'СЕТ СН'!$H$11+СВЦЭМ!$D$10+'СЕТ СН'!$H$6-'СЕТ СН'!$H$23</f>
        <v>964.67434389999994</v>
      </c>
    </row>
    <row r="91" spans="1:27" ht="15.75" x14ac:dyDescent="0.2">
      <c r="A91" s="35">
        <f t="shared" si="2"/>
        <v>44385</v>
      </c>
      <c r="B91" s="36">
        <f>SUMIFS(СВЦЭМ!$D$39:$D$782,СВЦЭМ!$A$39:$A$782,$A91,СВЦЭМ!$B$39:$B$782,B$83)+'СЕТ СН'!$H$11+СВЦЭМ!$D$10+'СЕТ СН'!$H$6-'СЕТ СН'!$H$23</f>
        <v>1042.4517601</v>
      </c>
      <c r="C91" s="36">
        <f>SUMIFS(СВЦЭМ!$D$39:$D$782,СВЦЭМ!$A$39:$A$782,$A91,СВЦЭМ!$B$39:$B$782,C$83)+'СЕТ СН'!$H$11+СВЦЭМ!$D$10+'СЕТ СН'!$H$6-'СЕТ СН'!$H$23</f>
        <v>1137.2065830199999</v>
      </c>
      <c r="D91" s="36">
        <f>SUMIFS(СВЦЭМ!$D$39:$D$782,СВЦЭМ!$A$39:$A$782,$A91,СВЦЭМ!$B$39:$B$782,D$83)+'СЕТ СН'!$H$11+СВЦЭМ!$D$10+'СЕТ СН'!$H$6-'СЕТ СН'!$H$23</f>
        <v>1178.5121920199999</v>
      </c>
      <c r="E91" s="36">
        <f>SUMIFS(СВЦЭМ!$D$39:$D$782,СВЦЭМ!$A$39:$A$782,$A91,СВЦЭМ!$B$39:$B$782,E$83)+'СЕТ СН'!$H$11+СВЦЭМ!$D$10+'СЕТ СН'!$H$6-'СЕТ СН'!$H$23</f>
        <v>1197.8706267600001</v>
      </c>
      <c r="F91" s="36">
        <f>SUMIFS(СВЦЭМ!$D$39:$D$782,СВЦЭМ!$A$39:$A$782,$A91,СВЦЭМ!$B$39:$B$782,F$83)+'СЕТ СН'!$H$11+СВЦЭМ!$D$10+'СЕТ СН'!$H$6-'СЕТ СН'!$H$23</f>
        <v>1192.4408797399999</v>
      </c>
      <c r="G91" s="36">
        <f>SUMIFS(СВЦЭМ!$D$39:$D$782,СВЦЭМ!$A$39:$A$782,$A91,СВЦЭМ!$B$39:$B$782,G$83)+'СЕТ СН'!$H$11+СВЦЭМ!$D$10+'СЕТ СН'!$H$6-'СЕТ СН'!$H$23</f>
        <v>1183.4687263599999</v>
      </c>
      <c r="H91" s="36">
        <f>SUMIFS(СВЦЭМ!$D$39:$D$782,СВЦЭМ!$A$39:$A$782,$A91,СВЦЭМ!$B$39:$B$782,H$83)+'СЕТ СН'!$H$11+СВЦЭМ!$D$10+'СЕТ СН'!$H$6-'СЕТ СН'!$H$23</f>
        <v>1148.87927575</v>
      </c>
      <c r="I91" s="36">
        <f>SUMIFS(СВЦЭМ!$D$39:$D$782,СВЦЭМ!$A$39:$A$782,$A91,СВЦЭМ!$B$39:$B$782,I$83)+'СЕТ СН'!$H$11+СВЦЭМ!$D$10+'СЕТ СН'!$H$6-'СЕТ СН'!$H$23</f>
        <v>1097.28514458</v>
      </c>
      <c r="J91" s="36">
        <f>SUMIFS(СВЦЭМ!$D$39:$D$782,СВЦЭМ!$A$39:$A$782,$A91,СВЦЭМ!$B$39:$B$782,J$83)+'СЕТ СН'!$H$11+СВЦЭМ!$D$10+'СЕТ СН'!$H$6-'СЕТ СН'!$H$23</f>
        <v>1038.86149234</v>
      </c>
      <c r="K91" s="36">
        <f>SUMIFS(СВЦЭМ!$D$39:$D$782,СВЦЭМ!$A$39:$A$782,$A91,СВЦЭМ!$B$39:$B$782,K$83)+'СЕТ СН'!$H$11+СВЦЭМ!$D$10+'СЕТ СН'!$H$6-'СЕТ СН'!$H$23</f>
        <v>1003.7773539</v>
      </c>
      <c r="L91" s="36">
        <f>SUMIFS(СВЦЭМ!$D$39:$D$782,СВЦЭМ!$A$39:$A$782,$A91,СВЦЭМ!$B$39:$B$782,L$83)+'СЕТ СН'!$H$11+СВЦЭМ!$D$10+'СЕТ СН'!$H$6-'СЕТ СН'!$H$23</f>
        <v>1007.09365207</v>
      </c>
      <c r="M91" s="36">
        <f>SUMIFS(СВЦЭМ!$D$39:$D$782,СВЦЭМ!$A$39:$A$782,$A91,СВЦЭМ!$B$39:$B$782,M$83)+'СЕТ СН'!$H$11+СВЦЭМ!$D$10+'СЕТ СН'!$H$6-'СЕТ СН'!$H$23</f>
        <v>1024.9342494499999</v>
      </c>
      <c r="N91" s="36">
        <f>SUMIFS(СВЦЭМ!$D$39:$D$782,СВЦЭМ!$A$39:$A$782,$A91,СВЦЭМ!$B$39:$B$782,N$83)+'СЕТ СН'!$H$11+СВЦЭМ!$D$10+'СЕТ СН'!$H$6-'СЕТ СН'!$H$23</f>
        <v>1051.74251944</v>
      </c>
      <c r="O91" s="36">
        <f>SUMIFS(СВЦЭМ!$D$39:$D$782,СВЦЭМ!$A$39:$A$782,$A91,СВЦЭМ!$B$39:$B$782,O$83)+'СЕТ СН'!$H$11+СВЦЭМ!$D$10+'СЕТ СН'!$H$6-'СЕТ СН'!$H$23</f>
        <v>1064.80933422</v>
      </c>
      <c r="P91" s="36">
        <f>SUMIFS(СВЦЭМ!$D$39:$D$782,СВЦЭМ!$A$39:$A$782,$A91,СВЦЭМ!$B$39:$B$782,P$83)+'СЕТ СН'!$H$11+СВЦЭМ!$D$10+'СЕТ СН'!$H$6-'СЕТ СН'!$H$23</f>
        <v>1092.58838685</v>
      </c>
      <c r="Q91" s="36">
        <f>SUMIFS(СВЦЭМ!$D$39:$D$782,СВЦЭМ!$A$39:$A$782,$A91,СВЦЭМ!$B$39:$B$782,Q$83)+'СЕТ СН'!$H$11+СВЦЭМ!$D$10+'СЕТ СН'!$H$6-'СЕТ СН'!$H$23</f>
        <v>1055.3723618399999</v>
      </c>
      <c r="R91" s="36">
        <f>SUMIFS(СВЦЭМ!$D$39:$D$782,СВЦЭМ!$A$39:$A$782,$A91,СВЦЭМ!$B$39:$B$782,R$83)+'СЕТ СН'!$H$11+СВЦЭМ!$D$10+'СЕТ СН'!$H$6-'СЕТ СН'!$H$23</f>
        <v>1051.0911972199999</v>
      </c>
      <c r="S91" s="36">
        <f>SUMIFS(СВЦЭМ!$D$39:$D$782,СВЦЭМ!$A$39:$A$782,$A91,СВЦЭМ!$B$39:$B$782,S$83)+'СЕТ СН'!$H$11+СВЦЭМ!$D$10+'СЕТ СН'!$H$6-'СЕТ СН'!$H$23</f>
        <v>1030.7764805100001</v>
      </c>
      <c r="T91" s="36">
        <f>SUMIFS(СВЦЭМ!$D$39:$D$782,СВЦЭМ!$A$39:$A$782,$A91,СВЦЭМ!$B$39:$B$782,T$83)+'СЕТ СН'!$H$11+СВЦЭМ!$D$10+'СЕТ СН'!$H$6-'СЕТ СН'!$H$23</f>
        <v>998.62202898999999</v>
      </c>
      <c r="U91" s="36">
        <f>SUMIFS(СВЦЭМ!$D$39:$D$782,СВЦЭМ!$A$39:$A$782,$A91,СВЦЭМ!$B$39:$B$782,U$83)+'СЕТ СН'!$H$11+СВЦЭМ!$D$10+'СЕТ СН'!$H$6-'СЕТ СН'!$H$23</f>
        <v>976.24414980999995</v>
      </c>
      <c r="V91" s="36">
        <f>SUMIFS(СВЦЭМ!$D$39:$D$782,СВЦЭМ!$A$39:$A$782,$A91,СВЦЭМ!$B$39:$B$782,V$83)+'СЕТ СН'!$H$11+СВЦЭМ!$D$10+'СЕТ СН'!$H$6-'СЕТ СН'!$H$23</f>
        <v>975.43236404999993</v>
      </c>
      <c r="W91" s="36">
        <f>SUMIFS(СВЦЭМ!$D$39:$D$782,СВЦЭМ!$A$39:$A$782,$A91,СВЦЭМ!$B$39:$B$782,W$83)+'СЕТ СН'!$H$11+СВЦЭМ!$D$10+'СЕТ СН'!$H$6-'СЕТ СН'!$H$23</f>
        <v>976.92852170999993</v>
      </c>
      <c r="X91" s="36">
        <f>SUMIFS(СВЦЭМ!$D$39:$D$782,СВЦЭМ!$A$39:$A$782,$A91,СВЦЭМ!$B$39:$B$782,X$83)+'СЕТ СН'!$H$11+СВЦЭМ!$D$10+'СЕТ СН'!$H$6-'СЕТ СН'!$H$23</f>
        <v>983.64997523999989</v>
      </c>
      <c r="Y91" s="36">
        <f>SUMIFS(СВЦЭМ!$D$39:$D$782,СВЦЭМ!$A$39:$A$782,$A91,СВЦЭМ!$B$39:$B$782,Y$83)+'СЕТ СН'!$H$11+СВЦЭМ!$D$10+'СЕТ СН'!$H$6-'СЕТ СН'!$H$23</f>
        <v>1034.76850027</v>
      </c>
    </row>
    <row r="92" spans="1:27" ht="15.75" x14ac:dyDescent="0.2">
      <c r="A92" s="35">
        <f t="shared" si="2"/>
        <v>44386</v>
      </c>
      <c r="B92" s="36">
        <f>SUMIFS(СВЦЭМ!$D$39:$D$782,СВЦЭМ!$A$39:$A$782,$A92,СВЦЭМ!$B$39:$B$782,B$83)+'СЕТ СН'!$H$11+СВЦЭМ!$D$10+'СЕТ СН'!$H$6-'СЕТ СН'!$H$23</f>
        <v>1134.5309191900001</v>
      </c>
      <c r="C92" s="36">
        <f>SUMIFS(СВЦЭМ!$D$39:$D$782,СВЦЭМ!$A$39:$A$782,$A92,СВЦЭМ!$B$39:$B$782,C$83)+'СЕТ СН'!$H$11+СВЦЭМ!$D$10+'СЕТ СН'!$H$6-'СЕТ СН'!$H$23</f>
        <v>1221.5756934400001</v>
      </c>
      <c r="D92" s="36">
        <f>SUMIFS(СВЦЭМ!$D$39:$D$782,СВЦЭМ!$A$39:$A$782,$A92,СВЦЭМ!$B$39:$B$782,D$83)+'СЕТ СН'!$H$11+СВЦЭМ!$D$10+'СЕТ СН'!$H$6-'СЕТ СН'!$H$23</f>
        <v>1254.74271701</v>
      </c>
      <c r="E92" s="36">
        <f>SUMIFS(СВЦЭМ!$D$39:$D$782,СВЦЭМ!$A$39:$A$782,$A92,СВЦЭМ!$B$39:$B$782,E$83)+'СЕТ СН'!$H$11+СВЦЭМ!$D$10+'СЕТ СН'!$H$6-'СЕТ СН'!$H$23</f>
        <v>1280.1007143700001</v>
      </c>
      <c r="F92" s="36">
        <f>SUMIFS(СВЦЭМ!$D$39:$D$782,СВЦЭМ!$A$39:$A$782,$A92,СВЦЭМ!$B$39:$B$782,F$83)+'СЕТ СН'!$H$11+СВЦЭМ!$D$10+'СЕТ СН'!$H$6-'СЕТ СН'!$H$23</f>
        <v>1271.91897672</v>
      </c>
      <c r="G92" s="36">
        <f>SUMIFS(СВЦЭМ!$D$39:$D$782,СВЦЭМ!$A$39:$A$782,$A92,СВЦЭМ!$B$39:$B$782,G$83)+'СЕТ СН'!$H$11+СВЦЭМ!$D$10+'СЕТ СН'!$H$6-'СЕТ СН'!$H$23</f>
        <v>1246.28264984</v>
      </c>
      <c r="H92" s="36">
        <f>SUMIFS(СВЦЭМ!$D$39:$D$782,СВЦЭМ!$A$39:$A$782,$A92,СВЦЭМ!$B$39:$B$782,H$83)+'СЕТ СН'!$H$11+СВЦЭМ!$D$10+'СЕТ СН'!$H$6-'СЕТ СН'!$H$23</f>
        <v>1199.5274422</v>
      </c>
      <c r="I92" s="36">
        <f>SUMIFS(СВЦЭМ!$D$39:$D$782,СВЦЭМ!$A$39:$A$782,$A92,СВЦЭМ!$B$39:$B$782,I$83)+'СЕТ СН'!$H$11+СВЦЭМ!$D$10+'СЕТ СН'!$H$6-'СЕТ СН'!$H$23</f>
        <v>1108.6901639800001</v>
      </c>
      <c r="J92" s="36">
        <f>SUMIFS(СВЦЭМ!$D$39:$D$782,СВЦЭМ!$A$39:$A$782,$A92,СВЦЭМ!$B$39:$B$782,J$83)+'СЕТ СН'!$H$11+СВЦЭМ!$D$10+'СЕТ СН'!$H$6-'СЕТ СН'!$H$23</f>
        <v>1033.4325618999999</v>
      </c>
      <c r="K92" s="36">
        <f>SUMIFS(СВЦЭМ!$D$39:$D$782,СВЦЭМ!$A$39:$A$782,$A92,СВЦЭМ!$B$39:$B$782,K$83)+'СЕТ СН'!$H$11+СВЦЭМ!$D$10+'СЕТ СН'!$H$6-'СЕТ СН'!$H$23</f>
        <v>1009.3388051999999</v>
      </c>
      <c r="L92" s="36">
        <f>SUMIFS(СВЦЭМ!$D$39:$D$782,СВЦЭМ!$A$39:$A$782,$A92,СВЦЭМ!$B$39:$B$782,L$83)+'СЕТ СН'!$H$11+СВЦЭМ!$D$10+'СЕТ СН'!$H$6-'СЕТ СН'!$H$23</f>
        <v>986.67231066999989</v>
      </c>
      <c r="M92" s="36">
        <f>SUMIFS(СВЦЭМ!$D$39:$D$782,СВЦЭМ!$A$39:$A$782,$A92,СВЦЭМ!$B$39:$B$782,M$83)+'СЕТ СН'!$H$11+СВЦЭМ!$D$10+'СЕТ СН'!$H$6-'СЕТ СН'!$H$23</f>
        <v>998.65455810999993</v>
      </c>
      <c r="N92" s="36">
        <f>SUMIFS(СВЦЭМ!$D$39:$D$782,СВЦЭМ!$A$39:$A$782,$A92,СВЦЭМ!$B$39:$B$782,N$83)+'СЕТ СН'!$H$11+СВЦЭМ!$D$10+'СЕТ СН'!$H$6-'СЕТ СН'!$H$23</f>
        <v>1017.5155456399999</v>
      </c>
      <c r="O92" s="36">
        <f>SUMIFS(СВЦЭМ!$D$39:$D$782,СВЦЭМ!$A$39:$A$782,$A92,СВЦЭМ!$B$39:$B$782,O$83)+'СЕТ СН'!$H$11+СВЦЭМ!$D$10+'СЕТ СН'!$H$6-'СЕТ СН'!$H$23</f>
        <v>1023.4589056399999</v>
      </c>
      <c r="P92" s="36">
        <f>SUMIFS(СВЦЭМ!$D$39:$D$782,СВЦЭМ!$A$39:$A$782,$A92,СВЦЭМ!$B$39:$B$782,P$83)+'СЕТ СН'!$H$11+СВЦЭМ!$D$10+'СЕТ СН'!$H$6-'СЕТ СН'!$H$23</f>
        <v>1028.8189232899999</v>
      </c>
      <c r="Q92" s="36">
        <f>SUMIFS(СВЦЭМ!$D$39:$D$782,СВЦЭМ!$A$39:$A$782,$A92,СВЦЭМ!$B$39:$B$782,Q$83)+'СЕТ СН'!$H$11+СВЦЭМ!$D$10+'СЕТ СН'!$H$6-'СЕТ СН'!$H$23</f>
        <v>1031.19326785</v>
      </c>
      <c r="R92" s="36">
        <f>SUMIFS(СВЦЭМ!$D$39:$D$782,СВЦЭМ!$A$39:$A$782,$A92,СВЦЭМ!$B$39:$B$782,R$83)+'СЕТ СН'!$H$11+СВЦЭМ!$D$10+'СЕТ СН'!$H$6-'СЕТ СН'!$H$23</f>
        <v>1020.23393686</v>
      </c>
      <c r="S92" s="36">
        <f>SUMIFS(СВЦЭМ!$D$39:$D$782,СВЦЭМ!$A$39:$A$782,$A92,СВЦЭМ!$B$39:$B$782,S$83)+'СЕТ СН'!$H$11+СВЦЭМ!$D$10+'СЕТ СН'!$H$6-'СЕТ СН'!$H$23</f>
        <v>1008.95939156</v>
      </c>
      <c r="T92" s="36">
        <f>SUMIFS(СВЦЭМ!$D$39:$D$782,СВЦЭМ!$A$39:$A$782,$A92,СВЦЭМ!$B$39:$B$782,T$83)+'СЕТ СН'!$H$11+СВЦЭМ!$D$10+'СЕТ СН'!$H$6-'СЕТ СН'!$H$23</f>
        <v>984.57991442999992</v>
      </c>
      <c r="U92" s="36">
        <f>SUMIFS(СВЦЭМ!$D$39:$D$782,СВЦЭМ!$A$39:$A$782,$A92,СВЦЭМ!$B$39:$B$782,U$83)+'СЕТ СН'!$H$11+СВЦЭМ!$D$10+'СЕТ СН'!$H$6-'СЕТ СН'!$H$23</f>
        <v>969.77714139999989</v>
      </c>
      <c r="V92" s="36">
        <f>SUMIFS(СВЦЭМ!$D$39:$D$782,СВЦЭМ!$A$39:$A$782,$A92,СВЦЭМ!$B$39:$B$782,V$83)+'СЕТ СН'!$H$11+СВЦЭМ!$D$10+'СЕТ СН'!$H$6-'СЕТ СН'!$H$23</f>
        <v>959.0774243599999</v>
      </c>
      <c r="W92" s="36">
        <f>SUMIFS(СВЦЭМ!$D$39:$D$782,СВЦЭМ!$A$39:$A$782,$A92,СВЦЭМ!$B$39:$B$782,W$83)+'СЕТ СН'!$H$11+СВЦЭМ!$D$10+'СЕТ СН'!$H$6-'СЕТ СН'!$H$23</f>
        <v>975.14105682999991</v>
      </c>
      <c r="X92" s="36">
        <f>SUMIFS(СВЦЭМ!$D$39:$D$782,СВЦЭМ!$A$39:$A$782,$A92,СВЦЭМ!$B$39:$B$782,X$83)+'СЕТ СН'!$H$11+СВЦЭМ!$D$10+'СЕТ СН'!$H$6-'СЕТ СН'!$H$23</f>
        <v>960.89118983999992</v>
      </c>
      <c r="Y92" s="36">
        <f>SUMIFS(СВЦЭМ!$D$39:$D$782,СВЦЭМ!$A$39:$A$782,$A92,СВЦЭМ!$B$39:$B$782,Y$83)+'СЕТ СН'!$H$11+СВЦЭМ!$D$10+'СЕТ СН'!$H$6-'СЕТ СН'!$H$23</f>
        <v>979.44594880999989</v>
      </c>
    </row>
    <row r="93" spans="1:27" ht="15.75" x14ac:dyDescent="0.2">
      <c r="A93" s="35">
        <f t="shared" si="2"/>
        <v>44387</v>
      </c>
      <c r="B93" s="36">
        <f>SUMIFS(СВЦЭМ!$D$39:$D$782,СВЦЭМ!$A$39:$A$782,$A93,СВЦЭМ!$B$39:$B$782,B$83)+'СЕТ СН'!$H$11+СВЦЭМ!$D$10+'СЕТ СН'!$H$6-'СЕТ СН'!$H$23</f>
        <v>1061.55685649</v>
      </c>
      <c r="C93" s="36">
        <f>SUMIFS(СВЦЭМ!$D$39:$D$782,СВЦЭМ!$A$39:$A$782,$A93,СВЦЭМ!$B$39:$B$782,C$83)+'СЕТ СН'!$H$11+СВЦЭМ!$D$10+'СЕТ СН'!$H$6-'СЕТ СН'!$H$23</f>
        <v>1122.1345034200001</v>
      </c>
      <c r="D93" s="36">
        <f>SUMIFS(СВЦЭМ!$D$39:$D$782,СВЦЭМ!$A$39:$A$782,$A93,СВЦЭМ!$B$39:$B$782,D$83)+'СЕТ СН'!$H$11+СВЦЭМ!$D$10+'СЕТ СН'!$H$6-'СЕТ СН'!$H$23</f>
        <v>1155.9190488700001</v>
      </c>
      <c r="E93" s="36">
        <f>SUMIFS(СВЦЭМ!$D$39:$D$782,СВЦЭМ!$A$39:$A$782,$A93,СВЦЭМ!$B$39:$B$782,E$83)+'СЕТ СН'!$H$11+СВЦЭМ!$D$10+'СЕТ СН'!$H$6-'СЕТ СН'!$H$23</f>
        <v>1166.8967883299999</v>
      </c>
      <c r="F93" s="36">
        <f>SUMIFS(СВЦЭМ!$D$39:$D$782,СВЦЭМ!$A$39:$A$782,$A93,СВЦЭМ!$B$39:$B$782,F$83)+'СЕТ СН'!$H$11+СВЦЭМ!$D$10+'СЕТ СН'!$H$6-'СЕТ СН'!$H$23</f>
        <v>1173.19186315</v>
      </c>
      <c r="G93" s="36">
        <f>SUMIFS(СВЦЭМ!$D$39:$D$782,СВЦЭМ!$A$39:$A$782,$A93,СВЦЭМ!$B$39:$B$782,G$83)+'СЕТ СН'!$H$11+СВЦЭМ!$D$10+'СЕТ СН'!$H$6-'СЕТ СН'!$H$23</f>
        <v>1158.79797921</v>
      </c>
      <c r="H93" s="36">
        <f>SUMIFS(СВЦЭМ!$D$39:$D$782,СВЦЭМ!$A$39:$A$782,$A93,СВЦЭМ!$B$39:$B$782,H$83)+'СЕТ СН'!$H$11+СВЦЭМ!$D$10+'СЕТ СН'!$H$6-'СЕТ СН'!$H$23</f>
        <v>1145.44924941</v>
      </c>
      <c r="I93" s="36">
        <f>SUMIFS(СВЦЭМ!$D$39:$D$782,СВЦЭМ!$A$39:$A$782,$A93,СВЦЭМ!$B$39:$B$782,I$83)+'СЕТ СН'!$H$11+СВЦЭМ!$D$10+'СЕТ СН'!$H$6-'СЕТ СН'!$H$23</f>
        <v>1082.21942102</v>
      </c>
      <c r="J93" s="36">
        <f>SUMIFS(СВЦЭМ!$D$39:$D$782,СВЦЭМ!$A$39:$A$782,$A93,СВЦЭМ!$B$39:$B$782,J$83)+'СЕТ СН'!$H$11+СВЦЭМ!$D$10+'СЕТ СН'!$H$6-'СЕТ СН'!$H$23</f>
        <v>1026.36120981</v>
      </c>
      <c r="K93" s="36">
        <f>SUMIFS(СВЦЭМ!$D$39:$D$782,СВЦЭМ!$A$39:$A$782,$A93,СВЦЭМ!$B$39:$B$782,K$83)+'СЕТ СН'!$H$11+СВЦЭМ!$D$10+'СЕТ СН'!$H$6-'СЕТ СН'!$H$23</f>
        <v>967.84432045999995</v>
      </c>
      <c r="L93" s="36">
        <f>SUMIFS(СВЦЭМ!$D$39:$D$782,СВЦЭМ!$A$39:$A$782,$A93,СВЦЭМ!$B$39:$B$782,L$83)+'СЕТ СН'!$H$11+СВЦЭМ!$D$10+'СЕТ СН'!$H$6-'СЕТ СН'!$H$23</f>
        <v>953.49622624999995</v>
      </c>
      <c r="M93" s="36">
        <f>SUMIFS(СВЦЭМ!$D$39:$D$782,СВЦЭМ!$A$39:$A$782,$A93,СВЦЭМ!$B$39:$B$782,M$83)+'СЕТ СН'!$H$11+СВЦЭМ!$D$10+'СЕТ СН'!$H$6-'СЕТ СН'!$H$23</f>
        <v>947.64028226999994</v>
      </c>
      <c r="N93" s="36">
        <f>SUMIFS(СВЦЭМ!$D$39:$D$782,СВЦЭМ!$A$39:$A$782,$A93,СВЦЭМ!$B$39:$B$782,N$83)+'СЕТ СН'!$H$11+СВЦЭМ!$D$10+'СЕТ СН'!$H$6-'СЕТ СН'!$H$23</f>
        <v>980.00973748999991</v>
      </c>
      <c r="O93" s="36">
        <f>SUMIFS(СВЦЭМ!$D$39:$D$782,СВЦЭМ!$A$39:$A$782,$A93,СВЦЭМ!$B$39:$B$782,O$83)+'СЕТ СН'!$H$11+СВЦЭМ!$D$10+'СЕТ СН'!$H$6-'СЕТ СН'!$H$23</f>
        <v>996.17263023999999</v>
      </c>
      <c r="P93" s="36">
        <f>SUMIFS(СВЦЭМ!$D$39:$D$782,СВЦЭМ!$A$39:$A$782,$A93,СВЦЭМ!$B$39:$B$782,P$83)+'СЕТ СН'!$H$11+СВЦЭМ!$D$10+'СЕТ СН'!$H$6-'СЕТ СН'!$H$23</f>
        <v>1009.83576264</v>
      </c>
      <c r="Q93" s="36">
        <f>SUMIFS(СВЦЭМ!$D$39:$D$782,СВЦЭМ!$A$39:$A$782,$A93,СВЦЭМ!$B$39:$B$782,Q$83)+'СЕТ СН'!$H$11+СВЦЭМ!$D$10+'СЕТ СН'!$H$6-'СЕТ СН'!$H$23</f>
        <v>1018.8298685299999</v>
      </c>
      <c r="R93" s="36">
        <f>SUMIFS(СВЦЭМ!$D$39:$D$782,СВЦЭМ!$A$39:$A$782,$A93,СВЦЭМ!$B$39:$B$782,R$83)+'СЕТ СН'!$H$11+СВЦЭМ!$D$10+'СЕТ СН'!$H$6-'СЕТ СН'!$H$23</f>
        <v>1020.57940172</v>
      </c>
      <c r="S93" s="36">
        <f>SUMIFS(СВЦЭМ!$D$39:$D$782,СВЦЭМ!$A$39:$A$782,$A93,СВЦЭМ!$B$39:$B$782,S$83)+'СЕТ СН'!$H$11+СВЦЭМ!$D$10+'СЕТ СН'!$H$6-'СЕТ СН'!$H$23</f>
        <v>1015.57608953</v>
      </c>
      <c r="T93" s="36">
        <f>SUMIFS(СВЦЭМ!$D$39:$D$782,СВЦЭМ!$A$39:$A$782,$A93,СВЦЭМ!$B$39:$B$782,T$83)+'СЕТ СН'!$H$11+СВЦЭМ!$D$10+'СЕТ СН'!$H$6-'СЕТ СН'!$H$23</f>
        <v>1000.0311390799999</v>
      </c>
      <c r="U93" s="36">
        <f>SUMIFS(СВЦЭМ!$D$39:$D$782,СВЦЭМ!$A$39:$A$782,$A93,СВЦЭМ!$B$39:$B$782,U$83)+'СЕТ СН'!$H$11+СВЦЭМ!$D$10+'СЕТ СН'!$H$6-'СЕТ СН'!$H$23</f>
        <v>984.47526418999996</v>
      </c>
      <c r="V93" s="36">
        <f>SUMIFS(СВЦЭМ!$D$39:$D$782,СВЦЭМ!$A$39:$A$782,$A93,СВЦЭМ!$B$39:$B$782,V$83)+'СЕТ СН'!$H$11+СВЦЭМ!$D$10+'СЕТ СН'!$H$6-'СЕТ СН'!$H$23</f>
        <v>977.24962306999998</v>
      </c>
      <c r="W93" s="36">
        <f>SUMIFS(СВЦЭМ!$D$39:$D$782,СВЦЭМ!$A$39:$A$782,$A93,СВЦЭМ!$B$39:$B$782,W$83)+'СЕТ СН'!$H$11+СВЦЭМ!$D$10+'СЕТ СН'!$H$6-'СЕТ СН'!$H$23</f>
        <v>964.58687754999994</v>
      </c>
      <c r="X93" s="36">
        <f>SUMIFS(СВЦЭМ!$D$39:$D$782,СВЦЭМ!$A$39:$A$782,$A93,СВЦЭМ!$B$39:$B$782,X$83)+'СЕТ СН'!$H$11+СВЦЭМ!$D$10+'СЕТ СН'!$H$6-'СЕТ СН'!$H$23</f>
        <v>963.62651781999989</v>
      </c>
      <c r="Y93" s="36">
        <f>SUMIFS(СВЦЭМ!$D$39:$D$782,СВЦЭМ!$A$39:$A$782,$A93,СВЦЭМ!$B$39:$B$782,Y$83)+'СЕТ СН'!$H$11+СВЦЭМ!$D$10+'СЕТ СН'!$H$6-'СЕТ СН'!$H$23</f>
        <v>1025.1958256800001</v>
      </c>
    </row>
    <row r="94" spans="1:27" ht="15.75" x14ac:dyDescent="0.2">
      <c r="A94" s="35">
        <f t="shared" si="2"/>
        <v>44388</v>
      </c>
      <c r="B94" s="36">
        <f>SUMIFS(СВЦЭМ!$D$39:$D$782,СВЦЭМ!$A$39:$A$782,$A94,СВЦЭМ!$B$39:$B$782,B$83)+'СЕТ СН'!$H$11+СВЦЭМ!$D$10+'СЕТ СН'!$H$6-'СЕТ СН'!$H$23</f>
        <v>1053.95321846</v>
      </c>
      <c r="C94" s="36">
        <f>SUMIFS(СВЦЭМ!$D$39:$D$782,СВЦЭМ!$A$39:$A$782,$A94,СВЦЭМ!$B$39:$B$782,C$83)+'СЕТ СН'!$H$11+СВЦЭМ!$D$10+'СЕТ СН'!$H$6-'СЕТ СН'!$H$23</f>
        <v>1118.6039711999999</v>
      </c>
      <c r="D94" s="36">
        <f>SUMIFS(СВЦЭМ!$D$39:$D$782,СВЦЭМ!$A$39:$A$782,$A94,СВЦЭМ!$B$39:$B$782,D$83)+'СЕТ СН'!$H$11+СВЦЭМ!$D$10+'СЕТ СН'!$H$6-'СЕТ СН'!$H$23</f>
        <v>1168.22941442</v>
      </c>
      <c r="E94" s="36">
        <f>SUMIFS(СВЦЭМ!$D$39:$D$782,СВЦЭМ!$A$39:$A$782,$A94,СВЦЭМ!$B$39:$B$782,E$83)+'СЕТ СН'!$H$11+СВЦЭМ!$D$10+'СЕТ СН'!$H$6-'СЕТ СН'!$H$23</f>
        <v>1177.53818845</v>
      </c>
      <c r="F94" s="36">
        <f>SUMIFS(СВЦЭМ!$D$39:$D$782,СВЦЭМ!$A$39:$A$782,$A94,СВЦЭМ!$B$39:$B$782,F$83)+'СЕТ СН'!$H$11+СВЦЭМ!$D$10+'СЕТ СН'!$H$6-'СЕТ СН'!$H$23</f>
        <v>1174.17953324</v>
      </c>
      <c r="G94" s="36">
        <f>SUMIFS(СВЦЭМ!$D$39:$D$782,СВЦЭМ!$A$39:$A$782,$A94,СВЦЭМ!$B$39:$B$782,G$83)+'СЕТ СН'!$H$11+СВЦЭМ!$D$10+'СЕТ СН'!$H$6-'СЕТ СН'!$H$23</f>
        <v>1172.19700627</v>
      </c>
      <c r="H94" s="36">
        <f>SUMIFS(СВЦЭМ!$D$39:$D$782,СВЦЭМ!$A$39:$A$782,$A94,СВЦЭМ!$B$39:$B$782,H$83)+'СЕТ СН'!$H$11+СВЦЭМ!$D$10+'СЕТ СН'!$H$6-'СЕТ СН'!$H$23</f>
        <v>1164.5701117900001</v>
      </c>
      <c r="I94" s="36">
        <f>SUMIFS(СВЦЭМ!$D$39:$D$782,СВЦЭМ!$A$39:$A$782,$A94,СВЦЭМ!$B$39:$B$782,I$83)+'СЕТ СН'!$H$11+СВЦЭМ!$D$10+'СЕТ СН'!$H$6-'СЕТ СН'!$H$23</f>
        <v>1118.41767635</v>
      </c>
      <c r="J94" s="36">
        <f>SUMIFS(СВЦЭМ!$D$39:$D$782,СВЦЭМ!$A$39:$A$782,$A94,СВЦЭМ!$B$39:$B$782,J$83)+'СЕТ СН'!$H$11+СВЦЭМ!$D$10+'СЕТ СН'!$H$6-'СЕТ СН'!$H$23</f>
        <v>1042.8560626200001</v>
      </c>
      <c r="K94" s="36">
        <f>SUMIFS(СВЦЭМ!$D$39:$D$782,СВЦЭМ!$A$39:$A$782,$A94,СВЦЭМ!$B$39:$B$782,K$83)+'СЕТ СН'!$H$11+СВЦЭМ!$D$10+'СЕТ СН'!$H$6-'СЕТ СН'!$H$23</f>
        <v>1001.28085401</v>
      </c>
      <c r="L94" s="36">
        <f>SUMIFS(СВЦЭМ!$D$39:$D$782,СВЦЭМ!$A$39:$A$782,$A94,СВЦЭМ!$B$39:$B$782,L$83)+'СЕТ СН'!$H$11+СВЦЭМ!$D$10+'СЕТ СН'!$H$6-'СЕТ СН'!$H$23</f>
        <v>961.60833584999989</v>
      </c>
      <c r="M94" s="36">
        <f>SUMIFS(СВЦЭМ!$D$39:$D$782,СВЦЭМ!$A$39:$A$782,$A94,СВЦЭМ!$B$39:$B$782,M$83)+'СЕТ СН'!$H$11+СВЦЭМ!$D$10+'СЕТ СН'!$H$6-'СЕТ СН'!$H$23</f>
        <v>960.74385063999989</v>
      </c>
      <c r="N94" s="36">
        <f>SUMIFS(СВЦЭМ!$D$39:$D$782,СВЦЭМ!$A$39:$A$782,$A94,СВЦЭМ!$B$39:$B$782,N$83)+'СЕТ СН'!$H$11+СВЦЭМ!$D$10+'СЕТ СН'!$H$6-'СЕТ СН'!$H$23</f>
        <v>976.75539136999998</v>
      </c>
      <c r="O94" s="36">
        <f>SUMIFS(СВЦЭМ!$D$39:$D$782,СВЦЭМ!$A$39:$A$782,$A94,СВЦЭМ!$B$39:$B$782,O$83)+'СЕТ СН'!$H$11+СВЦЭМ!$D$10+'СЕТ СН'!$H$6-'СЕТ СН'!$H$23</f>
        <v>987.64439098999992</v>
      </c>
      <c r="P94" s="36">
        <f>SUMIFS(СВЦЭМ!$D$39:$D$782,СВЦЭМ!$A$39:$A$782,$A94,СВЦЭМ!$B$39:$B$782,P$83)+'СЕТ СН'!$H$11+СВЦЭМ!$D$10+'СЕТ СН'!$H$6-'СЕТ СН'!$H$23</f>
        <v>989.12958023999988</v>
      </c>
      <c r="Q94" s="36">
        <f>SUMIFS(СВЦЭМ!$D$39:$D$782,СВЦЭМ!$A$39:$A$782,$A94,СВЦЭМ!$B$39:$B$782,Q$83)+'СЕТ СН'!$H$11+СВЦЭМ!$D$10+'СЕТ СН'!$H$6-'СЕТ СН'!$H$23</f>
        <v>989.38513028999989</v>
      </c>
      <c r="R94" s="36">
        <f>SUMIFS(СВЦЭМ!$D$39:$D$782,СВЦЭМ!$A$39:$A$782,$A94,СВЦЭМ!$B$39:$B$782,R$83)+'СЕТ СН'!$H$11+СВЦЭМ!$D$10+'СЕТ СН'!$H$6-'СЕТ СН'!$H$23</f>
        <v>981.9658629999999</v>
      </c>
      <c r="S94" s="36">
        <f>SUMIFS(СВЦЭМ!$D$39:$D$782,СВЦЭМ!$A$39:$A$782,$A94,СВЦЭМ!$B$39:$B$782,S$83)+'СЕТ СН'!$H$11+СВЦЭМ!$D$10+'СЕТ СН'!$H$6-'СЕТ СН'!$H$23</f>
        <v>990.73443132999989</v>
      </c>
      <c r="T94" s="36">
        <f>SUMIFS(СВЦЭМ!$D$39:$D$782,СВЦЭМ!$A$39:$A$782,$A94,СВЦЭМ!$B$39:$B$782,T$83)+'СЕТ СН'!$H$11+СВЦЭМ!$D$10+'СЕТ СН'!$H$6-'СЕТ СН'!$H$23</f>
        <v>955.4562499299999</v>
      </c>
      <c r="U94" s="36">
        <f>SUMIFS(СВЦЭМ!$D$39:$D$782,СВЦЭМ!$A$39:$A$782,$A94,СВЦЭМ!$B$39:$B$782,U$83)+'СЕТ СН'!$H$11+СВЦЭМ!$D$10+'СЕТ СН'!$H$6-'СЕТ СН'!$H$23</f>
        <v>950.22039486999995</v>
      </c>
      <c r="V94" s="36">
        <f>SUMIFS(СВЦЭМ!$D$39:$D$782,СВЦЭМ!$A$39:$A$782,$A94,СВЦЭМ!$B$39:$B$782,V$83)+'СЕТ СН'!$H$11+СВЦЭМ!$D$10+'СЕТ СН'!$H$6-'СЕТ СН'!$H$23</f>
        <v>920.14408852999998</v>
      </c>
      <c r="W94" s="36">
        <f>SUMIFS(СВЦЭМ!$D$39:$D$782,СВЦЭМ!$A$39:$A$782,$A94,СВЦЭМ!$B$39:$B$782,W$83)+'СЕТ СН'!$H$11+СВЦЭМ!$D$10+'СЕТ СН'!$H$6-'СЕТ СН'!$H$23</f>
        <v>916.98571439999989</v>
      </c>
      <c r="X94" s="36">
        <f>SUMIFS(СВЦЭМ!$D$39:$D$782,СВЦЭМ!$A$39:$A$782,$A94,СВЦЭМ!$B$39:$B$782,X$83)+'СЕТ СН'!$H$11+СВЦЭМ!$D$10+'СЕТ СН'!$H$6-'СЕТ СН'!$H$23</f>
        <v>940.38356186999999</v>
      </c>
      <c r="Y94" s="36">
        <f>SUMIFS(СВЦЭМ!$D$39:$D$782,СВЦЭМ!$A$39:$A$782,$A94,СВЦЭМ!$B$39:$B$782,Y$83)+'СЕТ СН'!$H$11+СВЦЭМ!$D$10+'СЕТ СН'!$H$6-'СЕТ СН'!$H$23</f>
        <v>919.06491814999993</v>
      </c>
    </row>
    <row r="95" spans="1:27" ht="15.75" x14ac:dyDescent="0.2">
      <c r="A95" s="35">
        <f t="shared" si="2"/>
        <v>44389</v>
      </c>
      <c r="B95" s="36">
        <f>SUMIFS(СВЦЭМ!$D$39:$D$782,СВЦЭМ!$A$39:$A$782,$A95,СВЦЭМ!$B$39:$B$782,B$83)+'СЕТ СН'!$H$11+СВЦЭМ!$D$10+'СЕТ СН'!$H$6-'СЕТ СН'!$H$23</f>
        <v>1007.6850539899999</v>
      </c>
      <c r="C95" s="36">
        <f>SUMIFS(СВЦЭМ!$D$39:$D$782,СВЦЭМ!$A$39:$A$782,$A95,СВЦЭМ!$B$39:$B$782,C$83)+'СЕТ СН'!$H$11+СВЦЭМ!$D$10+'СЕТ СН'!$H$6-'СЕТ СН'!$H$23</f>
        <v>1083.8775097</v>
      </c>
      <c r="D95" s="36">
        <f>SUMIFS(СВЦЭМ!$D$39:$D$782,СВЦЭМ!$A$39:$A$782,$A95,СВЦЭМ!$B$39:$B$782,D$83)+'СЕТ СН'!$H$11+СВЦЭМ!$D$10+'СЕТ СН'!$H$6-'СЕТ СН'!$H$23</f>
        <v>1144.9040508099999</v>
      </c>
      <c r="E95" s="36">
        <f>SUMIFS(СВЦЭМ!$D$39:$D$782,СВЦЭМ!$A$39:$A$782,$A95,СВЦЭМ!$B$39:$B$782,E$83)+'СЕТ СН'!$H$11+СВЦЭМ!$D$10+'СЕТ СН'!$H$6-'СЕТ СН'!$H$23</f>
        <v>1171.3052469300001</v>
      </c>
      <c r="F95" s="36">
        <f>SUMIFS(СВЦЭМ!$D$39:$D$782,СВЦЭМ!$A$39:$A$782,$A95,СВЦЭМ!$B$39:$B$782,F$83)+'СЕТ СН'!$H$11+СВЦЭМ!$D$10+'СЕТ СН'!$H$6-'СЕТ СН'!$H$23</f>
        <v>1189.5451904900001</v>
      </c>
      <c r="G95" s="36">
        <f>SUMIFS(СВЦЭМ!$D$39:$D$782,СВЦЭМ!$A$39:$A$782,$A95,СВЦЭМ!$B$39:$B$782,G$83)+'СЕТ СН'!$H$11+СВЦЭМ!$D$10+'СЕТ СН'!$H$6-'СЕТ СН'!$H$23</f>
        <v>1169.13580587</v>
      </c>
      <c r="H95" s="36">
        <f>SUMIFS(СВЦЭМ!$D$39:$D$782,СВЦЭМ!$A$39:$A$782,$A95,СВЦЭМ!$B$39:$B$782,H$83)+'СЕТ СН'!$H$11+СВЦЭМ!$D$10+'СЕТ СН'!$H$6-'СЕТ СН'!$H$23</f>
        <v>1118.4319209400001</v>
      </c>
      <c r="I95" s="36">
        <f>SUMIFS(СВЦЭМ!$D$39:$D$782,СВЦЭМ!$A$39:$A$782,$A95,СВЦЭМ!$B$39:$B$782,I$83)+'СЕТ СН'!$H$11+СВЦЭМ!$D$10+'СЕТ СН'!$H$6-'СЕТ СН'!$H$23</f>
        <v>1026.9638389700001</v>
      </c>
      <c r="J95" s="36">
        <f>SUMIFS(СВЦЭМ!$D$39:$D$782,СВЦЭМ!$A$39:$A$782,$A95,СВЦЭМ!$B$39:$B$782,J$83)+'СЕТ СН'!$H$11+СВЦЭМ!$D$10+'СЕТ СН'!$H$6-'СЕТ СН'!$H$23</f>
        <v>971.39697498999999</v>
      </c>
      <c r="K95" s="36">
        <f>SUMIFS(СВЦЭМ!$D$39:$D$782,СВЦЭМ!$A$39:$A$782,$A95,СВЦЭМ!$B$39:$B$782,K$83)+'СЕТ СН'!$H$11+СВЦЭМ!$D$10+'СЕТ СН'!$H$6-'СЕТ СН'!$H$23</f>
        <v>998.95059954999999</v>
      </c>
      <c r="L95" s="36">
        <f>SUMIFS(СВЦЭМ!$D$39:$D$782,СВЦЭМ!$A$39:$A$782,$A95,СВЦЭМ!$B$39:$B$782,L$83)+'СЕТ СН'!$H$11+СВЦЭМ!$D$10+'СЕТ СН'!$H$6-'СЕТ СН'!$H$23</f>
        <v>1009.4378736499999</v>
      </c>
      <c r="M95" s="36">
        <f>SUMIFS(СВЦЭМ!$D$39:$D$782,СВЦЭМ!$A$39:$A$782,$A95,СВЦЭМ!$B$39:$B$782,M$83)+'СЕТ СН'!$H$11+СВЦЭМ!$D$10+'СЕТ СН'!$H$6-'СЕТ СН'!$H$23</f>
        <v>1017.67246411</v>
      </c>
      <c r="N95" s="36">
        <f>SUMIFS(СВЦЭМ!$D$39:$D$782,СВЦЭМ!$A$39:$A$782,$A95,СВЦЭМ!$B$39:$B$782,N$83)+'СЕТ СН'!$H$11+СВЦЭМ!$D$10+'СЕТ СН'!$H$6-'СЕТ СН'!$H$23</f>
        <v>1020.76006186</v>
      </c>
      <c r="O95" s="36">
        <f>SUMIFS(СВЦЭМ!$D$39:$D$782,СВЦЭМ!$A$39:$A$782,$A95,СВЦЭМ!$B$39:$B$782,O$83)+'СЕТ СН'!$H$11+СВЦЭМ!$D$10+'СЕТ СН'!$H$6-'СЕТ СН'!$H$23</f>
        <v>1032.4036512099999</v>
      </c>
      <c r="P95" s="36">
        <f>SUMIFS(СВЦЭМ!$D$39:$D$782,СВЦЭМ!$A$39:$A$782,$A95,СВЦЭМ!$B$39:$B$782,P$83)+'СЕТ СН'!$H$11+СВЦЭМ!$D$10+'СЕТ СН'!$H$6-'СЕТ СН'!$H$23</f>
        <v>1001.1989335799999</v>
      </c>
      <c r="Q95" s="36">
        <f>SUMIFS(СВЦЭМ!$D$39:$D$782,СВЦЭМ!$A$39:$A$782,$A95,СВЦЭМ!$B$39:$B$782,Q$83)+'СЕТ СН'!$H$11+СВЦЭМ!$D$10+'СЕТ СН'!$H$6-'СЕТ СН'!$H$23</f>
        <v>1013.6312579299999</v>
      </c>
      <c r="R95" s="36">
        <f>SUMIFS(СВЦЭМ!$D$39:$D$782,СВЦЭМ!$A$39:$A$782,$A95,СВЦЭМ!$B$39:$B$782,R$83)+'СЕТ СН'!$H$11+СВЦЭМ!$D$10+'СЕТ СН'!$H$6-'СЕТ СН'!$H$23</f>
        <v>1001.4155464299999</v>
      </c>
      <c r="S95" s="36">
        <f>SUMIFS(СВЦЭМ!$D$39:$D$782,СВЦЭМ!$A$39:$A$782,$A95,СВЦЭМ!$B$39:$B$782,S$83)+'СЕТ СН'!$H$11+СВЦЭМ!$D$10+'СЕТ СН'!$H$6-'СЕТ СН'!$H$23</f>
        <v>986.28613271999996</v>
      </c>
      <c r="T95" s="36">
        <f>SUMIFS(СВЦЭМ!$D$39:$D$782,СВЦЭМ!$A$39:$A$782,$A95,СВЦЭМ!$B$39:$B$782,T$83)+'СЕТ СН'!$H$11+СВЦЭМ!$D$10+'СЕТ СН'!$H$6-'СЕТ СН'!$H$23</f>
        <v>1032.88630257</v>
      </c>
      <c r="U95" s="36">
        <f>SUMIFS(СВЦЭМ!$D$39:$D$782,СВЦЭМ!$A$39:$A$782,$A95,СВЦЭМ!$B$39:$B$782,U$83)+'СЕТ СН'!$H$11+СВЦЭМ!$D$10+'СЕТ СН'!$H$6-'СЕТ СН'!$H$23</f>
        <v>1053.1528119699999</v>
      </c>
      <c r="V95" s="36">
        <f>SUMIFS(СВЦЭМ!$D$39:$D$782,СВЦЭМ!$A$39:$A$782,$A95,СВЦЭМ!$B$39:$B$782,V$83)+'СЕТ СН'!$H$11+СВЦЭМ!$D$10+'СЕТ СН'!$H$6-'СЕТ СН'!$H$23</f>
        <v>1070.87855605</v>
      </c>
      <c r="W95" s="36">
        <f>SUMIFS(СВЦЭМ!$D$39:$D$782,СВЦЭМ!$A$39:$A$782,$A95,СВЦЭМ!$B$39:$B$782,W$83)+'СЕТ СН'!$H$11+СВЦЭМ!$D$10+'СЕТ СН'!$H$6-'СЕТ СН'!$H$23</f>
        <v>1071.5084976999999</v>
      </c>
      <c r="X95" s="36">
        <f>SUMIFS(СВЦЭМ!$D$39:$D$782,СВЦЭМ!$A$39:$A$782,$A95,СВЦЭМ!$B$39:$B$782,X$83)+'СЕТ СН'!$H$11+СВЦЭМ!$D$10+'СЕТ СН'!$H$6-'СЕТ СН'!$H$23</f>
        <v>1026.9095725300001</v>
      </c>
      <c r="Y95" s="36">
        <f>SUMIFS(СВЦЭМ!$D$39:$D$782,СВЦЭМ!$A$39:$A$782,$A95,СВЦЭМ!$B$39:$B$782,Y$83)+'СЕТ СН'!$H$11+СВЦЭМ!$D$10+'СЕТ СН'!$H$6-'СЕТ СН'!$H$23</f>
        <v>985.48059105999994</v>
      </c>
    </row>
    <row r="96" spans="1:27" ht="15.75" x14ac:dyDescent="0.2">
      <c r="A96" s="35">
        <f t="shared" si="2"/>
        <v>44390</v>
      </c>
      <c r="B96" s="36">
        <f>SUMIFS(СВЦЭМ!$D$39:$D$782,СВЦЭМ!$A$39:$A$782,$A96,СВЦЭМ!$B$39:$B$782,B$83)+'СЕТ СН'!$H$11+СВЦЭМ!$D$10+'СЕТ СН'!$H$6-'СЕТ СН'!$H$23</f>
        <v>1056.21343312</v>
      </c>
      <c r="C96" s="36">
        <f>SUMIFS(СВЦЭМ!$D$39:$D$782,СВЦЭМ!$A$39:$A$782,$A96,СВЦЭМ!$B$39:$B$782,C$83)+'СЕТ СН'!$H$11+СВЦЭМ!$D$10+'СЕТ СН'!$H$6-'СЕТ СН'!$H$23</f>
        <v>1125.1123962500001</v>
      </c>
      <c r="D96" s="36">
        <f>SUMIFS(СВЦЭМ!$D$39:$D$782,СВЦЭМ!$A$39:$A$782,$A96,СВЦЭМ!$B$39:$B$782,D$83)+'СЕТ СН'!$H$11+СВЦЭМ!$D$10+'СЕТ СН'!$H$6-'СЕТ СН'!$H$23</f>
        <v>1178.50037041</v>
      </c>
      <c r="E96" s="36">
        <f>SUMIFS(СВЦЭМ!$D$39:$D$782,СВЦЭМ!$A$39:$A$782,$A96,СВЦЭМ!$B$39:$B$782,E$83)+'СЕТ СН'!$H$11+СВЦЭМ!$D$10+'СЕТ СН'!$H$6-'СЕТ СН'!$H$23</f>
        <v>1175.6401985800001</v>
      </c>
      <c r="F96" s="36">
        <f>SUMIFS(СВЦЭМ!$D$39:$D$782,СВЦЭМ!$A$39:$A$782,$A96,СВЦЭМ!$B$39:$B$782,F$83)+'СЕТ СН'!$H$11+СВЦЭМ!$D$10+'СЕТ СН'!$H$6-'СЕТ СН'!$H$23</f>
        <v>1180.3984293799999</v>
      </c>
      <c r="G96" s="36">
        <f>SUMIFS(СВЦЭМ!$D$39:$D$782,СВЦЭМ!$A$39:$A$782,$A96,СВЦЭМ!$B$39:$B$782,G$83)+'СЕТ СН'!$H$11+СВЦЭМ!$D$10+'СЕТ СН'!$H$6-'СЕТ СН'!$H$23</f>
        <v>1182.4568397</v>
      </c>
      <c r="H96" s="36">
        <f>SUMIFS(СВЦЭМ!$D$39:$D$782,СВЦЭМ!$A$39:$A$782,$A96,СВЦЭМ!$B$39:$B$782,H$83)+'СЕТ СН'!$H$11+СВЦЭМ!$D$10+'СЕТ СН'!$H$6-'СЕТ СН'!$H$23</f>
        <v>1135.82962464</v>
      </c>
      <c r="I96" s="36">
        <f>SUMIFS(СВЦЭМ!$D$39:$D$782,СВЦЭМ!$A$39:$A$782,$A96,СВЦЭМ!$B$39:$B$782,I$83)+'СЕТ СН'!$H$11+СВЦЭМ!$D$10+'СЕТ СН'!$H$6-'СЕТ СН'!$H$23</f>
        <v>1054.58764077</v>
      </c>
      <c r="J96" s="36">
        <f>SUMIFS(СВЦЭМ!$D$39:$D$782,СВЦЭМ!$A$39:$A$782,$A96,СВЦЭМ!$B$39:$B$782,J$83)+'СЕТ СН'!$H$11+СВЦЭМ!$D$10+'СЕТ СН'!$H$6-'СЕТ СН'!$H$23</f>
        <v>996.74705990999996</v>
      </c>
      <c r="K96" s="36">
        <f>SUMIFS(СВЦЭМ!$D$39:$D$782,СВЦЭМ!$A$39:$A$782,$A96,СВЦЭМ!$B$39:$B$782,K$83)+'СЕТ СН'!$H$11+СВЦЭМ!$D$10+'СЕТ СН'!$H$6-'СЕТ СН'!$H$23</f>
        <v>994.7990441799999</v>
      </c>
      <c r="L96" s="36">
        <f>SUMIFS(СВЦЭМ!$D$39:$D$782,СВЦЭМ!$A$39:$A$782,$A96,СВЦЭМ!$B$39:$B$782,L$83)+'СЕТ СН'!$H$11+СВЦЭМ!$D$10+'СЕТ СН'!$H$6-'СЕТ СН'!$H$23</f>
        <v>1050.3530860400001</v>
      </c>
      <c r="M96" s="36">
        <f>SUMIFS(СВЦЭМ!$D$39:$D$782,СВЦЭМ!$A$39:$A$782,$A96,СВЦЭМ!$B$39:$B$782,M$83)+'СЕТ СН'!$H$11+СВЦЭМ!$D$10+'СЕТ СН'!$H$6-'СЕТ СН'!$H$23</f>
        <v>1122.17796641</v>
      </c>
      <c r="N96" s="36">
        <f>SUMIFS(СВЦЭМ!$D$39:$D$782,СВЦЭМ!$A$39:$A$782,$A96,СВЦЭМ!$B$39:$B$782,N$83)+'СЕТ СН'!$H$11+СВЦЭМ!$D$10+'СЕТ СН'!$H$6-'СЕТ СН'!$H$23</f>
        <v>1020.7608904599999</v>
      </c>
      <c r="O96" s="36">
        <f>SUMIFS(СВЦЭМ!$D$39:$D$782,СВЦЭМ!$A$39:$A$782,$A96,СВЦЭМ!$B$39:$B$782,O$83)+'СЕТ СН'!$H$11+СВЦЭМ!$D$10+'СЕТ СН'!$H$6-'СЕТ СН'!$H$23</f>
        <v>1016.0807166999999</v>
      </c>
      <c r="P96" s="36">
        <f>SUMIFS(СВЦЭМ!$D$39:$D$782,СВЦЭМ!$A$39:$A$782,$A96,СВЦЭМ!$B$39:$B$782,P$83)+'СЕТ СН'!$H$11+СВЦЭМ!$D$10+'СЕТ СН'!$H$6-'СЕТ СН'!$H$23</f>
        <v>996.62917995999999</v>
      </c>
      <c r="Q96" s="36">
        <f>SUMIFS(СВЦЭМ!$D$39:$D$782,СВЦЭМ!$A$39:$A$782,$A96,СВЦЭМ!$B$39:$B$782,Q$83)+'СЕТ СН'!$H$11+СВЦЭМ!$D$10+'СЕТ СН'!$H$6-'СЕТ СН'!$H$23</f>
        <v>990.40961302999995</v>
      </c>
      <c r="R96" s="36">
        <f>SUMIFS(СВЦЭМ!$D$39:$D$782,СВЦЭМ!$A$39:$A$782,$A96,СВЦЭМ!$B$39:$B$782,R$83)+'СЕТ СН'!$H$11+СВЦЭМ!$D$10+'СЕТ СН'!$H$6-'СЕТ СН'!$H$23</f>
        <v>994.20349364999993</v>
      </c>
      <c r="S96" s="36">
        <f>SUMIFS(СВЦЭМ!$D$39:$D$782,СВЦЭМ!$A$39:$A$782,$A96,СВЦЭМ!$B$39:$B$782,S$83)+'СЕТ СН'!$H$11+СВЦЭМ!$D$10+'СЕТ СН'!$H$6-'СЕТ СН'!$H$23</f>
        <v>980.9612717199999</v>
      </c>
      <c r="T96" s="36">
        <f>SUMIFS(СВЦЭМ!$D$39:$D$782,СВЦЭМ!$A$39:$A$782,$A96,СВЦЭМ!$B$39:$B$782,T$83)+'СЕТ СН'!$H$11+СВЦЭМ!$D$10+'СЕТ СН'!$H$6-'СЕТ СН'!$H$23</f>
        <v>1040.3740704500001</v>
      </c>
      <c r="U96" s="36">
        <f>SUMIFS(СВЦЭМ!$D$39:$D$782,СВЦЭМ!$A$39:$A$782,$A96,СВЦЭМ!$B$39:$B$782,U$83)+'СЕТ СН'!$H$11+СВЦЭМ!$D$10+'СЕТ СН'!$H$6-'СЕТ СН'!$H$23</f>
        <v>1059.2320451799999</v>
      </c>
      <c r="V96" s="36">
        <f>SUMIFS(СВЦЭМ!$D$39:$D$782,СВЦЭМ!$A$39:$A$782,$A96,СВЦЭМ!$B$39:$B$782,V$83)+'СЕТ СН'!$H$11+СВЦЭМ!$D$10+'СЕТ СН'!$H$6-'СЕТ СН'!$H$23</f>
        <v>1061.40481651</v>
      </c>
      <c r="W96" s="36">
        <f>SUMIFS(СВЦЭМ!$D$39:$D$782,СВЦЭМ!$A$39:$A$782,$A96,СВЦЭМ!$B$39:$B$782,W$83)+'СЕТ СН'!$H$11+СВЦЭМ!$D$10+'СЕТ СН'!$H$6-'СЕТ СН'!$H$23</f>
        <v>1065.4203545400001</v>
      </c>
      <c r="X96" s="36">
        <f>SUMIFS(СВЦЭМ!$D$39:$D$782,СВЦЭМ!$A$39:$A$782,$A96,СВЦЭМ!$B$39:$B$782,X$83)+'СЕТ СН'!$H$11+СВЦЭМ!$D$10+'СЕТ СН'!$H$6-'СЕТ СН'!$H$23</f>
        <v>1043.6374938199999</v>
      </c>
      <c r="Y96" s="36">
        <f>SUMIFS(СВЦЭМ!$D$39:$D$782,СВЦЭМ!$A$39:$A$782,$A96,СВЦЭМ!$B$39:$B$782,Y$83)+'СЕТ СН'!$H$11+СВЦЭМ!$D$10+'СЕТ СН'!$H$6-'СЕТ СН'!$H$23</f>
        <v>995.27728938999996</v>
      </c>
    </row>
    <row r="97" spans="1:25" ht="15.75" x14ac:dyDescent="0.2">
      <c r="A97" s="35">
        <f t="shared" si="2"/>
        <v>44391</v>
      </c>
      <c r="B97" s="36">
        <f>SUMIFS(СВЦЭМ!$D$39:$D$782,СВЦЭМ!$A$39:$A$782,$A97,СВЦЭМ!$B$39:$B$782,B$83)+'СЕТ СН'!$H$11+СВЦЭМ!$D$10+'СЕТ СН'!$H$6-'СЕТ СН'!$H$23</f>
        <v>1053.2284801799999</v>
      </c>
      <c r="C97" s="36">
        <f>SUMIFS(СВЦЭМ!$D$39:$D$782,СВЦЭМ!$A$39:$A$782,$A97,СВЦЭМ!$B$39:$B$782,C$83)+'СЕТ СН'!$H$11+СВЦЭМ!$D$10+'СЕТ СН'!$H$6-'СЕТ СН'!$H$23</f>
        <v>1132.99104904</v>
      </c>
      <c r="D97" s="36">
        <f>SUMIFS(СВЦЭМ!$D$39:$D$782,СВЦЭМ!$A$39:$A$782,$A97,СВЦЭМ!$B$39:$B$782,D$83)+'СЕТ СН'!$H$11+СВЦЭМ!$D$10+'СЕТ СН'!$H$6-'СЕТ СН'!$H$23</f>
        <v>1179.06242963</v>
      </c>
      <c r="E97" s="36">
        <f>SUMIFS(СВЦЭМ!$D$39:$D$782,СВЦЭМ!$A$39:$A$782,$A97,СВЦЭМ!$B$39:$B$782,E$83)+'СЕТ СН'!$H$11+СВЦЭМ!$D$10+'СЕТ СН'!$H$6-'СЕТ СН'!$H$23</f>
        <v>1165.3389744199999</v>
      </c>
      <c r="F97" s="36">
        <f>SUMIFS(СВЦЭМ!$D$39:$D$782,СВЦЭМ!$A$39:$A$782,$A97,СВЦЭМ!$B$39:$B$782,F$83)+'СЕТ СН'!$H$11+СВЦЭМ!$D$10+'СЕТ СН'!$H$6-'СЕТ СН'!$H$23</f>
        <v>1173.52627878</v>
      </c>
      <c r="G97" s="36">
        <f>SUMIFS(СВЦЭМ!$D$39:$D$782,СВЦЭМ!$A$39:$A$782,$A97,СВЦЭМ!$B$39:$B$782,G$83)+'СЕТ СН'!$H$11+СВЦЭМ!$D$10+'СЕТ СН'!$H$6-'СЕТ СН'!$H$23</f>
        <v>1174.2443838900001</v>
      </c>
      <c r="H97" s="36">
        <f>SUMIFS(СВЦЭМ!$D$39:$D$782,СВЦЭМ!$A$39:$A$782,$A97,СВЦЭМ!$B$39:$B$782,H$83)+'СЕТ СН'!$H$11+СВЦЭМ!$D$10+'СЕТ СН'!$H$6-'СЕТ СН'!$H$23</f>
        <v>1144.4576767000001</v>
      </c>
      <c r="I97" s="36">
        <f>SUMIFS(СВЦЭМ!$D$39:$D$782,СВЦЭМ!$A$39:$A$782,$A97,СВЦЭМ!$B$39:$B$782,I$83)+'СЕТ СН'!$H$11+СВЦЭМ!$D$10+'СЕТ СН'!$H$6-'СЕТ СН'!$H$23</f>
        <v>1123.4668599300001</v>
      </c>
      <c r="J97" s="36">
        <f>SUMIFS(СВЦЭМ!$D$39:$D$782,СВЦЭМ!$A$39:$A$782,$A97,СВЦЭМ!$B$39:$B$782,J$83)+'СЕТ СН'!$H$11+СВЦЭМ!$D$10+'СЕТ СН'!$H$6-'СЕТ СН'!$H$23</f>
        <v>1135.8230945800001</v>
      </c>
      <c r="K97" s="36">
        <f>SUMIFS(СВЦЭМ!$D$39:$D$782,СВЦЭМ!$A$39:$A$782,$A97,СВЦЭМ!$B$39:$B$782,K$83)+'СЕТ СН'!$H$11+СВЦЭМ!$D$10+'СЕТ СН'!$H$6-'СЕТ СН'!$H$23</f>
        <v>1159.29589661</v>
      </c>
      <c r="L97" s="36">
        <f>SUMIFS(СВЦЭМ!$D$39:$D$782,СВЦЭМ!$A$39:$A$782,$A97,СВЦЭМ!$B$39:$B$782,L$83)+'СЕТ СН'!$H$11+СВЦЭМ!$D$10+'СЕТ СН'!$H$6-'СЕТ СН'!$H$23</f>
        <v>1162.80313497</v>
      </c>
      <c r="M97" s="36">
        <f>SUMIFS(СВЦЭМ!$D$39:$D$782,СВЦЭМ!$A$39:$A$782,$A97,СВЦЭМ!$B$39:$B$782,M$83)+'СЕТ СН'!$H$11+СВЦЭМ!$D$10+'СЕТ СН'!$H$6-'СЕТ СН'!$H$23</f>
        <v>1175.20969799</v>
      </c>
      <c r="N97" s="36">
        <f>SUMIFS(СВЦЭМ!$D$39:$D$782,СВЦЭМ!$A$39:$A$782,$A97,СВЦЭМ!$B$39:$B$782,N$83)+'СЕТ СН'!$H$11+СВЦЭМ!$D$10+'СЕТ СН'!$H$6-'СЕТ СН'!$H$23</f>
        <v>1187.44799949</v>
      </c>
      <c r="O97" s="36">
        <f>SUMIFS(СВЦЭМ!$D$39:$D$782,СВЦЭМ!$A$39:$A$782,$A97,СВЦЭМ!$B$39:$B$782,O$83)+'СЕТ СН'!$H$11+СВЦЭМ!$D$10+'СЕТ СН'!$H$6-'СЕТ СН'!$H$23</f>
        <v>1189.9208585900001</v>
      </c>
      <c r="P97" s="36">
        <f>SUMIFS(СВЦЭМ!$D$39:$D$782,СВЦЭМ!$A$39:$A$782,$A97,СВЦЭМ!$B$39:$B$782,P$83)+'СЕТ СН'!$H$11+СВЦЭМ!$D$10+'СЕТ СН'!$H$6-'СЕТ СН'!$H$23</f>
        <v>1186.67474627</v>
      </c>
      <c r="Q97" s="36">
        <f>SUMIFS(СВЦЭМ!$D$39:$D$782,СВЦЭМ!$A$39:$A$782,$A97,СВЦЭМ!$B$39:$B$782,Q$83)+'СЕТ СН'!$H$11+СВЦЭМ!$D$10+'СЕТ СН'!$H$6-'СЕТ СН'!$H$23</f>
        <v>1189.06178071</v>
      </c>
      <c r="R97" s="36">
        <f>SUMIFS(СВЦЭМ!$D$39:$D$782,СВЦЭМ!$A$39:$A$782,$A97,СВЦЭМ!$B$39:$B$782,R$83)+'СЕТ СН'!$H$11+СВЦЭМ!$D$10+'СЕТ СН'!$H$6-'СЕТ СН'!$H$23</f>
        <v>1185.06561607</v>
      </c>
      <c r="S97" s="36">
        <f>SUMIFS(СВЦЭМ!$D$39:$D$782,СВЦЭМ!$A$39:$A$782,$A97,СВЦЭМ!$B$39:$B$782,S$83)+'СЕТ СН'!$H$11+СВЦЭМ!$D$10+'СЕТ СН'!$H$6-'СЕТ СН'!$H$23</f>
        <v>1168.16902067</v>
      </c>
      <c r="T97" s="36">
        <f>SUMIFS(СВЦЭМ!$D$39:$D$782,СВЦЭМ!$A$39:$A$782,$A97,СВЦЭМ!$B$39:$B$782,T$83)+'СЕТ СН'!$H$11+СВЦЭМ!$D$10+'СЕТ СН'!$H$6-'СЕТ СН'!$H$23</f>
        <v>1148.1736026999999</v>
      </c>
      <c r="U97" s="36">
        <f>SUMIFS(СВЦЭМ!$D$39:$D$782,СВЦЭМ!$A$39:$A$782,$A97,СВЦЭМ!$B$39:$B$782,U$83)+'СЕТ СН'!$H$11+СВЦЭМ!$D$10+'СЕТ СН'!$H$6-'СЕТ СН'!$H$23</f>
        <v>1137.1478534099999</v>
      </c>
      <c r="V97" s="36">
        <f>SUMIFS(СВЦЭМ!$D$39:$D$782,СВЦЭМ!$A$39:$A$782,$A97,СВЦЭМ!$B$39:$B$782,V$83)+'СЕТ СН'!$H$11+СВЦЭМ!$D$10+'СЕТ СН'!$H$6-'СЕТ СН'!$H$23</f>
        <v>1130.99800011</v>
      </c>
      <c r="W97" s="36">
        <f>SUMIFS(СВЦЭМ!$D$39:$D$782,СВЦЭМ!$A$39:$A$782,$A97,СВЦЭМ!$B$39:$B$782,W$83)+'СЕТ СН'!$H$11+СВЦЭМ!$D$10+'СЕТ СН'!$H$6-'СЕТ СН'!$H$23</f>
        <v>1142.55982552</v>
      </c>
      <c r="X97" s="36">
        <f>SUMIFS(СВЦЭМ!$D$39:$D$782,СВЦЭМ!$A$39:$A$782,$A97,СВЦЭМ!$B$39:$B$782,X$83)+'СЕТ СН'!$H$11+СВЦЭМ!$D$10+'СЕТ СН'!$H$6-'СЕТ СН'!$H$23</f>
        <v>1116.2108810699999</v>
      </c>
      <c r="Y97" s="36">
        <f>SUMIFS(СВЦЭМ!$D$39:$D$782,СВЦЭМ!$A$39:$A$782,$A97,СВЦЭМ!$B$39:$B$782,Y$83)+'СЕТ СН'!$H$11+СВЦЭМ!$D$10+'СЕТ СН'!$H$6-'СЕТ СН'!$H$23</f>
        <v>1088.4757201099999</v>
      </c>
    </row>
    <row r="98" spans="1:25" ht="15.75" x14ac:dyDescent="0.2">
      <c r="A98" s="35">
        <f t="shared" si="2"/>
        <v>44392</v>
      </c>
      <c r="B98" s="36">
        <f>SUMIFS(СВЦЭМ!$D$39:$D$782,СВЦЭМ!$A$39:$A$782,$A98,СВЦЭМ!$B$39:$B$782,B$83)+'СЕТ СН'!$H$11+СВЦЭМ!$D$10+'СЕТ СН'!$H$6-'СЕТ СН'!$H$23</f>
        <v>1127.73140648</v>
      </c>
      <c r="C98" s="36">
        <f>SUMIFS(СВЦЭМ!$D$39:$D$782,СВЦЭМ!$A$39:$A$782,$A98,СВЦЭМ!$B$39:$B$782,C$83)+'СЕТ СН'!$H$11+СВЦЭМ!$D$10+'СЕТ СН'!$H$6-'СЕТ СН'!$H$23</f>
        <v>1209.18922017</v>
      </c>
      <c r="D98" s="36">
        <f>SUMIFS(СВЦЭМ!$D$39:$D$782,СВЦЭМ!$A$39:$A$782,$A98,СВЦЭМ!$B$39:$B$782,D$83)+'СЕТ СН'!$H$11+СВЦЭМ!$D$10+'СЕТ СН'!$H$6-'СЕТ СН'!$H$23</f>
        <v>1257.2730765599999</v>
      </c>
      <c r="E98" s="36">
        <f>SUMIFS(СВЦЭМ!$D$39:$D$782,СВЦЭМ!$A$39:$A$782,$A98,СВЦЭМ!$B$39:$B$782,E$83)+'СЕТ СН'!$H$11+СВЦЭМ!$D$10+'СЕТ СН'!$H$6-'СЕТ СН'!$H$23</f>
        <v>1274.9029821399999</v>
      </c>
      <c r="F98" s="36">
        <f>SUMIFS(СВЦЭМ!$D$39:$D$782,СВЦЭМ!$A$39:$A$782,$A98,СВЦЭМ!$B$39:$B$782,F$83)+'СЕТ СН'!$H$11+СВЦЭМ!$D$10+'СЕТ СН'!$H$6-'СЕТ СН'!$H$23</f>
        <v>1269.96425275</v>
      </c>
      <c r="G98" s="36">
        <f>SUMIFS(СВЦЭМ!$D$39:$D$782,СВЦЭМ!$A$39:$A$782,$A98,СВЦЭМ!$B$39:$B$782,G$83)+'СЕТ СН'!$H$11+СВЦЭМ!$D$10+'СЕТ СН'!$H$6-'СЕТ СН'!$H$23</f>
        <v>1248.8178768400001</v>
      </c>
      <c r="H98" s="36">
        <f>SUMIFS(СВЦЭМ!$D$39:$D$782,СВЦЭМ!$A$39:$A$782,$A98,СВЦЭМ!$B$39:$B$782,H$83)+'СЕТ СН'!$H$11+СВЦЭМ!$D$10+'СЕТ СН'!$H$6-'СЕТ СН'!$H$23</f>
        <v>1201.33083358</v>
      </c>
      <c r="I98" s="36">
        <f>SUMIFS(СВЦЭМ!$D$39:$D$782,СВЦЭМ!$A$39:$A$782,$A98,СВЦЭМ!$B$39:$B$782,I$83)+'СЕТ СН'!$H$11+СВЦЭМ!$D$10+'СЕТ СН'!$H$6-'СЕТ СН'!$H$23</f>
        <v>1111.99179635</v>
      </c>
      <c r="J98" s="36">
        <f>SUMIFS(СВЦЭМ!$D$39:$D$782,СВЦЭМ!$A$39:$A$782,$A98,СВЦЭМ!$B$39:$B$782,J$83)+'СЕТ СН'!$H$11+СВЦЭМ!$D$10+'СЕТ СН'!$H$6-'СЕТ СН'!$H$23</f>
        <v>1031.67570009</v>
      </c>
      <c r="K98" s="36">
        <f>SUMIFS(СВЦЭМ!$D$39:$D$782,СВЦЭМ!$A$39:$A$782,$A98,СВЦЭМ!$B$39:$B$782,K$83)+'СЕТ СН'!$H$11+СВЦЭМ!$D$10+'СЕТ СН'!$H$6-'СЕТ СН'!$H$23</f>
        <v>1045.4586640699999</v>
      </c>
      <c r="L98" s="36">
        <f>SUMIFS(СВЦЭМ!$D$39:$D$782,СВЦЭМ!$A$39:$A$782,$A98,СВЦЭМ!$B$39:$B$782,L$83)+'СЕТ СН'!$H$11+СВЦЭМ!$D$10+'СЕТ СН'!$H$6-'СЕТ СН'!$H$23</f>
        <v>1067.65031494</v>
      </c>
      <c r="M98" s="36">
        <f>SUMIFS(СВЦЭМ!$D$39:$D$782,СВЦЭМ!$A$39:$A$782,$A98,СВЦЭМ!$B$39:$B$782,M$83)+'СЕТ СН'!$H$11+СВЦЭМ!$D$10+'СЕТ СН'!$H$6-'СЕТ СН'!$H$23</f>
        <v>1032.9492828899999</v>
      </c>
      <c r="N98" s="36">
        <f>SUMIFS(СВЦЭМ!$D$39:$D$782,СВЦЭМ!$A$39:$A$782,$A98,СВЦЭМ!$B$39:$B$782,N$83)+'СЕТ СН'!$H$11+СВЦЭМ!$D$10+'СЕТ СН'!$H$6-'СЕТ СН'!$H$23</f>
        <v>1076.9026469600001</v>
      </c>
      <c r="O98" s="36">
        <f>SUMIFS(СВЦЭМ!$D$39:$D$782,СВЦЭМ!$A$39:$A$782,$A98,СВЦЭМ!$B$39:$B$782,O$83)+'СЕТ СН'!$H$11+СВЦЭМ!$D$10+'СЕТ СН'!$H$6-'СЕТ СН'!$H$23</f>
        <v>1071.9248562299999</v>
      </c>
      <c r="P98" s="36">
        <f>SUMIFS(СВЦЭМ!$D$39:$D$782,СВЦЭМ!$A$39:$A$782,$A98,СВЦЭМ!$B$39:$B$782,P$83)+'СЕТ СН'!$H$11+СВЦЭМ!$D$10+'СЕТ СН'!$H$6-'СЕТ СН'!$H$23</f>
        <v>1076.7611646600001</v>
      </c>
      <c r="Q98" s="36">
        <f>SUMIFS(СВЦЭМ!$D$39:$D$782,СВЦЭМ!$A$39:$A$782,$A98,СВЦЭМ!$B$39:$B$782,Q$83)+'СЕТ СН'!$H$11+СВЦЭМ!$D$10+'СЕТ СН'!$H$6-'СЕТ СН'!$H$23</f>
        <v>1098.16564724</v>
      </c>
      <c r="R98" s="36">
        <f>SUMIFS(СВЦЭМ!$D$39:$D$782,СВЦЭМ!$A$39:$A$782,$A98,СВЦЭМ!$B$39:$B$782,R$83)+'СЕТ СН'!$H$11+СВЦЭМ!$D$10+'СЕТ СН'!$H$6-'СЕТ СН'!$H$23</f>
        <v>1087.92247606</v>
      </c>
      <c r="S98" s="36">
        <f>SUMIFS(СВЦЭМ!$D$39:$D$782,СВЦЭМ!$A$39:$A$782,$A98,СВЦЭМ!$B$39:$B$782,S$83)+'СЕТ СН'!$H$11+СВЦЭМ!$D$10+'СЕТ СН'!$H$6-'СЕТ СН'!$H$23</f>
        <v>1062.1119981700001</v>
      </c>
      <c r="T98" s="36">
        <f>SUMIFS(СВЦЭМ!$D$39:$D$782,СВЦЭМ!$A$39:$A$782,$A98,СВЦЭМ!$B$39:$B$782,T$83)+'СЕТ СН'!$H$11+СВЦЭМ!$D$10+'СЕТ СН'!$H$6-'СЕТ СН'!$H$23</f>
        <v>1059.4715322</v>
      </c>
      <c r="U98" s="36">
        <f>SUMIFS(СВЦЭМ!$D$39:$D$782,СВЦЭМ!$A$39:$A$782,$A98,СВЦЭМ!$B$39:$B$782,U$83)+'СЕТ СН'!$H$11+СВЦЭМ!$D$10+'СЕТ СН'!$H$6-'СЕТ СН'!$H$23</f>
        <v>1089.9103904000001</v>
      </c>
      <c r="V98" s="36">
        <f>SUMIFS(СВЦЭМ!$D$39:$D$782,СВЦЭМ!$A$39:$A$782,$A98,СВЦЭМ!$B$39:$B$782,V$83)+'СЕТ СН'!$H$11+СВЦЭМ!$D$10+'СЕТ СН'!$H$6-'СЕТ СН'!$H$23</f>
        <v>1083.4217256500001</v>
      </c>
      <c r="W98" s="36">
        <f>SUMIFS(СВЦЭМ!$D$39:$D$782,СВЦЭМ!$A$39:$A$782,$A98,СВЦЭМ!$B$39:$B$782,W$83)+'СЕТ СН'!$H$11+СВЦЭМ!$D$10+'СЕТ СН'!$H$6-'СЕТ СН'!$H$23</f>
        <v>1112.1463171600001</v>
      </c>
      <c r="X98" s="36">
        <f>SUMIFS(СВЦЭМ!$D$39:$D$782,СВЦЭМ!$A$39:$A$782,$A98,СВЦЭМ!$B$39:$B$782,X$83)+'СЕТ СН'!$H$11+СВЦЭМ!$D$10+'СЕТ СН'!$H$6-'СЕТ СН'!$H$23</f>
        <v>1069.5901059099999</v>
      </c>
      <c r="Y98" s="36">
        <f>SUMIFS(СВЦЭМ!$D$39:$D$782,СВЦЭМ!$A$39:$A$782,$A98,СВЦЭМ!$B$39:$B$782,Y$83)+'СЕТ СН'!$H$11+СВЦЭМ!$D$10+'СЕТ СН'!$H$6-'СЕТ СН'!$H$23</f>
        <v>1045.06066564</v>
      </c>
    </row>
    <row r="99" spans="1:25" ht="15.75" x14ac:dyDescent="0.2">
      <c r="A99" s="35">
        <f t="shared" si="2"/>
        <v>44393</v>
      </c>
      <c r="B99" s="36">
        <f>SUMIFS(СВЦЭМ!$D$39:$D$782,СВЦЭМ!$A$39:$A$782,$A99,СВЦЭМ!$B$39:$B$782,B$83)+'СЕТ СН'!$H$11+СВЦЭМ!$D$10+'СЕТ СН'!$H$6-'СЕТ СН'!$H$23</f>
        <v>1050.1435120199999</v>
      </c>
      <c r="C99" s="36">
        <f>SUMIFS(СВЦЭМ!$D$39:$D$782,СВЦЭМ!$A$39:$A$782,$A99,СВЦЭМ!$B$39:$B$782,C$83)+'СЕТ СН'!$H$11+СВЦЭМ!$D$10+'СЕТ СН'!$H$6-'СЕТ СН'!$H$23</f>
        <v>1121.55963903</v>
      </c>
      <c r="D99" s="36">
        <f>SUMIFS(СВЦЭМ!$D$39:$D$782,СВЦЭМ!$A$39:$A$782,$A99,СВЦЭМ!$B$39:$B$782,D$83)+'СЕТ СН'!$H$11+СВЦЭМ!$D$10+'СЕТ СН'!$H$6-'СЕТ СН'!$H$23</f>
        <v>1175.12861088</v>
      </c>
      <c r="E99" s="36">
        <f>SUMIFS(СВЦЭМ!$D$39:$D$782,СВЦЭМ!$A$39:$A$782,$A99,СВЦЭМ!$B$39:$B$782,E$83)+'СЕТ СН'!$H$11+СВЦЭМ!$D$10+'СЕТ СН'!$H$6-'СЕТ СН'!$H$23</f>
        <v>1188.33880604</v>
      </c>
      <c r="F99" s="36">
        <f>SUMIFS(СВЦЭМ!$D$39:$D$782,СВЦЭМ!$A$39:$A$782,$A99,СВЦЭМ!$B$39:$B$782,F$83)+'СЕТ СН'!$H$11+СВЦЭМ!$D$10+'СЕТ СН'!$H$6-'СЕТ СН'!$H$23</f>
        <v>1192.52570633</v>
      </c>
      <c r="G99" s="36">
        <f>SUMIFS(СВЦЭМ!$D$39:$D$782,СВЦЭМ!$A$39:$A$782,$A99,СВЦЭМ!$B$39:$B$782,G$83)+'СЕТ СН'!$H$11+СВЦЭМ!$D$10+'СЕТ СН'!$H$6-'СЕТ СН'!$H$23</f>
        <v>1174.56894657</v>
      </c>
      <c r="H99" s="36">
        <f>SUMIFS(СВЦЭМ!$D$39:$D$782,СВЦЭМ!$A$39:$A$782,$A99,СВЦЭМ!$B$39:$B$782,H$83)+'СЕТ СН'!$H$11+СВЦЭМ!$D$10+'СЕТ СН'!$H$6-'СЕТ СН'!$H$23</f>
        <v>1139.5500841099999</v>
      </c>
      <c r="I99" s="36">
        <f>SUMIFS(СВЦЭМ!$D$39:$D$782,СВЦЭМ!$A$39:$A$782,$A99,СВЦЭМ!$B$39:$B$782,I$83)+'СЕТ СН'!$H$11+СВЦЭМ!$D$10+'СЕТ СН'!$H$6-'СЕТ СН'!$H$23</f>
        <v>1080.17432065</v>
      </c>
      <c r="J99" s="36">
        <f>SUMIFS(СВЦЭМ!$D$39:$D$782,СВЦЭМ!$A$39:$A$782,$A99,СВЦЭМ!$B$39:$B$782,J$83)+'СЕТ СН'!$H$11+СВЦЭМ!$D$10+'СЕТ СН'!$H$6-'СЕТ СН'!$H$23</f>
        <v>1021.6131174799999</v>
      </c>
      <c r="K99" s="36">
        <f>SUMIFS(СВЦЭМ!$D$39:$D$782,СВЦЭМ!$A$39:$A$782,$A99,СВЦЭМ!$B$39:$B$782,K$83)+'СЕТ СН'!$H$11+СВЦЭМ!$D$10+'СЕТ СН'!$H$6-'СЕТ СН'!$H$23</f>
        <v>1068.4273532300001</v>
      </c>
      <c r="L99" s="36">
        <f>SUMIFS(СВЦЭМ!$D$39:$D$782,СВЦЭМ!$A$39:$A$782,$A99,СВЦЭМ!$B$39:$B$782,L$83)+'СЕТ СН'!$H$11+СВЦЭМ!$D$10+'СЕТ СН'!$H$6-'СЕТ СН'!$H$23</f>
        <v>1086.43522779</v>
      </c>
      <c r="M99" s="36">
        <f>SUMIFS(СВЦЭМ!$D$39:$D$782,СВЦЭМ!$A$39:$A$782,$A99,СВЦЭМ!$B$39:$B$782,M$83)+'СЕТ СН'!$H$11+СВЦЭМ!$D$10+'СЕТ СН'!$H$6-'СЕТ СН'!$H$23</f>
        <v>1018.12840877</v>
      </c>
      <c r="N99" s="36">
        <f>SUMIFS(СВЦЭМ!$D$39:$D$782,СВЦЭМ!$A$39:$A$782,$A99,СВЦЭМ!$B$39:$B$782,N$83)+'СЕТ СН'!$H$11+СВЦЭМ!$D$10+'СЕТ СН'!$H$6-'СЕТ СН'!$H$23</f>
        <v>964.28634309999995</v>
      </c>
      <c r="O99" s="36">
        <f>SUMIFS(СВЦЭМ!$D$39:$D$782,СВЦЭМ!$A$39:$A$782,$A99,СВЦЭМ!$B$39:$B$782,O$83)+'СЕТ СН'!$H$11+СВЦЭМ!$D$10+'СЕТ СН'!$H$6-'СЕТ СН'!$H$23</f>
        <v>979.71505953999997</v>
      </c>
      <c r="P99" s="36">
        <f>SUMIFS(СВЦЭМ!$D$39:$D$782,СВЦЭМ!$A$39:$A$782,$A99,СВЦЭМ!$B$39:$B$782,P$83)+'СЕТ СН'!$H$11+СВЦЭМ!$D$10+'СЕТ СН'!$H$6-'СЕТ СН'!$H$23</f>
        <v>986.44179626999994</v>
      </c>
      <c r="Q99" s="36">
        <f>SUMIFS(СВЦЭМ!$D$39:$D$782,СВЦЭМ!$A$39:$A$782,$A99,СВЦЭМ!$B$39:$B$782,Q$83)+'СЕТ СН'!$H$11+СВЦЭМ!$D$10+'СЕТ СН'!$H$6-'СЕТ СН'!$H$23</f>
        <v>985.50667082999996</v>
      </c>
      <c r="R99" s="36">
        <f>SUMIFS(СВЦЭМ!$D$39:$D$782,СВЦЭМ!$A$39:$A$782,$A99,СВЦЭМ!$B$39:$B$782,R$83)+'СЕТ СН'!$H$11+СВЦЭМ!$D$10+'СЕТ СН'!$H$6-'СЕТ СН'!$H$23</f>
        <v>973.69112247999999</v>
      </c>
      <c r="S99" s="36">
        <f>SUMIFS(СВЦЭМ!$D$39:$D$782,СВЦЭМ!$A$39:$A$782,$A99,СВЦЭМ!$B$39:$B$782,S$83)+'СЕТ СН'!$H$11+СВЦЭМ!$D$10+'СЕТ СН'!$H$6-'СЕТ СН'!$H$23</f>
        <v>1035.29454844</v>
      </c>
      <c r="T99" s="36">
        <f>SUMIFS(СВЦЭМ!$D$39:$D$782,СВЦЭМ!$A$39:$A$782,$A99,СВЦЭМ!$B$39:$B$782,T$83)+'СЕТ СН'!$H$11+СВЦЭМ!$D$10+'СЕТ СН'!$H$6-'СЕТ СН'!$H$23</f>
        <v>1039.4210039</v>
      </c>
      <c r="U99" s="36">
        <f>SUMIFS(СВЦЭМ!$D$39:$D$782,СВЦЭМ!$A$39:$A$782,$A99,СВЦЭМ!$B$39:$B$782,U$83)+'СЕТ СН'!$H$11+СВЦЭМ!$D$10+'СЕТ СН'!$H$6-'СЕТ СН'!$H$23</f>
        <v>1049.30076334</v>
      </c>
      <c r="V99" s="36">
        <f>SUMIFS(СВЦЭМ!$D$39:$D$782,СВЦЭМ!$A$39:$A$782,$A99,СВЦЭМ!$B$39:$B$782,V$83)+'СЕТ СН'!$H$11+СВЦЭМ!$D$10+'СЕТ СН'!$H$6-'СЕТ СН'!$H$23</f>
        <v>1046.6301633400001</v>
      </c>
      <c r="W99" s="36">
        <f>SUMIFS(СВЦЭМ!$D$39:$D$782,СВЦЭМ!$A$39:$A$782,$A99,СВЦЭМ!$B$39:$B$782,W$83)+'СЕТ СН'!$H$11+СВЦЭМ!$D$10+'СЕТ СН'!$H$6-'СЕТ СН'!$H$23</f>
        <v>1074.8217362600001</v>
      </c>
      <c r="X99" s="36">
        <f>SUMIFS(СВЦЭМ!$D$39:$D$782,СВЦЭМ!$A$39:$A$782,$A99,СВЦЭМ!$B$39:$B$782,X$83)+'СЕТ СН'!$H$11+СВЦЭМ!$D$10+'СЕТ СН'!$H$6-'СЕТ СН'!$H$23</f>
        <v>1057.7380875399999</v>
      </c>
      <c r="Y99" s="36">
        <f>SUMIFS(СВЦЭМ!$D$39:$D$782,СВЦЭМ!$A$39:$A$782,$A99,СВЦЭМ!$B$39:$B$782,Y$83)+'СЕТ СН'!$H$11+СВЦЭМ!$D$10+'СЕТ СН'!$H$6-'СЕТ СН'!$H$23</f>
        <v>992.88963359999991</v>
      </c>
    </row>
    <row r="100" spans="1:25" ht="15.75" x14ac:dyDescent="0.2">
      <c r="A100" s="35">
        <f t="shared" si="2"/>
        <v>44394</v>
      </c>
      <c r="B100" s="36">
        <f>SUMIFS(СВЦЭМ!$D$39:$D$782,СВЦЭМ!$A$39:$A$782,$A100,СВЦЭМ!$B$39:$B$782,B$83)+'СЕТ СН'!$H$11+СВЦЭМ!$D$10+'СЕТ СН'!$H$6-'СЕТ СН'!$H$23</f>
        <v>1029.4102608200001</v>
      </c>
      <c r="C100" s="36">
        <f>SUMIFS(СВЦЭМ!$D$39:$D$782,СВЦЭМ!$A$39:$A$782,$A100,СВЦЭМ!$B$39:$B$782,C$83)+'СЕТ СН'!$H$11+СВЦЭМ!$D$10+'СЕТ СН'!$H$6-'СЕТ СН'!$H$23</f>
        <v>1103.7224560699999</v>
      </c>
      <c r="D100" s="36">
        <f>SUMIFS(СВЦЭМ!$D$39:$D$782,СВЦЭМ!$A$39:$A$782,$A100,СВЦЭМ!$B$39:$B$782,D$83)+'СЕТ СН'!$H$11+СВЦЭМ!$D$10+'СЕТ СН'!$H$6-'СЕТ СН'!$H$23</f>
        <v>1143.1437791999999</v>
      </c>
      <c r="E100" s="36">
        <f>SUMIFS(СВЦЭМ!$D$39:$D$782,СВЦЭМ!$A$39:$A$782,$A100,СВЦЭМ!$B$39:$B$782,E$83)+'СЕТ СН'!$H$11+СВЦЭМ!$D$10+'СЕТ СН'!$H$6-'СЕТ СН'!$H$23</f>
        <v>1154.3901614599999</v>
      </c>
      <c r="F100" s="36">
        <f>SUMIFS(СВЦЭМ!$D$39:$D$782,СВЦЭМ!$A$39:$A$782,$A100,СВЦЭМ!$B$39:$B$782,F$83)+'СЕТ СН'!$H$11+СВЦЭМ!$D$10+'СЕТ СН'!$H$6-'СЕТ СН'!$H$23</f>
        <v>1157.34794829</v>
      </c>
      <c r="G100" s="36">
        <f>SUMIFS(СВЦЭМ!$D$39:$D$782,СВЦЭМ!$A$39:$A$782,$A100,СВЦЭМ!$B$39:$B$782,G$83)+'СЕТ СН'!$H$11+СВЦЭМ!$D$10+'СЕТ СН'!$H$6-'СЕТ СН'!$H$23</f>
        <v>1149.73365595</v>
      </c>
      <c r="H100" s="36">
        <f>SUMIFS(СВЦЭМ!$D$39:$D$782,СВЦЭМ!$A$39:$A$782,$A100,СВЦЭМ!$B$39:$B$782,H$83)+'СЕТ СН'!$H$11+СВЦЭМ!$D$10+'СЕТ СН'!$H$6-'СЕТ СН'!$H$23</f>
        <v>1144.21022812</v>
      </c>
      <c r="I100" s="36">
        <f>SUMIFS(СВЦЭМ!$D$39:$D$782,СВЦЭМ!$A$39:$A$782,$A100,СВЦЭМ!$B$39:$B$782,I$83)+'СЕТ СН'!$H$11+СВЦЭМ!$D$10+'СЕТ СН'!$H$6-'СЕТ СН'!$H$23</f>
        <v>1091.34288586</v>
      </c>
      <c r="J100" s="36">
        <f>SUMIFS(СВЦЭМ!$D$39:$D$782,СВЦЭМ!$A$39:$A$782,$A100,СВЦЭМ!$B$39:$B$782,J$83)+'СЕТ СН'!$H$11+СВЦЭМ!$D$10+'СЕТ СН'!$H$6-'СЕТ СН'!$H$23</f>
        <v>1047.6474444200001</v>
      </c>
      <c r="K100" s="36">
        <f>SUMIFS(СВЦЭМ!$D$39:$D$782,СВЦЭМ!$A$39:$A$782,$A100,СВЦЭМ!$B$39:$B$782,K$83)+'СЕТ СН'!$H$11+СВЦЭМ!$D$10+'СЕТ СН'!$H$6-'СЕТ СН'!$H$23</f>
        <v>1011.7041844299999</v>
      </c>
      <c r="L100" s="36">
        <f>SUMIFS(СВЦЭМ!$D$39:$D$782,СВЦЭМ!$A$39:$A$782,$A100,СВЦЭМ!$B$39:$B$782,L$83)+'СЕТ СН'!$H$11+СВЦЭМ!$D$10+'СЕТ СН'!$H$6-'СЕТ СН'!$H$23</f>
        <v>1043.0177132399999</v>
      </c>
      <c r="M100" s="36">
        <f>SUMIFS(СВЦЭМ!$D$39:$D$782,СВЦЭМ!$A$39:$A$782,$A100,СВЦЭМ!$B$39:$B$782,M$83)+'СЕТ СН'!$H$11+СВЦЭМ!$D$10+'СЕТ СН'!$H$6-'СЕТ СН'!$H$23</f>
        <v>996.16534820999993</v>
      </c>
      <c r="N100" s="36">
        <f>SUMIFS(СВЦЭМ!$D$39:$D$782,СВЦЭМ!$A$39:$A$782,$A100,СВЦЭМ!$B$39:$B$782,N$83)+'СЕТ СН'!$H$11+СВЦЭМ!$D$10+'СЕТ СН'!$H$6-'СЕТ СН'!$H$23</f>
        <v>1010.2710902299999</v>
      </c>
      <c r="O100" s="36">
        <f>SUMIFS(СВЦЭМ!$D$39:$D$782,СВЦЭМ!$A$39:$A$782,$A100,СВЦЭМ!$B$39:$B$782,O$83)+'СЕТ СН'!$H$11+СВЦЭМ!$D$10+'СЕТ СН'!$H$6-'СЕТ СН'!$H$23</f>
        <v>1025.4578702900001</v>
      </c>
      <c r="P100" s="36">
        <f>SUMIFS(СВЦЭМ!$D$39:$D$782,СВЦЭМ!$A$39:$A$782,$A100,СВЦЭМ!$B$39:$B$782,P$83)+'СЕТ СН'!$H$11+СВЦЭМ!$D$10+'СЕТ СН'!$H$6-'СЕТ СН'!$H$23</f>
        <v>1058.0144676499999</v>
      </c>
      <c r="Q100" s="36">
        <f>SUMIFS(СВЦЭМ!$D$39:$D$782,СВЦЭМ!$A$39:$A$782,$A100,СВЦЭМ!$B$39:$B$782,Q$83)+'СЕТ СН'!$H$11+СВЦЭМ!$D$10+'СЕТ СН'!$H$6-'СЕТ СН'!$H$23</f>
        <v>1076.3094873099999</v>
      </c>
      <c r="R100" s="36">
        <f>SUMIFS(СВЦЭМ!$D$39:$D$782,СВЦЭМ!$A$39:$A$782,$A100,СВЦЭМ!$B$39:$B$782,R$83)+'СЕТ СН'!$H$11+СВЦЭМ!$D$10+'СЕТ СН'!$H$6-'СЕТ СН'!$H$23</f>
        <v>1059.43396611</v>
      </c>
      <c r="S100" s="36">
        <f>SUMIFS(СВЦЭМ!$D$39:$D$782,СВЦЭМ!$A$39:$A$782,$A100,СВЦЭМ!$B$39:$B$782,S$83)+'СЕТ СН'!$H$11+СВЦЭМ!$D$10+'СЕТ СН'!$H$6-'СЕТ СН'!$H$23</f>
        <v>1030.2867246999999</v>
      </c>
      <c r="T100" s="36">
        <f>SUMIFS(СВЦЭМ!$D$39:$D$782,СВЦЭМ!$A$39:$A$782,$A100,СВЦЭМ!$B$39:$B$782,T$83)+'СЕТ СН'!$H$11+СВЦЭМ!$D$10+'СЕТ СН'!$H$6-'СЕТ СН'!$H$23</f>
        <v>1059.9139987999999</v>
      </c>
      <c r="U100" s="36">
        <f>SUMIFS(СВЦЭМ!$D$39:$D$782,СВЦЭМ!$A$39:$A$782,$A100,СВЦЭМ!$B$39:$B$782,U$83)+'СЕТ СН'!$H$11+СВЦЭМ!$D$10+'СЕТ СН'!$H$6-'СЕТ СН'!$H$23</f>
        <v>1066.48134325</v>
      </c>
      <c r="V100" s="36">
        <f>SUMIFS(СВЦЭМ!$D$39:$D$782,СВЦЭМ!$A$39:$A$782,$A100,СВЦЭМ!$B$39:$B$782,V$83)+'СЕТ СН'!$H$11+СВЦЭМ!$D$10+'СЕТ СН'!$H$6-'СЕТ СН'!$H$23</f>
        <v>1060.98616165</v>
      </c>
      <c r="W100" s="36">
        <f>SUMIFS(СВЦЭМ!$D$39:$D$782,СВЦЭМ!$A$39:$A$782,$A100,СВЦЭМ!$B$39:$B$782,W$83)+'СЕТ СН'!$H$11+СВЦЭМ!$D$10+'СЕТ СН'!$H$6-'СЕТ СН'!$H$23</f>
        <v>1072.5118002899999</v>
      </c>
      <c r="X100" s="36">
        <f>SUMIFS(СВЦЭМ!$D$39:$D$782,СВЦЭМ!$A$39:$A$782,$A100,СВЦЭМ!$B$39:$B$782,X$83)+'СЕТ СН'!$H$11+СВЦЭМ!$D$10+'СЕТ СН'!$H$6-'СЕТ СН'!$H$23</f>
        <v>1052.2310303199999</v>
      </c>
      <c r="Y100" s="36">
        <f>SUMIFS(СВЦЭМ!$D$39:$D$782,СВЦЭМ!$A$39:$A$782,$A100,СВЦЭМ!$B$39:$B$782,Y$83)+'СЕТ СН'!$H$11+СВЦЭМ!$D$10+'СЕТ СН'!$H$6-'СЕТ СН'!$H$23</f>
        <v>1010.8061557599999</v>
      </c>
    </row>
    <row r="101" spans="1:25" ht="15.75" x14ac:dyDescent="0.2">
      <c r="A101" s="35">
        <f t="shared" si="2"/>
        <v>44395</v>
      </c>
      <c r="B101" s="36">
        <f>SUMIFS(СВЦЭМ!$D$39:$D$782,СВЦЭМ!$A$39:$A$782,$A101,СВЦЭМ!$B$39:$B$782,B$83)+'СЕТ СН'!$H$11+СВЦЭМ!$D$10+'СЕТ СН'!$H$6-'СЕТ СН'!$H$23</f>
        <v>1032.7318342000001</v>
      </c>
      <c r="C101" s="36">
        <f>SUMIFS(СВЦЭМ!$D$39:$D$782,СВЦЭМ!$A$39:$A$782,$A101,СВЦЭМ!$B$39:$B$782,C$83)+'СЕТ СН'!$H$11+СВЦЭМ!$D$10+'СЕТ СН'!$H$6-'СЕТ СН'!$H$23</f>
        <v>1091.71377362</v>
      </c>
      <c r="D101" s="36">
        <f>SUMIFS(СВЦЭМ!$D$39:$D$782,СВЦЭМ!$A$39:$A$782,$A101,СВЦЭМ!$B$39:$B$782,D$83)+'СЕТ СН'!$H$11+СВЦЭМ!$D$10+'СЕТ СН'!$H$6-'СЕТ СН'!$H$23</f>
        <v>1130.24378239</v>
      </c>
      <c r="E101" s="36">
        <f>SUMIFS(СВЦЭМ!$D$39:$D$782,СВЦЭМ!$A$39:$A$782,$A101,СВЦЭМ!$B$39:$B$782,E$83)+'СЕТ СН'!$H$11+СВЦЭМ!$D$10+'СЕТ СН'!$H$6-'СЕТ СН'!$H$23</f>
        <v>1141.65725578</v>
      </c>
      <c r="F101" s="36">
        <f>SUMIFS(СВЦЭМ!$D$39:$D$782,СВЦЭМ!$A$39:$A$782,$A101,СВЦЭМ!$B$39:$B$782,F$83)+'СЕТ СН'!$H$11+СВЦЭМ!$D$10+'СЕТ СН'!$H$6-'СЕТ СН'!$H$23</f>
        <v>1153.8697235899999</v>
      </c>
      <c r="G101" s="36">
        <f>SUMIFS(СВЦЭМ!$D$39:$D$782,СВЦЭМ!$A$39:$A$782,$A101,СВЦЭМ!$B$39:$B$782,G$83)+'СЕТ СН'!$H$11+СВЦЭМ!$D$10+'СЕТ СН'!$H$6-'СЕТ СН'!$H$23</f>
        <v>1155.4069185400001</v>
      </c>
      <c r="H101" s="36">
        <f>SUMIFS(СВЦЭМ!$D$39:$D$782,СВЦЭМ!$A$39:$A$782,$A101,СВЦЭМ!$B$39:$B$782,H$83)+'СЕТ СН'!$H$11+СВЦЭМ!$D$10+'СЕТ СН'!$H$6-'СЕТ СН'!$H$23</f>
        <v>1141.6254786300001</v>
      </c>
      <c r="I101" s="36">
        <f>SUMIFS(СВЦЭМ!$D$39:$D$782,СВЦЭМ!$A$39:$A$782,$A101,СВЦЭМ!$B$39:$B$782,I$83)+'СЕТ СН'!$H$11+СВЦЭМ!$D$10+'СЕТ СН'!$H$6-'СЕТ СН'!$H$23</f>
        <v>1087.3926401799999</v>
      </c>
      <c r="J101" s="36">
        <f>SUMIFS(СВЦЭМ!$D$39:$D$782,СВЦЭМ!$A$39:$A$782,$A101,СВЦЭМ!$B$39:$B$782,J$83)+'СЕТ СН'!$H$11+СВЦЭМ!$D$10+'СЕТ СН'!$H$6-'СЕТ СН'!$H$23</f>
        <v>1015.5238211399999</v>
      </c>
      <c r="K101" s="36">
        <f>SUMIFS(СВЦЭМ!$D$39:$D$782,СВЦЭМ!$A$39:$A$782,$A101,СВЦЭМ!$B$39:$B$782,K$83)+'СЕТ СН'!$H$11+СВЦЭМ!$D$10+'СЕТ СН'!$H$6-'СЕТ СН'!$H$23</f>
        <v>995.45873639999991</v>
      </c>
      <c r="L101" s="36">
        <f>SUMIFS(СВЦЭМ!$D$39:$D$782,СВЦЭМ!$A$39:$A$782,$A101,СВЦЭМ!$B$39:$B$782,L$83)+'СЕТ СН'!$H$11+СВЦЭМ!$D$10+'СЕТ СН'!$H$6-'СЕТ СН'!$H$23</f>
        <v>990.21094877999997</v>
      </c>
      <c r="M101" s="36">
        <f>SUMIFS(СВЦЭМ!$D$39:$D$782,СВЦЭМ!$A$39:$A$782,$A101,СВЦЭМ!$B$39:$B$782,M$83)+'СЕТ СН'!$H$11+СВЦЭМ!$D$10+'СЕТ СН'!$H$6-'СЕТ СН'!$H$23</f>
        <v>1003.8208780399999</v>
      </c>
      <c r="N101" s="36">
        <f>SUMIFS(СВЦЭМ!$D$39:$D$782,СВЦЭМ!$A$39:$A$782,$A101,СВЦЭМ!$B$39:$B$782,N$83)+'СЕТ СН'!$H$11+СВЦЭМ!$D$10+'СЕТ СН'!$H$6-'СЕТ СН'!$H$23</f>
        <v>1018.6157475199999</v>
      </c>
      <c r="O101" s="36">
        <f>SUMIFS(СВЦЭМ!$D$39:$D$782,СВЦЭМ!$A$39:$A$782,$A101,СВЦЭМ!$B$39:$B$782,O$83)+'СЕТ СН'!$H$11+СВЦЭМ!$D$10+'СЕТ СН'!$H$6-'СЕТ СН'!$H$23</f>
        <v>1025.2970900099999</v>
      </c>
      <c r="P101" s="36">
        <f>SUMIFS(СВЦЭМ!$D$39:$D$782,СВЦЭМ!$A$39:$A$782,$A101,СВЦЭМ!$B$39:$B$782,P$83)+'СЕТ СН'!$H$11+СВЦЭМ!$D$10+'СЕТ СН'!$H$6-'СЕТ СН'!$H$23</f>
        <v>1033.0949342900001</v>
      </c>
      <c r="Q101" s="36">
        <f>SUMIFS(СВЦЭМ!$D$39:$D$782,СВЦЭМ!$A$39:$A$782,$A101,СВЦЭМ!$B$39:$B$782,Q$83)+'СЕТ СН'!$H$11+СВЦЭМ!$D$10+'СЕТ СН'!$H$6-'СЕТ СН'!$H$23</f>
        <v>1046.04396918</v>
      </c>
      <c r="R101" s="36">
        <f>SUMIFS(СВЦЭМ!$D$39:$D$782,СВЦЭМ!$A$39:$A$782,$A101,СВЦЭМ!$B$39:$B$782,R$83)+'СЕТ СН'!$H$11+СВЦЭМ!$D$10+'СЕТ СН'!$H$6-'СЕТ СН'!$H$23</f>
        <v>1028.1214413499999</v>
      </c>
      <c r="S101" s="36">
        <f>SUMIFS(СВЦЭМ!$D$39:$D$782,СВЦЭМ!$A$39:$A$782,$A101,СВЦЭМ!$B$39:$B$782,S$83)+'СЕТ СН'!$H$11+СВЦЭМ!$D$10+'СЕТ СН'!$H$6-'СЕТ СН'!$H$23</f>
        <v>1034.7469875700001</v>
      </c>
      <c r="T101" s="36">
        <f>SUMIFS(СВЦЭМ!$D$39:$D$782,СВЦЭМ!$A$39:$A$782,$A101,СВЦЭМ!$B$39:$B$782,T$83)+'СЕТ СН'!$H$11+СВЦЭМ!$D$10+'СЕТ СН'!$H$6-'СЕТ СН'!$H$23</f>
        <v>1035.2087069700001</v>
      </c>
      <c r="U101" s="36">
        <f>SUMIFS(СВЦЭМ!$D$39:$D$782,СВЦЭМ!$A$39:$A$782,$A101,СВЦЭМ!$B$39:$B$782,U$83)+'СЕТ СН'!$H$11+СВЦЭМ!$D$10+'СЕТ СН'!$H$6-'СЕТ СН'!$H$23</f>
        <v>1004.44359632</v>
      </c>
      <c r="V101" s="36">
        <f>SUMIFS(СВЦЭМ!$D$39:$D$782,СВЦЭМ!$A$39:$A$782,$A101,СВЦЭМ!$B$39:$B$782,V$83)+'СЕТ СН'!$H$11+СВЦЭМ!$D$10+'СЕТ СН'!$H$6-'СЕТ СН'!$H$23</f>
        <v>1002.09996041</v>
      </c>
      <c r="W101" s="36">
        <f>SUMIFS(СВЦЭМ!$D$39:$D$782,СВЦЭМ!$A$39:$A$782,$A101,СВЦЭМ!$B$39:$B$782,W$83)+'СЕТ СН'!$H$11+СВЦЭМ!$D$10+'СЕТ СН'!$H$6-'СЕТ СН'!$H$23</f>
        <v>972.80082246999996</v>
      </c>
      <c r="X101" s="36">
        <f>SUMIFS(СВЦЭМ!$D$39:$D$782,СВЦЭМ!$A$39:$A$782,$A101,СВЦЭМ!$B$39:$B$782,X$83)+'СЕТ СН'!$H$11+СВЦЭМ!$D$10+'СЕТ СН'!$H$6-'СЕТ СН'!$H$23</f>
        <v>994.88128470999993</v>
      </c>
      <c r="Y101" s="36">
        <f>SUMIFS(СВЦЭМ!$D$39:$D$782,СВЦЭМ!$A$39:$A$782,$A101,СВЦЭМ!$B$39:$B$782,Y$83)+'СЕТ СН'!$H$11+СВЦЭМ!$D$10+'СЕТ СН'!$H$6-'СЕТ СН'!$H$23</f>
        <v>1053.1566274199999</v>
      </c>
    </row>
    <row r="102" spans="1:25" ht="15.75" x14ac:dyDescent="0.2">
      <c r="A102" s="35">
        <f t="shared" si="2"/>
        <v>44396</v>
      </c>
      <c r="B102" s="36">
        <f>SUMIFS(СВЦЭМ!$D$39:$D$782,СВЦЭМ!$A$39:$A$782,$A102,СВЦЭМ!$B$39:$B$782,B$83)+'СЕТ СН'!$H$11+СВЦЭМ!$D$10+'СЕТ СН'!$H$6-'СЕТ СН'!$H$23</f>
        <v>1136.0251218799999</v>
      </c>
      <c r="C102" s="36">
        <f>SUMIFS(СВЦЭМ!$D$39:$D$782,СВЦЭМ!$A$39:$A$782,$A102,СВЦЭМ!$B$39:$B$782,C$83)+'СЕТ СН'!$H$11+СВЦЭМ!$D$10+'СЕТ СН'!$H$6-'СЕТ СН'!$H$23</f>
        <v>1195.04217724</v>
      </c>
      <c r="D102" s="36">
        <f>SUMIFS(СВЦЭМ!$D$39:$D$782,СВЦЭМ!$A$39:$A$782,$A102,СВЦЭМ!$B$39:$B$782,D$83)+'СЕТ СН'!$H$11+СВЦЭМ!$D$10+'СЕТ СН'!$H$6-'СЕТ СН'!$H$23</f>
        <v>1219.0444938400001</v>
      </c>
      <c r="E102" s="36">
        <f>SUMIFS(СВЦЭМ!$D$39:$D$782,СВЦЭМ!$A$39:$A$782,$A102,СВЦЭМ!$B$39:$B$782,E$83)+'СЕТ СН'!$H$11+СВЦЭМ!$D$10+'СЕТ СН'!$H$6-'СЕТ СН'!$H$23</f>
        <v>1213.8312395</v>
      </c>
      <c r="F102" s="36">
        <f>SUMIFS(СВЦЭМ!$D$39:$D$782,СВЦЭМ!$A$39:$A$782,$A102,СВЦЭМ!$B$39:$B$782,F$83)+'СЕТ СН'!$H$11+СВЦЭМ!$D$10+'СЕТ СН'!$H$6-'СЕТ СН'!$H$23</f>
        <v>1213.3007324</v>
      </c>
      <c r="G102" s="36">
        <f>SUMIFS(СВЦЭМ!$D$39:$D$782,СВЦЭМ!$A$39:$A$782,$A102,СВЦЭМ!$B$39:$B$782,G$83)+'СЕТ СН'!$H$11+СВЦЭМ!$D$10+'СЕТ СН'!$H$6-'СЕТ СН'!$H$23</f>
        <v>1201.74811019</v>
      </c>
      <c r="H102" s="36">
        <f>SUMIFS(СВЦЭМ!$D$39:$D$782,СВЦЭМ!$A$39:$A$782,$A102,СВЦЭМ!$B$39:$B$782,H$83)+'СЕТ СН'!$H$11+СВЦЭМ!$D$10+'СЕТ СН'!$H$6-'СЕТ СН'!$H$23</f>
        <v>1225.9788504200001</v>
      </c>
      <c r="I102" s="36">
        <f>SUMIFS(СВЦЭМ!$D$39:$D$782,СВЦЭМ!$A$39:$A$782,$A102,СВЦЭМ!$B$39:$B$782,I$83)+'СЕТ СН'!$H$11+СВЦЭМ!$D$10+'СЕТ СН'!$H$6-'СЕТ СН'!$H$23</f>
        <v>1150.7418419200001</v>
      </c>
      <c r="J102" s="36">
        <f>SUMIFS(СВЦЭМ!$D$39:$D$782,СВЦЭМ!$A$39:$A$782,$A102,СВЦЭМ!$B$39:$B$782,J$83)+'СЕТ СН'!$H$11+СВЦЭМ!$D$10+'СЕТ СН'!$H$6-'СЕТ СН'!$H$23</f>
        <v>1087.4193945500001</v>
      </c>
      <c r="K102" s="36">
        <f>SUMIFS(СВЦЭМ!$D$39:$D$782,СВЦЭМ!$A$39:$A$782,$A102,СВЦЭМ!$B$39:$B$782,K$83)+'СЕТ СН'!$H$11+СВЦЭМ!$D$10+'СЕТ СН'!$H$6-'СЕТ СН'!$H$23</f>
        <v>1039.3251429300001</v>
      </c>
      <c r="L102" s="36">
        <f>SUMIFS(СВЦЭМ!$D$39:$D$782,СВЦЭМ!$A$39:$A$782,$A102,СВЦЭМ!$B$39:$B$782,L$83)+'СЕТ СН'!$H$11+СВЦЭМ!$D$10+'СЕТ СН'!$H$6-'СЕТ СН'!$H$23</f>
        <v>1011.3119048899999</v>
      </c>
      <c r="M102" s="36">
        <f>SUMIFS(СВЦЭМ!$D$39:$D$782,СВЦЭМ!$A$39:$A$782,$A102,СВЦЭМ!$B$39:$B$782,M$83)+'СЕТ СН'!$H$11+СВЦЭМ!$D$10+'СЕТ СН'!$H$6-'СЕТ СН'!$H$23</f>
        <v>1034.09894968</v>
      </c>
      <c r="N102" s="36">
        <f>SUMIFS(СВЦЭМ!$D$39:$D$782,СВЦЭМ!$A$39:$A$782,$A102,СВЦЭМ!$B$39:$B$782,N$83)+'СЕТ СН'!$H$11+СВЦЭМ!$D$10+'СЕТ СН'!$H$6-'СЕТ СН'!$H$23</f>
        <v>1046.3391986399999</v>
      </c>
      <c r="O102" s="36">
        <f>SUMIFS(СВЦЭМ!$D$39:$D$782,СВЦЭМ!$A$39:$A$782,$A102,СВЦЭМ!$B$39:$B$782,O$83)+'СЕТ СН'!$H$11+СВЦЭМ!$D$10+'СЕТ СН'!$H$6-'СЕТ СН'!$H$23</f>
        <v>1058.46323979</v>
      </c>
      <c r="P102" s="36">
        <f>SUMIFS(СВЦЭМ!$D$39:$D$782,СВЦЭМ!$A$39:$A$782,$A102,СВЦЭМ!$B$39:$B$782,P$83)+'СЕТ СН'!$H$11+СВЦЭМ!$D$10+'СЕТ СН'!$H$6-'СЕТ СН'!$H$23</f>
        <v>1041.0148753200001</v>
      </c>
      <c r="Q102" s="36">
        <f>SUMIFS(СВЦЭМ!$D$39:$D$782,СВЦЭМ!$A$39:$A$782,$A102,СВЦЭМ!$B$39:$B$782,Q$83)+'СЕТ СН'!$H$11+СВЦЭМ!$D$10+'СЕТ СН'!$H$6-'СЕТ СН'!$H$23</f>
        <v>1032.8331603300001</v>
      </c>
      <c r="R102" s="36">
        <f>SUMIFS(СВЦЭМ!$D$39:$D$782,СВЦЭМ!$A$39:$A$782,$A102,СВЦЭМ!$B$39:$B$782,R$83)+'СЕТ СН'!$H$11+СВЦЭМ!$D$10+'СЕТ СН'!$H$6-'СЕТ СН'!$H$23</f>
        <v>1023.004552</v>
      </c>
      <c r="S102" s="36">
        <f>SUMIFS(СВЦЭМ!$D$39:$D$782,СВЦЭМ!$A$39:$A$782,$A102,СВЦЭМ!$B$39:$B$782,S$83)+'СЕТ СН'!$H$11+СВЦЭМ!$D$10+'СЕТ СН'!$H$6-'СЕТ СН'!$H$23</f>
        <v>1008.8286743899999</v>
      </c>
      <c r="T102" s="36">
        <f>SUMIFS(СВЦЭМ!$D$39:$D$782,СВЦЭМ!$A$39:$A$782,$A102,СВЦЭМ!$B$39:$B$782,T$83)+'СЕТ СН'!$H$11+СВЦЭМ!$D$10+'СЕТ СН'!$H$6-'СЕТ СН'!$H$23</f>
        <v>1001.4381181599999</v>
      </c>
      <c r="U102" s="36">
        <f>SUMIFS(СВЦЭМ!$D$39:$D$782,СВЦЭМ!$A$39:$A$782,$A102,СВЦЭМ!$B$39:$B$782,U$83)+'СЕТ СН'!$H$11+СВЦЭМ!$D$10+'СЕТ СН'!$H$6-'СЕТ СН'!$H$23</f>
        <v>1010.8566549399999</v>
      </c>
      <c r="V102" s="36">
        <f>SUMIFS(СВЦЭМ!$D$39:$D$782,СВЦЭМ!$A$39:$A$782,$A102,СВЦЭМ!$B$39:$B$782,V$83)+'СЕТ СН'!$H$11+СВЦЭМ!$D$10+'СЕТ СН'!$H$6-'СЕТ СН'!$H$23</f>
        <v>1008.51754894</v>
      </c>
      <c r="W102" s="36">
        <f>SUMIFS(СВЦЭМ!$D$39:$D$782,СВЦЭМ!$A$39:$A$782,$A102,СВЦЭМ!$B$39:$B$782,W$83)+'СЕТ СН'!$H$11+СВЦЭМ!$D$10+'СЕТ СН'!$H$6-'СЕТ СН'!$H$23</f>
        <v>1022.8136448199999</v>
      </c>
      <c r="X102" s="36">
        <f>SUMIFS(СВЦЭМ!$D$39:$D$782,СВЦЭМ!$A$39:$A$782,$A102,СВЦЭМ!$B$39:$B$782,X$83)+'СЕТ СН'!$H$11+СВЦЭМ!$D$10+'СЕТ СН'!$H$6-'СЕТ СН'!$H$23</f>
        <v>1015.7305170599999</v>
      </c>
      <c r="Y102" s="36">
        <f>SUMIFS(СВЦЭМ!$D$39:$D$782,СВЦЭМ!$A$39:$A$782,$A102,СВЦЭМ!$B$39:$B$782,Y$83)+'СЕТ СН'!$H$11+СВЦЭМ!$D$10+'СЕТ СН'!$H$6-'СЕТ СН'!$H$23</f>
        <v>1049.4697428899999</v>
      </c>
    </row>
    <row r="103" spans="1:25" ht="15.75" x14ac:dyDescent="0.2">
      <c r="A103" s="35">
        <f t="shared" si="2"/>
        <v>44397</v>
      </c>
      <c r="B103" s="36">
        <f>SUMIFS(СВЦЭМ!$D$39:$D$782,СВЦЭМ!$A$39:$A$782,$A103,СВЦЭМ!$B$39:$B$782,B$83)+'СЕТ СН'!$H$11+СВЦЭМ!$D$10+'СЕТ СН'!$H$6-'СЕТ СН'!$H$23</f>
        <v>1101.5887538699999</v>
      </c>
      <c r="C103" s="36">
        <f>SUMIFS(СВЦЭМ!$D$39:$D$782,СВЦЭМ!$A$39:$A$782,$A103,СВЦЭМ!$B$39:$B$782,C$83)+'СЕТ СН'!$H$11+СВЦЭМ!$D$10+'СЕТ СН'!$H$6-'СЕТ СН'!$H$23</f>
        <v>1185.7968058700001</v>
      </c>
      <c r="D103" s="36">
        <f>SUMIFS(СВЦЭМ!$D$39:$D$782,СВЦЭМ!$A$39:$A$782,$A103,СВЦЭМ!$B$39:$B$782,D$83)+'СЕТ СН'!$H$11+СВЦЭМ!$D$10+'СЕТ СН'!$H$6-'СЕТ СН'!$H$23</f>
        <v>1233.2645102800002</v>
      </c>
      <c r="E103" s="36">
        <f>SUMIFS(СВЦЭМ!$D$39:$D$782,СВЦЭМ!$A$39:$A$782,$A103,СВЦЭМ!$B$39:$B$782,E$83)+'СЕТ СН'!$H$11+СВЦЭМ!$D$10+'СЕТ СН'!$H$6-'СЕТ СН'!$H$23</f>
        <v>1246.7238573700001</v>
      </c>
      <c r="F103" s="36">
        <f>SUMIFS(СВЦЭМ!$D$39:$D$782,СВЦЭМ!$A$39:$A$782,$A103,СВЦЭМ!$B$39:$B$782,F$83)+'СЕТ СН'!$H$11+СВЦЭМ!$D$10+'СЕТ СН'!$H$6-'СЕТ СН'!$H$23</f>
        <v>1252.96450327</v>
      </c>
      <c r="G103" s="36">
        <f>SUMIFS(СВЦЭМ!$D$39:$D$782,СВЦЭМ!$A$39:$A$782,$A103,СВЦЭМ!$B$39:$B$782,G$83)+'СЕТ СН'!$H$11+СВЦЭМ!$D$10+'СЕТ СН'!$H$6-'СЕТ СН'!$H$23</f>
        <v>1224.2027581500001</v>
      </c>
      <c r="H103" s="36">
        <f>SUMIFS(СВЦЭМ!$D$39:$D$782,СВЦЭМ!$A$39:$A$782,$A103,СВЦЭМ!$B$39:$B$782,H$83)+'СЕТ СН'!$H$11+СВЦЭМ!$D$10+'СЕТ СН'!$H$6-'СЕТ СН'!$H$23</f>
        <v>1171.60721562</v>
      </c>
      <c r="I103" s="36">
        <f>SUMIFS(СВЦЭМ!$D$39:$D$782,СВЦЭМ!$A$39:$A$782,$A103,СВЦЭМ!$B$39:$B$782,I$83)+'СЕТ СН'!$H$11+СВЦЭМ!$D$10+'СЕТ СН'!$H$6-'СЕТ СН'!$H$23</f>
        <v>1090.80439103</v>
      </c>
      <c r="J103" s="36">
        <f>SUMIFS(СВЦЭМ!$D$39:$D$782,СВЦЭМ!$A$39:$A$782,$A103,СВЦЭМ!$B$39:$B$782,J$83)+'СЕТ СН'!$H$11+СВЦЭМ!$D$10+'СЕТ СН'!$H$6-'СЕТ СН'!$H$23</f>
        <v>1018.5975461199999</v>
      </c>
      <c r="K103" s="36">
        <f>SUMIFS(СВЦЭМ!$D$39:$D$782,СВЦЭМ!$A$39:$A$782,$A103,СВЦЭМ!$B$39:$B$782,K$83)+'СЕТ СН'!$H$11+СВЦЭМ!$D$10+'СЕТ СН'!$H$6-'СЕТ СН'!$H$23</f>
        <v>1000.42136892</v>
      </c>
      <c r="L103" s="36">
        <f>SUMIFS(СВЦЭМ!$D$39:$D$782,СВЦЭМ!$A$39:$A$782,$A103,СВЦЭМ!$B$39:$B$782,L$83)+'СЕТ СН'!$H$11+СВЦЭМ!$D$10+'СЕТ СН'!$H$6-'СЕТ СН'!$H$23</f>
        <v>993.84644992999995</v>
      </c>
      <c r="M103" s="36">
        <f>SUMIFS(СВЦЭМ!$D$39:$D$782,СВЦЭМ!$A$39:$A$782,$A103,СВЦЭМ!$B$39:$B$782,M$83)+'СЕТ СН'!$H$11+СВЦЭМ!$D$10+'СЕТ СН'!$H$6-'СЕТ СН'!$H$23</f>
        <v>981.56369908999989</v>
      </c>
      <c r="N103" s="36">
        <f>SUMIFS(СВЦЭМ!$D$39:$D$782,СВЦЭМ!$A$39:$A$782,$A103,СВЦЭМ!$B$39:$B$782,N$83)+'СЕТ СН'!$H$11+СВЦЭМ!$D$10+'СЕТ СН'!$H$6-'СЕТ СН'!$H$23</f>
        <v>1010.7932208299999</v>
      </c>
      <c r="O103" s="36">
        <f>SUMIFS(СВЦЭМ!$D$39:$D$782,СВЦЭМ!$A$39:$A$782,$A103,СВЦЭМ!$B$39:$B$782,O$83)+'СЕТ СН'!$H$11+СВЦЭМ!$D$10+'СЕТ СН'!$H$6-'СЕТ СН'!$H$23</f>
        <v>1002.7846361799999</v>
      </c>
      <c r="P103" s="36">
        <f>SUMIFS(СВЦЭМ!$D$39:$D$782,СВЦЭМ!$A$39:$A$782,$A103,СВЦЭМ!$B$39:$B$782,P$83)+'СЕТ СН'!$H$11+СВЦЭМ!$D$10+'СЕТ СН'!$H$6-'СЕТ СН'!$H$23</f>
        <v>1018.1350053599999</v>
      </c>
      <c r="Q103" s="36">
        <f>SUMIFS(СВЦЭМ!$D$39:$D$782,СВЦЭМ!$A$39:$A$782,$A103,СВЦЭМ!$B$39:$B$782,Q$83)+'СЕТ СН'!$H$11+СВЦЭМ!$D$10+'СЕТ СН'!$H$6-'СЕТ СН'!$H$23</f>
        <v>1001.6959694999999</v>
      </c>
      <c r="R103" s="36">
        <f>SUMIFS(СВЦЭМ!$D$39:$D$782,СВЦЭМ!$A$39:$A$782,$A103,СВЦЭМ!$B$39:$B$782,R$83)+'СЕТ СН'!$H$11+СВЦЭМ!$D$10+'СЕТ СН'!$H$6-'СЕТ СН'!$H$23</f>
        <v>1015.6985323399999</v>
      </c>
      <c r="S103" s="36">
        <f>SUMIFS(СВЦЭМ!$D$39:$D$782,СВЦЭМ!$A$39:$A$782,$A103,СВЦЭМ!$B$39:$B$782,S$83)+'СЕТ СН'!$H$11+СВЦЭМ!$D$10+'СЕТ СН'!$H$6-'СЕТ СН'!$H$23</f>
        <v>981.73972658999992</v>
      </c>
      <c r="T103" s="36">
        <f>SUMIFS(СВЦЭМ!$D$39:$D$782,СВЦЭМ!$A$39:$A$782,$A103,СВЦЭМ!$B$39:$B$782,T$83)+'СЕТ СН'!$H$11+СВЦЭМ!$D$10+'СЕТ СН'!$H$6-'СЕТ СН'!$H$23</f>
        <v>1025.8421056699999</v>
      </c>
      <c r="U103" s="36">
        <f>SUMIFS(СВЦЭМ!$D$39:$D$782,СВЦЭМ!$A$39:$A$782,$A103,СВЦЭМ!$B$39:$B$782,U$83)+'СЕТ СН'!$H$11+СВЦЭМ!$D$10+'СЕТ СН'!$H$6-'СЕТ СН'!$H$23</f>
        <v>1036.65246467</v>
      </c>
      <c r="V103" s="36">
        <f>SUMIFS(СВЦЭМ!$D$39:$D$782,СВЦЭМ!$A$39:$A$782,$A103,СВЦЭМ!$B$39:$B$782,V$83)+'СЕТ СН'!$H$11+СВЦЭМ!$D$10+'СЕТ СН'!$H$6-'СЕТ СН'!$H$23</f>
        <v>1034.8490252300001</v>
      </c>
      <c r="W103" s="36">
        <f>SUMIFS(СВЦЭМ!$D$39:$D$782,СВЦЭМ!$A$39:$A$782,$A103,СВЦЭМ!$B$39:$B$782,W$83)+'СЕТ СН'!$H$11+СВЦЭМ!$D$10+'СЕТ СН'!$H$6-'СЕТ СН'!$H$23</f>
        <v>1062.80406859</v>
      </c>
      <c r="X103" s="36">
        <f>SUMIFS(СВЦЭМ!$D$39:$D$782,СВЦЭМ!$A$39:$A$782,$A103,СВЦЭМ!$B$39:$B$782,X$83)+'СЕТ СН'!$H$11+СВЦЭМ!$D$10+'СЕТ СН'!$H$6-'СЕТ СН'!$H$23</f>
        <v>1042.8464155199999</v>
      </c>
      <c r="Y103" s="36">
        <f>SUMIFS(СВЦЭМ!$D$39:$D$782,СВЦЭМ!$A$39:$A$782,$A103,СВЦЭМ!$B$39:$B$782,Y$83)+'СЕТ СН'!$H$11+СВЦЭМ!$D$10+'СЕТ СН'!$H$6-'СЕТ СН'!$H$23</f>
        <v>1043.5016824500001</v>
      </c>
    </row>
    <row r="104" spans="1:25" ht="15.75" x14ac:dyDescent="0.2">
      <c r="A104" s="35">
        <f t="shared" si="2"/>
        <v>44398</v>
      </c>
      <c r="B104" s="36">
        <f>SUMIFS(СВЦЭМ!$D$39:$D$782,СВЦЭМ!$A$39:$A$782,$A104,СВЦЭМ!$B$39:$B$782,B$83)+'СЕТ СН'!$H$11+СВЦЭМ!$D$10+'СЕТ СН'!$H$6-'СЕТ СН'!$H$23</f>
        <v>1215.9361448499999</v>
      </c>
      <c r="C104" s="36">
        <f>SUMIFS(СВЦЭМ!$D$39:$D$782,СВЦЭМ!$A$39:$A$782,$A104,СВЦЭМ!$B$39:$B$782,C$83)+'СЕТ СН'!$H$11+СВЦЭМ!$D$10+'СЕТ СН'!$H$6-'СЕТ СН'!$H$23</f>
        <v>1295.01788908</v>
      </c>
      <c r="D104" s="36">
        <f>SUMIFS(СВЦЭМ!$D$39:$D$782,СВЦЭМ!$A$39:$A$782,$A104,СВЦЭМ!$B$39:$B$782,D$83)+'СЕТ СН'!$H$11+СВЦЭМ!$D$10+'СЕТ СН'!$H$6-'СЕТ СН'!$H$23</f>
        <v>1366.9860333399999</v>
      </c>
      <c r="E104" s="36">
        <f>SUMIFS(СВЦЭМ!$D$39:$D$782,СВЦЭМ!$A$39:$A$782,$A104,СВЦЭМ!$B$39:$B$782,E$83)+'СЕТ СН'!$H$11+СВЦЭМ!$D$10+'СЕТ СН'!$H$6-'СЕТ СН'!$H$23</f>
        <v>1380.9010757200001</v>
      </c>
      <c r="F104" s="36">
        <f>SUMIFS(СВЦЭМ!$D$39:$D$782,СВЦЭМ!$A$39:$A$782,$A104,СВЦЭМ!$B$39:$B$782,F$83)+'СЕТ СН'!$H$11+СВЦЭМ!$D$10+'СЕТ СН'!$H$6-'СЕТ СН'!$H$23</f>
        <v>1382.6036134000001</v>
      </c>
      <c r="G104" s="36">
        <f>SUMIFS(СВЦЭМ!$D$39:$D$782,СВЦЭМ!$A$39:$A$782,$A104,СВЦЭМ!$B$39:$B$782,G$83)+'СЕТ СН'!$H$11+СВЦЭМ!$D$10+'СЕТ СН'!$H$6-'СЕТ СН'!$H$23</f>
        <v>1363.4804023199999</v>
      </c>
      <c r="H104" s="36">
        <f>SUMIFS(СВЦЭМ!$D$39:$D$782,СВЦЭМ!$A$39:$A$782,$A104,СВЦЭМ!$B$39:$B$782,H$83)+'СЕТ СН'!$H$11+СВЦЭМ!$D$10+'СЕТ СН'!$H$6-'СЕТ СН'!$H$23</f>
        <v>1339.0827723700002</v>
      </c>
      <c r="I104" s="36">
        <f>SUMIFS(СВЦЭМ!$D$39:$D$782,СВЦЭМ!$A$39:$A$782,$A104,СВЦЭМ!$B$39:$B$782,I$83)+'СЕТ СН'!$H$11+СВЦЭМ!$D$10+'СЕТ СН'!$H$6-'СЕТ СН'!$H$23</f>
        <v>1246.1271880700001</v>
      </c>
      <c r="J104" s="36">
        <f>SUMIFS(СВЦЭМ!$D$39:$D$782,СВЦЭМ!$A$39:$A$782,$A104,СВЦЭМ!$B$39:$B$782,J$83)+'СЕТ СН'!$H$11+СВЦЭМ!$D$10+'СЕТ СН'!$H$6-'СЕТ СН'!$H$23</f>
        <v>1179.8102114799999</v>
      </c>
      <c r="K104" s="36">
        <f>SUMIFS(СВЦЭМ!$D$39:$D$782,СВЦЭМ!$A$39:$A$782,$A104,СВЦЭМ!$B$39:$B$782,K$83)+'СЕТ СН'!$H$11+СВЦЭМ!$D$10+'СЕТ СН'!$H$6-'СЕТ СН'!$H$23</f>
        <v>1122.7420898999999</v>
      </c>
      <c r="L104" s="36">
        <f>SUMIFS(СВЦЭМ!$D$39:$D$782,СВЦЭМ!$A$39:$A$782,$A104,СВЦЭМ!$B$39:$B$782,L$83)+'СЕТ СН'!$H$11+СВЦЭМ!$D$10+'СЕТ СН'!$H$6-'СЕТ СН'!$H$23</f>
        <v>1071.95045435</v>
      </c>
      <c r="M104" s="36">
        <f>SUMIFS(СВЦЭМ!$D$39:$D$782,СВЦЭМ!$A$39:$A$782,$A104,СВЦЭМ!$B$39:$B$782,M$83)+'СЕТ СН'!$H$11+СВЦЭМ!$D$10+'СЕТ СН'!$H$6-'СЕТ СН'!$H$23</f>
        <v>1079.2139697499999</v>
      </c>
      <c r="N104" s="36">
        <f>SUMIFS(СВЦЭМ!$D$39:$D$782,СВЦЭМ!$A$39:$A$782,$A104,СВЦЭМ!$B$39:$B$782,N$83)+'СЕТ СН'!$H$11+СВЦЭМ!$D$10+'СЕТ СН'!$H$6-'СЕТ СН'!$H$23</f>
        <v>1117.7123736999999</v>
      </c>
      <c r="O104" s="36">
        <f>SUMIFS(СВЦЭМ!$D$39:$D$782,СВЦЭМ!$A$39:$A$782,$A104,СВЦЭМ!$B$39:$B$782,O$83)+'СЕТ СН'!$H$11+СВЦЭМ!$D$10+'СЕТ СН'!$H$6-'СЕТ СН'!$H$23</f>
        <v>1115.91206685</v>
      </c>
      <c r="P104" s="36">
        <f>SUMIFS(СВЦЭМ!$D$39:$D$782,СВЦЭМ!$A$39:$A$782,$A104,СВЦЭМ!$B$39:$B$782,P$83)+'СЕТ СН'!$H$11+СВЦЭМ!$D$10+'СЕТ СН'!$H$6-'СЕТ СН'!$H$23</f>
        <v>1132.94021501</v>
      </c>
      <c r="Q104" s="36">
        <f>SUMIFS(СВЦЭМ!$D$39:$D$782,СВЦЭМ!$A$39:$A$782,$A104,СВЦЭМ!$B$39:$B$782,Q$83)+'СЕТ СН'!$H$11+СВЦЭМ!$D$10+'СЕТ СН'!$H$6-'СЕТ СН'!$H$23</f>
        <v>1107.1201312799999</v>
      </c>
      <c r="R104" s="36">
        <f>SUMIFS(СВЦЭМ!$D$39:$D$782,СВЦЭМ!$A$39:$A$782,$A104,СВЦЭМ!$B$39:$B$782,R$83)+'СЕТ СН'!$H$11+СВЦЭМ!$D$10+'СЕТ СН'!$H$6-'СЕТ СН'!$H$23</f>
        <v>1108.48982372</v>
      </c>
      <c r="S104" s="36">
        <f>SUMIFS(СВЦЭМ!$D$39:$D$782,СВЦЭМ!$A$39:$A$782,$A104,СВЦЭМ!$B$39:$B$782,S$83)+'СЕТ СН'!$H$11+СВЦЭМ!$D$10+'СЕТ СН'!$H$6-'СЕТ СН'!$H$23</f>
        <v>1096.6985798200001</v>
      </c>
      <c r="T104" s="36">
        <f>SUMIFS(СВЦЭМ!$D$39:$D$782,СВЦЭМ!$A$39:$A$782,$A104,СВЦЭМ!$B$39:$B$782,T$83)+'СЕТ СН'!$H$11+СВЦЭМ!$D$10+'СЕТ СН'!$H$6-'СЕТ СН'!$H$23</f>
        <v>1079.3983743399999</v>
      </c>
      <c r="U104" s="36">
        <f>SUMIFS(СВЦЭМ!$D$39:$D$782,СВЦЭМ!$A$39:$A$782,$A104,СВЦЭМ!$B$39:$B$782,U$83)+'СЕТ СН'!$H$11+СВЦЭМ!$D$10+'СЕТ СН'!$H$6-'СЕТ СН'!$H$23</f>
        <v>1100.06282463</v>
      </c>
      <c r="V104" s="36">
        <f>SUMIFS(СВЦЭМ!$D$39:$D$782,СВЦЭМ!$A$39:$A$782,$A104,СВЦЭМ!$B$39:$B$782,V$83)+'СЕТ СН'!$H$11+СВЦЭМ!$D$10+'СЕТ СН'!$H$6-'СЕТ СН'!$H$23</f>
        <v>1109.17580529</v>
      </c>
      <c r="W104" s="36">
        <f>SUMIFS(СВЦЭМ!$D$39:$D$782,СВЦЭМ!$A$39:$A$782,$A104,СВЦЭМ!$B$39:$B$782,W$83)+'СЕТ СН'!$H$11+СВЦЭМ!$D$10+'СЕТ СН'!$H$6-'СЕТ СН'!$H$23</f>
        <v>1090.82475032</v>
      </c>
      <c r="X104" s="36">
        <f>SUMIFS(СВЦЭМ!$D$39:$D$782,СВЦЭМ!$A$39:$A$782,$A104,СВЦЭМ!$B$39:$B$782,X$83)+'СЕТ СН'!$H$11+СВЦЭМ!$D$10+'СЕТ СН'!$H$6-'СЕТ СН'!$H$23</f>
        <v>1128.7735148199999</v>
      </c>
      <c r="Y104" s="36">
        <f>SUMIFS(СВЦЭМ!$D$39:$D$782,СВЦЭМ!$A$39:$A$782,$A104,СВЦЭМ!$B$39:$B$782,Y$83)+'СЕТ СН'!$H$11+СВЦЭМ!$D$10+'СЕТ СН'!$H$6-'СЕТ СН'!$H$23</f>
        <v>1180.32526951</v>
      </c>
    </row>
    <row r="105" spans="1:25" ht="15.75" x14ac:dyDescent="0.2">
      <c r="A105" s="35">
        <f t="shared" si="2"/>
        <v>44399</v>
      </c>
      <c r="B105" s="36">
        <f>SUMIFS(СВЦЭМ!$D$39:$D$782,СВЦЭМ!$A$39:$A$782,$A105,СВЦЭМ!$B$39:$B$782,B$83)+'СЕТ СН'!$H$11+СВЦЭМ!$D$10+'СЕТ СН'!$H$6-'СЕТ СН'!$H$23</f>
        <v>1113.3935626</v>
      </c>
      <c r="C105" s="36">
        <f>SUMIFS(СВЦЭМ!$D$39:$D$782,СВЦЭМ!$A$39:$A$782,$A105,СВЦЭМ!$B$39:$B$782,C$83)+'СЕТ СН'!$H$11+СВЦЭМ!$D$10+'СЕТ СН'!$H$6-'СЕТ СН'!$H$23</f>
        <v>1177.14996567</v>
      </c>
      <c r="D105" s="36">
        <f>SUMIFS(СВЦЭМ!$D$39:$D$782,СВЦЭМ!$A$39:$A$782,$A105,СВЦЭМ!$B$39:$B$782,D$83)+'СЕТ СН'!$H$11+СВЦЭМ!$D$10+'СЕТ СН'!$H$6-'СЕТ СН'!$H$23</f>
        <v>1172.0666829100001</v>
      </c>
      <c r="E105" s="36">
        <f>SUMIFS(СВЦЭМ!$D$39:$D$782,СВЦЭМ!$A$39:$A$782,$A105,СВЦЭМ!$B$39:$B$782,E$83)+'СЕТ СН'!$H$11+СВЦЭМ!$D$10+'СЕТ СН'!$H$6-'СЕТ СН'!$H$23</f>
        <v>1197.2452701699999</v>
      </c>
      <c r="F105" s="36">
        <f>SUMIFS(СВЦЭМ!$D$39:$D$782,СВЦЭМ!$A$39:$A$782,$A105,СВЦЭМ!$B$39:$B$782,F$83)+'СЕТ СН'!$H$11+СВЦЭМ!$D$10+'СЕТ СН'!$H$6-'СЕТ СН'!$H$23</f>
        <v>1193.2975744800001</v>
      </c>
      <c r="G105" s="36">
        <f>SUMIFS(СВЦЭМ!$D$39:$D$782,СВЦЭМ!$A$39:$A$782,$A105,СВЦЭМ!$B$39:$B$782,G$83)+'СЕТ СН'!$H$11+СВЦЭМ!$D$10+'СЕТ СН'!$H$6-'СЕТ СН'!$H$23</f>
        <v>1179.0942685</v>
      </c>
      <c r="H105" s="36">
        <f>SUMIFS(СВЦЭМ!$D$39:$D$782,СВЦЭМ!$A$39:$A$782,$A105,СВЦЭМ!$B$39:$B$782,H$83)+'СЕТ СН'!$H$11+СВЦЭМ!$D$10+'СЕТ СН'!$H$6-'СЕТ СН'!$H$23</f>
        <v>1129.54505032</v>
      </c>
      <c r="I105" s="36">
        <f>SUMIFS(СВЦЭМ!$D$39:$D$782,СВЦЭМ!$A$39:$A$782,$A105,СВЦЭМ!$B$39:$B$782,I$83)+'СЕТ СН'!$H$11+СВЦЭМ!$D$10+'СЕТ СН'!$H$6-'СЕТ СН'!$H$23</f>
        <v>1073.3189250999999</v>
      </c>
      <c r="J105" s="36">
        <f>SUMIFS(СВЦЭМ!$D$39:$D$782,СВЦЭМ!$A$39:$A$782,$A105,СВЦЭМ!$B$39:$B$782,J$83)+'СЕТ СН'!$H$11+СВЦЭМ!$D$10+'СЕТ СН'!$H$6-'СЕТ СН'!$H$23</f>
        <v>1002.54041003</v>
      </c>
      <c r="K105" s="36">
        <f>SUMIFS(СВЦЭМ!$D$39:$D$782,СВЦЭМ!$A$39:$A$782,$A105,СВЦЭМ!$B$39:$B$782,K$83)+'СЕТ СН'!$H$11+СВЦЭМ!$D$10+'СЕТ СН'!$H$6-'СЕТ СН'!$H$23</f>
        <v>977.17672330999994</v>
      </c>
      <c r="L105" s="36">
        <f>SUMIFS(СВЦЭМ!$D$39:$D$782,СВЦЭМ!$A$39:$A$782,$A105,СВЦЭМ!$B$39:$B$782,L$83)+'СЕТ СН'!$H$11+СВЦЭМ!$D$10+'СЕТ СН'!$H$6-'СЕТ СН'!$H$23</f>
        <v>1000.2578506899999</v>
      </c>
      <c r="M105" s="36">
        <f>SUMIFS(СВЦЭМ!$D$39:$D$782,СВЦЭМ!$A$39:$A$782,$A105,СВЦЭМ!$B$39:$B$782,M$83)+'СЕТ СН'!$H$11+СВЦЭМ!$D$10+'СЕТ СН'!$H$6-'СЕТ СН'!$H$23</f>
        <v>960.7741345899999</v>
      </c>
      <c r="N105" s="36">
        <f>SUMIFS(СВЦЭМ!$D$39:$D$782,СВЦЭМ!$A$39:$A$782,$A105,СВЦЭМ!$B$39:$B$782,N$83)+'СЕТ СН'!$H$11+СВЦЭМ!$D$10+'СЕТ СН'!$H$6-'СЕТ СН'!$H$23</f>
        <v>965.23280610999996</v>
      </c>
      <c r="O105" s="36">
        <f>SUMIFS(СВЦЭМ!$D$39:$D$782,СВЦЭМ!$A$39:$A$782,$A105,СВЦЭМ!$B$39:$B$782,O$83)+'СЕТ СН'!$H$11+СВЦЭМ!$D$10+'СЕТ СН'!$H$6-'СЕТ СН'!$H$23</f>
        <v>963.87094906999994</v>
      </c>
      <c r="P105" s="36">
        <f>SUMIFS(СВЦЭМ!$D$39:$D$782,СВЦЭМ!$A$39:$A$782,$A105,СВЦЭМ!$B$39:$B$782,P$83)+'СЕТ СН'!$H$11+СВЦЭМ!$D$10+'СЕТ СН'!$H$6-'СЕТ СН'!$H$23</f>
        <v>963.1175078199999</v>
      </c>
      <c r="Q105" s="36">
        <f>SUMIFS(СВЦЭМ!$D$39:$D$782,СВЦЭМ!$A$39:$A$782,$A105,СВЦЭМ!$B$39:$B$782,Q$83)+'СЕТ СН'!$H$11+СВЦЭМ!$D$10+'СЕТ СН'!$H$6-'СЕТ СН'!$H$23</f>
        <v>961.61196354999993</v>
      </c>
      <c r="R105" s="36">
        <f>SUMIFS(СВЦЭМ!$D$39:$D$782,СВЦЭМ!$A$39:$A$782,$A105,СВЦЭМ!$B$39:$B$782,R$83)+'СЕТ СН'!$H$11+СВЦЭМ!$D$10+'СЕТ СН'!$H$6-'СЕТ СН'!$H$23</f>
        <v>987.35559288999991</v>
      </c>
      <c r="S105" s="36">
        <f>SUMIFS(СВЦЭМ!$D$39:$D$782,СВЦЭМ!$A$39:$A$782,$A105,СВЦЭМ!$B$39:$B$782,S$83)+'СЕТ СН'!$H$11+СВЦЭМ!$D$10+'СЕТ СН'!$H$6-'СЕТ СН'!$H$23</f>
        <v>956.34857951999993</v>
      </c>
      <c r="T105" s="36">
        <f>SUMIFS(СВЦЭМ!$D$39:$D$782,СВЦЭМ!$A$39:$A$782,$A105,СВЦЭМ!$B$39:$B$782,T$83)+'СЕТ СН'!$H$11+СВЦЭМ!$D$10+'СЕТ СН'!$H$6-'СЕТ СН'!$H$23</f>
        <v>1031.74863602</v>
      </c>
      <c r="U105" s="36">
        <f>SUMIFS(СВЦЭМ!$D$39:$D$782,СВЦЭМ!$A$39:$A$782,$A105,СВЦЭМ!$B$39:$B$782,U$83)+'СЕТ СН'!$H$11+СВЦЭМ!$D$10+'СЕТ СН'!$H$6-'СЕТ СН'!$H$23</f>
        <v>1043.69818317</v>
      </c>
      <c r="V105" s="36">
        <f>SUMIFS(СВЦЭМ!$D$39:$D$782,СВЦЭМ!$A$39:$A$782,$A105,СВЦЭМ!$B$39:$B$782,V$83)+'СЕТ СН'!$H$11+СВЦЭМ!$D$10+'СЕТ СН'!$H$6-'СЕТ СН'!$H$23</f>
        <v>1039.1190578200001</v>
      </c>
      <c r="W105" s="36">
        <f>SUMIFS(СВЦЭМ!$D$39:$D$782,СВЦЭМ!$A$39:$A$782,$A105,СВЦЭМ!$B$39:$B$782,W$83)+'СЕТ СН'!$H$11+СВЦЭМ!$D$10+'СЕТ СН'!$H$6-'СЕТ СН'!$H$23</f>
        <v>1056.74652711</v>
      </c>
      <c r="X105" s="36">
        <f>SUMIFS(СВЦЭМ!$D$39:$D$782,СВЦЭМ!$A$39:$A$782,$A105,СВЦЭМ!$B$39:$B$782,X$83)+'СЕТ СН'!$H$11+СВЦЭМ!$D$10+'СЕТ СН'!$H$6-'СЕТ СН'!$H$23</f>
        <v>1030.5172791699999</v>
      </c>
      <c r="Y105" s="36">
        <f>SUMIFS(СВЦЭМ!$D$39:$D$782,СВЦЭМ!$A$39:$A$782,$A105,СВЦЭМ!$B$39:$B$782,Y$83)+'СЕТ СН'!$H$11+СВЦЭМ!$D$10+'СЕТ СН'!$H$6-'СЕТ СН'!$H$23</f>
        <v>1008.56273975</v>
      </c>
    </row>
    <row r="106" spans="1:25" ht="15.75" x14ac:dyDescent="0.2">
      <c r="A106" s="35">
        <f t="shared" si="2"/>
        <v>44400</v>
      </c>
      <c r="B106" s="36">
        <f>SUMIFS(СВЦЭМ!$D$39:$D$782,СВЦЭМ!$A$39:$A$782,$A106,СВЦЭМ!$B$39:$B$782,B$83)+'СЕТ СН'!$H$11+СВЦЭМ!$D$10+'СЕТ СН'!$H$6-'СЕТ СН'!$H$23</f>
        <v>1042.4488806899999</v>
      </c>
      <c r="C106" s="36">
        <f>SUMIFS(СВЦЭМ!$D$39:$D$782,СВЦЭМ!$A$39:$A$782,$A106,СВЦЭМ!$B$39:$B$782,C$83)+'СЕТ СН'!$H$11+СВЦЭМ!$D$10+'СЕТ СН'!$H$6-'СЕТ СН'!$H$23</f>
        <v>1093.88253212</v>
      </c>
      <c r="D106" s="36">
        <f>SUMIFS(СВЦЭМ!$D$39:$D$782,СВЦЭМ!$A$39:$A$782,$A106,СВЦЭМ!$B$39:$B$782,D$83)+'СЕТ СН'!$H$11+СВЦЭМ!$D$10+'СЕТ СН'!$H$6-'СЕТ СН'!$H$23</f>
        <v>1115.2222915100001</v>
      </c>
      <c r="E106" s="36">
        <f>SUMIFS(СВЦЭМ!$D$39:$D$782,СВЦЭМ!$A$39:$A$782,$A106,СВЦЭМ!$B$39:$B$782,E$83)+'СЕТ СН'!$H$11+СВЦЭМ!$D$10+'СЕТ СН'!$H$6-'СЕТ СН'!$H$23</f>
        <v>1154.9797088600001</v>
      </c>
      <c r="F106" s="36">
        <f>SUMIFS(СВЦЭМ!$D$39:$D$782,СВЦЭМ!$A$39:$A$782,$A106,СВЦЭМ!$B$39:$B$782,F$83)+'СЕТ СН'!$H$11+СВЦЭМ!$D$10+'СЕТ СН'!$H$6-'СЕТ СН'!$H$23</f>
        <v>1151.54102371</v>
      </c>
      <c r="G106" s="36">
        <f>SUMIFS(СВЦЭМ!$D$39:$D$782,СВЦЭМ!$A$39:$A$782,$A106,СВЦЭМ!$B$39:$B$782,G$83)+'СЕТ СН'!$H$11+СВЦЭМ!$D$10+'СЕТ СН'!$H$6-'СЕТ СН'!$H$23</f>
        <v>1124.2322466799999</v>
      </c>
      <c r="H106" s="36">
        <f>SUMIFS(СВЦЭМ!$D$39:$D$782,СВЦЭМ!$A$39:$A$782,$A106,СВЦЭМ!$B$39:$B$782,H$83)+'СЕТ СН'!$H$11+СВЦЭМ!$D$10+'СЕТ СН'!$H$6-'СЕТ СН'!$H$23</f>
        <v>1081.13117588</v>
      </c>
      <c r="I106" s="36">
        <f>SUMIFS(СВЦЭМ!$D$39:$D$782,СВЦЭМ!$A$39:$A$782,$A106,СВЦЭМ!$B$39:$B$782,I$83)+'СЕТ СН'!$H$11+СВЦЭМ!$D$10+'СЕТ СН'!$H$6-'СЕТ СН'!$H$23</f>
        <v>975.11618374999989</v>
      </c>
      <c r="J106" s="36">
        <f>SUMIFS(СВЦЭМ!$D$39:$D$782,СВЦЭМ!$A$39:$A$782,$A106,СВЦЭМ!$B$39:$B$782,J$83)+'СЕТ СН'!$H$11+СВЦЭМ!$D$10+'СЕТ СН'!$H$6-'СЕТ СН'!$H$23</f>
        <v>963.24495227999989</v>
      </c>
      <c r="K106" s="36">
        <f>SUMIFS(СВЦЭМ!$D$39:$D$782,СВЦЭМ!$A$39:$A$782,$A106,СВЦЭМ!$B$39:$B$782,K$83)+'СЕТ СН'!$H$11+СВЦЭМ!$D$10+'СЕТ СН'!$H$6-'СЕТ СН'!$H$23</f>
        <v>985.23895663999997</v>
      </c>
      <c r="L106" s="36">
        <f>SUMIFS(СВЦЭМ!$D$39:$D$782,СВЦЭМ!$A$39:$A$782,$A106,СВЦЭМ!$B$39:$B$782,L$83)+'СЕТ СН'!$H$11+СВЦЭМ!$D$10+'СЕТ СН'!$H$6-'СЕТ СН'!$H$23</f>
        <v>1007.5775628399999</v>
      </c>
      <c r="M106" s="36">
        <f>SUMIFS(СВЦЭМ!$D$39:$D$782,СВЦЭМ!$A$39:$A$782,$A106,СВЦЭМ!$B$39:$B$782,M$83)+'СЕТ СН'!$H$11+СВЦЭМ!$D$10+'СЕТ СН'!$H$6-'СЕТ СН'!$H$23</f>
        <v>996.71124710999993</v>
      </c>
      <c r="N106" s="36">
        <f>SUMIFS(СВЦЭМ!$D$39:$D$782,СВЦЭМ!$A$39:$A$782,$A106,СВЦЭМ!$B$39:$B$782,N$83)+'СЕТ СН'!$H$11+СВЦЭМ!$D$10+'СЕТ СН'!$H$6-'СЕТ СН'!$H$23</f>
        <v>994.04831301999991</v>
      </c>
      <c r="O106" s="36">
        <f>SUMIFS(СВЦЭМ!$D$39:$D$782,СВЦЭМ!$A$39:$A$782,$A106,СВЦЭМ!$B$39:$B$782,O$83)+'СЕТ СН'!$H$11+СВЦЭМ!$D$10+'СЕТ СН'!$H$6-'СЕТ СН'!$H$23</f>
        <v>973.89072770999996</v>
      </c>
      <c r="P106" s="36">
        <f>SUMIFS(СВЦЭМ!$D$39:$D$782,СВЦЭМ!$A$39:$A$782,$A106,СВЦЭМ!$B$39:$B$782,P$83)+'СЕТ СН'!$H$11+СВЦЭМ!$D$10+'СЕТ СН'!$H$6-'СЕТ СН'!$H$23</f>
        <v>976.29728518999991</v>
      </c>
      <c r="Q106" s="36">
        <f>SUMIFS(СВЦЭМ!$D$39:$D$782,СВЦЭМ!$A$39:$A$782,$A106,СВЦЭМ!$B$39:$B$782,Q$83)+'СЕТ СН'!$H$11+СВЦЭМ!$D$10+'СЕТ СН'!$H$6-'СЕТ СН'!$H$23</f>
        <v>971.64252727999997</v>
      </c>
      <c r="R106" s="36">
        <f>SUMIFS(СВЦЭМ!$D$39:$D$782,СВЦЭМ!$A$39:$A$782,$A106,СВЦЭМ!$B$39:$B$782,R$83)+'СЕТ СН'!$H$11+СВЦЭМ!$D$10+'СЕТ СН'!$H$6-'СЕТ СН'!$H$23</f>
        <v>978.7634086999999</v>
      </c>
      <c r="S106" s="36">
        <f>SUMIFS(СВЦЭМ!$D$39:$D$782,СВЦЭМ!$A$39:$A$782,$A106,СВЦЭМ!$B$39:$B$782,S$83)+'СЕТ СН'!$H$11+СВЦЭМ!$D$10+'СЕТ СН'!$H$6-'СЕТ СН'!$H$23</f>
        <v>997.60413857999993</v>
      </c>
      <c r="T106" s="36">
        <f>SUMIFS(СВЦЭМ!$D$39:$D$782,СВЦЭМ!$A$39:$A$782,$A106,СВЦЭМ!$B$39:$B$782,T$83)+'СЕТ СН'!$H$11+СВЦЭМ!$D$10+'СЕТ СН'!$H$6-'СЕТ СН'!$H$23</f>
        <v>1010.16972086</v>
      </c>
      <c r="U106" s="36">
        <f>SUMIFS(СВЦЭМ!$D$39:$D$782,СВЦЭМ!$A$39:$A$782,$A106,СВЦЭМ!$B$39:$B$782,U$83)+'СЕТ СН'!$H$11+СВЦЭМ!$D$10+'СЕТ СН'!$H$6-'СЕТ СН'!$H$23</f>
        <v>1006.01006721</v>
      </c>
      <c r="V106" s="36">
        <f>SUMIFS(СВЦЭМ!$D$39:$D$782,СВЦЭМ!$A$39:$A$782,$A106,СВЦЭМ!$B$39:$B$782,V$83)+'СЕТ СН'!$H$11+СВЦЭМ!$D$10+'СЕТ СН'!$H$6-'СЕТ СН'!$H$23</f>
        <v>996.27403162999997</v>
      </c>
      <c r="W106" s="36">
        <f>SUMIFS(СВЦЭМ!$D$39:$D$782,СВЦЭМ!$A$39:$A$782,$A106,СВЦЭМ!$B$39:$B$782,W$83)+'СЕТ СН'!$H$11+СВЦЭМ!$D$10+'СЕТ СН'!$H$6-'СЕТ СН'!$H$23</f>
        <v>1013.4816861199999</v>
      </c>
      <c r="X106" s="36">
        <f>SUMIFS(СВЦЭМ!$D$39:$D$782,СВЦЭМ!$A$39:$A$782,$A106,СВЦЭМ!$B$39:$B$782,X$83)+'СЕТ СН'!$H$11+СВЦЭМ!$D$10+'СЕТ СН'!$H$6-'СЕТ СН'!$H$23</f>
        <v>1017.41136534</v>
      </c>
      <c r="Y106" s="36">
        <f>SUMIFS(СВЦЭМ!$D$39:$D$782,СВЦЭМ!$A$39:$A$782,$A106,СВЦЭМ!$B$39:$B$782,Y$83)+'СЕТ СН'!$H$11+СВЦЭМ!$D$10+'СЕТ СН'!$H$6-'СЕТ СН'!$H$23</f>
        <v>998.03363665999996</v>
      </c>
    </row>
    <row r="107" spans="1:25" ht="15.75" x14ac:dyDescent="0.2">
      <c r="A107" s="35">
        <f t="shared" si="2"/>
        <v>44401</v>
      </c>
      <c r="B107" s="36">
        <f>SUMIFS(СВЦЭМ!$D$39:$D$782,СВЦЭМ!$A$39:$A$782,$A107,СВЦЭМ!$B$39:$B$782,B$83)+'СЕТ СН'!$H$11+СВЦЭМ!$D$10+'СЕТ СН'!$H$6-'СЕТ СН'!$H$23</f>
        <v>1047.0742795000001</v>
      </c>
      <c r="C107" s="36">
        <f>SUMIFS(СВЦЭМ!$D$39:$D$782,СВЦЭМ!$A$39:$A$782,$A107,СВЦЭМ!$B$39:$B$782,C$83)+'СЕТ СН'!$H$11+СВЦЭМ!$D$10+'СЕТ СН'!$H$6-'СЕТ СН'!$H$23</f>
        <v>1021.2321236099999</v>
      </c>
      <c r="D107" s="36">
        <f>SUMIFS(СВЦЭМ!$D$39:$D$782,СВЦЭМ!$A$39:$A$782,$A107,СВЦЭМ!$B$39:$B$782,D$83)+'СЕТ СН'!$H$11+СВЦЭМ!$D$10+'СЕТ СН'!$H$6-'СЕТ СН'!$H$23</f>
        <v>1109.33305724</v>
      </c>
      <c r="E107" s="36">
        <f>SUMIFS(СВЦЭМ!$D$39:$D$782,СВЦЭМ!$A$39:$A$782,$A107,СВЦЭМ!$B$39:$B$782,E$83)+'СЕТ СН'!$H$11+СВЦЭМ!$D$10+'СЕТ СН'!$H$6-'СЕТ СН'!$H$23</f>
        <v>1124.69114487</v>
      </c>
      <c r="F107" s="36">
        <f>SUMIFS(СВЦЭМ!$D$39:$D$782,СВЦЭМ!$A$39:$A$782,$A107,СВЦЭМ!$B$39:$B$782,F$83)+'СЕТ СН'!$H$11+СВЦЭМ!$D$10+'СЕТ СН'!$H$6-'СЕТ СН'!$H$23</f>
        <v>1114.77521209</v>
      </c>
      <c r="G107" s="36">
        <f>SUMIFS(СВЦЭМ!$D$39:$D$782,СВЦЭМ!$A$39:$A$782,$A107,СВЦЭМ!$B$39:$B$782,G$83)+'СЕТ СН'!$H$11+СВЦЭМ!$D$10+'СЕТ СН'!$H$6-'СЕТ СН'!$H$23</f>
        <v>1097.8459708400001</v>
      </c>
      <c r="H107" s="36">
        <f>SUMIFS(СВЦЭМ!$D$39:$D$782,СВЦЭМ!$A$39:$A$782,$A107,СВЦЭМ!$B$39:$B$782,H$83)+'СЕТ СН'!$H$11+СВЦЭМ!$D$10+'СЕТ СН'!$H$6-'СЕТ СН'!$H$23</f>
        <v>1090.30239755</v>
      </c>
      <c r="I107" s="36">
        <f>SUMIFS(СВЦЭМ!$D$39:$D$782,СВЦЭМ!$A$39:$A$782,$A107,СВЦЭМ!$B$39:$B$782,I$83)+'СЕТ СН'!$H$11+СВЦЭМ!$D$10+'СЕТ СН'!$H$6-'СЕТ СН'!$H$23</f>
        <v>1005.4328508999999</v>
      </c>
      <c r="J107" s="36">
        <f>SUMIFS(СВЦЭМ!$D$39:$D$782,СВЦЭМ!$A$39:$A$782,$A107,СВЦЭМ!$B$39:$B$782,J$83)+'СЕТ СН'!$H$11+СВЦЭМ!$D$10+'СЕТ СН'!$H$6-'СЕТ СН'!$H$23</f>
        <v>987.81181732999994</v>
      </c>
      <c r="K107" s="36">
        <f>SUMIFS(СВЦЭМ!$D$39:$D$782,СВЦЭМ!$A$39:$A$782,$A107,СВЦЭМ!$B$39:$B$782,K$83)+'СЕТ СН'!$H$11+СВЦЭМ!$D$10+'СЕТ СН'!$H$6-'СЕТ СН'!$H$23</f>
        <v>965.15596386999994</v>
      </c>
      <c r="L107" s="36">
        <f>SUMIFS(СВЦЭМ!$D$39:$D$782,СВЦЭМ!$A$39:$A$782,$A107,СВЦЭМ!$B$39:$B$782,L$83)+'СЕТ СН'!$H$11+СВЦЭМ!$D$10+'СЕТ СН'!$H$6-'СЕТ СН'!$H$23</f>
        <v>994.77408610999998</v>
      </c>
      <c r="M107" s="36">
        <f>SUMIFS(СВЦЭМ!$D$39:$D$782,СВЦЭМ!$A$39:$A$782,$A107,СВЦЭМ!$B$39:$B$782,M$83)+'СЕТ СН'!$H$11+СВЦЭМ!$D$10+'СЕТ СН'!$H$6-'СЕТ СН'!$H$23</f>
        <v>976.92881409999995</v>
      </c>
      <c r="N107" s="36">
        <f>SUMIFS(СВЦЭМ!$D$39:$D$782,СВЦЭМ!$A$39:$A$782,$A107,СВЦЭМ!$B$39:$B$782,N$83)+'СЕТ СН'!$H$11+СВЦЭМ!$D$10+'СЕТ СН'!$H$6-'СЕТ СН'!$H$23</f>
        <v>978.5238458099999</v>
      </c>
      <c r="O107" s="36">
        <f>SUMIFS(СВЦЭМ!$D$39:$D$782,СВЦЭМ!$A$39:$A$782,$A107,СВЦЭМ!$B$39:$B$782,O$83)+'СЕТ СН'!$H$11+СВЦЭМ!$D$10+'СЕТ СН'!$H$6-'СЕТ СН'!$H$23</f>
        <v>1012.67354053</v>
      </c>
      <c r="P107" s="36">
        <f>SUMIFS(СВЦЭМ!$D$39:$D$782,СВЦЭМ!$A$39:$A$782,$A107,СВЦЭМ!$B$39:$B$782,P$83)+'СЕТ СН'!$H$11+СВЦЭМ!$D$10+'СЕТ СН'!$H$6-'СЕТ СН'!$H$23</f>
        <v>1029.4098413199999</v>
      </c>
      <c r="Q107" s="36">
        <f>SUMIFS(СВЦЭМ!$D$39:$D$782,СВЦЭМ!$A$39:$A$782,$A107,СВЦЭМ!$B$39:$B$782,Q$83)+'СЕТ СН'!$H$11+СВЦЭМ!$D$10+'СЕТ СН'!$H$6-'СЕТ СН'!$H$23</f>
        <v>1019.3881217899999</v>
      </c>
      <c r="R107" s="36">
        <f>SUMIFS(СВЦЭМ!$D$39:$D$782,СВЦЭМ!$A$39:$A$782,$A107,СВЦЭМ!$B$39:$B$782,R$83)+'СЕТ СН'!$H$11+СВЦЭМ!$D$10+'СЕТ СН'!$H$6-'СЕТ СН'!$H$23</f>
        <v>1004.29209425</v>
      </c>
      <c r="S107" s="36">
        <f>SUMIFS(СВЦЭМ!$D$39:$D$782,СВЦЭМ!$A$39:$A$782,$A107,СВЦЭМ!$B$39:$B$782,S$83)+'СЕТ СН'!$H$11+СВЦЭМ!$D$10+'СЕТ СН'!$H$6-'СЕТ СН'!$H$23</f>
        <v>952.08337919999997</v>
      </c>
      <c r="T107" s="36">
        <f>SUMIFS(СВЦЭМ!$D$39:$D$782,СВЦЭМ!$A$39:$A$782,$A107,СВЦЭМ!$B$39:$B$782,T$83)+'СЕТ СН'!$H$11+СВЦЭМ!$D$10+'СЕТ СН'!$H$6-'СЕТ СН'!$H$23</f>
        <v>976.05451518999996</v>
      </c>
      <c r="U107" s="36">
        <f>SUMIFS(СВЦЭМ!$D$39:$D$782,СВЦЭМ!$A$39:$A$782,$A107,СВЦЭМ!$B$39:$B$782,U$83)+'СЕТ СН'!$H$11+СВЦЭМ!$D$10+'СЕТ СН'!$H$6-'СЕТ СН'!$H$23</f>
        <v>938.88130546999992</v>
      </c>
      <c r="V107" s="36">
        <f>SUMIFS(СВЦЭМ!$D$39:$D$782,СВЦЭМ!$A$39:$A$782,$A107,СВЦЭМ!$B$39:$B$782,V$83)+'СЕТ СН'!$H$11+СВЦЭМ!$D$10+'СЕТ СН'!$H$6-'СЕТ СН'!$H$23</f>
        <v>939.02694905999999</v>
      </c>
      <c r="W107" s="36">
        <f>SUMIFS(СВЦЭМ!$D$39:$D$782,СВЦЭМ!$A$39:$A$782,$A107,СВЦЭМ!$B$39:$B$782,W$83)+'СЕТ СН'!$H$11+СВЦЭМ!$D$10+'СЕТ СН'!$H$6-'СЕТ СН'!$H$23</f>
        <v>957.86459740999999</v>
      </c>
      <c r="X107" s="36">
        <f>SUMIFS(СВЦЭМ!$D$39:$D$782,СВЦЭМ!$A$39:$A$782,$A107,СВЦЭМ!$B$39:$B$782,X$83)+'СЕТ СН'!$H$11+СВЦЭМ!$D$10+'СЕТ СН'!$H$6-'СЕТ СН'!$H$23</f>
        <v>1001.76339974</v>
      </c>
      <c r="Y107" s="36">
        <f>SUMIFS(СВЦЭМ!$D$39:$D$782,СВЦЭМ!$A$39:$A$782,$A107,СВЦЭМ!$B$39:$B$782,Y$83)+'СЕТ СН'!$H$11+СВЦЭМ!$D$10+'СЕТ СН'!$H$6-'СЕТ СН'!$H$23</f>
        <v>1012.2518871</v>
      </c>
    </row>
    <row r="108" spans="1:25" ht="15.75" x14ac:dyDescent="0.2">
      <c r="A108" s="35">
        <f t="shared" si="2"/>
        <v>44402</v>
      </c>
      <c r="B108" s="36">
        <f>SUMIFS(СВЦЭМ!$D$39:$D$782,СВЦЭМ!$A$39:$A$782,$A108,СВЦЭМ!$B$39:$B$782,B$83)+'СЕТ СН'!$H$11+СВЦЭМ!$D$10+'СЕТ СН'!$H$6-'СЕТ СН'!$H$23</f>
        <v>983.00935576999996</v>
      </c>
      <c r="C108" s="36">
        <f>SUMIFS(СВЦЭМ!$D$39:$D$782,СВЦЭМ!$A$39:$A$782,$A108,СВЦЭМ!$B$39:$B$782,C$83)+'СЕТ СН'!$H$11+СВЦЭМ!$D$10+'СЕТ СН'!$H$6-'СЕТ СН'!$H$23</f>
        <v>1052.75317763</v>
      </c>
      <c r="D108" s="36">
        <f>SUMIFS(СВЦЭМ!$D$39:$D$782,СВЦЭМ!$A$39:$A$782,$A108,СВЦЭМ!$B$39:$B$782,D$83)+'СЕТ СН'!$H$11+СВЦЭМ!$D$10+'СЕТ СН'!$H$6-'СЕТ СН'!$H$23</f>
        <v>1091.31184502</v>
      </c>
      <c r="E108" s="36">
        <f>SUMIFS(СВЦЭМ!$D$39:$D$782,СВЦЭМ!$A$39:$A$782,$A108,СВЦЭМ!$B$39:$B$782,E$83)+'СЕТ СН'!$H$11+СВЦЭМ!$D$10+'СЕТ СН'!$H$6-'СЕТ СН'!$H$23</f>
        <v>1108.4922374099999</v>
      </c>
      <c r="F108" s="36">
        <f>SUMIFS(СВЦЭМ!$D$39:$D$782,СВЦЭМ!$A$39:$A$782,$A108,СВЦЭМ!$B$39:$B$782,F$83)+'СЕТ СН'!$H$11+СВЦЭМ!$D$10+'СЕТ СН'!$H$6-'СЕТ СН'!$H$23</f>
        <v>1115.0060452499999</v>
      </c>
      <c r="G108" s="36">
        <f>SUMIFS(СВЦЭМ!$D$39:$D$782,СВЦЭМ!$A$39:$A$782,$A108,СВЦЭМ!$B$39:$B$782,G$83)+'СЕТ СН'!$H$11+СВЦЭМ!$D$10+'СЕТ СН'!$H$6-'СЕТ СН'!$H$23</f>
        <v>1105.0564937700001</v>
      </c>
      <c r="H108" s="36">
        <f>SUMIFS(СВЦЭМ!$D$39:$D$782,СВЦЭМ!$A$39:$A$782,$A108,СВЦЭМ!$B$39:$B$782,H$83)+'СЕТ СН'!$H$11+СВЦЭМ!$D$10+'СЕТ СН'!$H$6-'СЕТ СН'!$H$23</f>
        <v>1084.4155866000001</v>
      </c>
      <c r="I108" s="36">
        <f>SUMIFS(СВЦЭМ!$D$39:$D$782,СВЦЭМ!$A$39:$A$782,$A108,СВЦЭМ!$B$39:$B$782,I$83)+'СЕТ СН'!$H$11+СВЦЭМ!$D$10+'СЕТ СН'!$H$6-'СЕТ СН'!$H$23</f>
        <v>1028.2850050899999</v>
      </c>
      <c r="J108" s="36">
        <f>SUMIFS(СВЦЭМ!$D$39:$D$782,СВЦЭМ!$A$39:$A$782,$A108,СВЦЭМ!$B$39:$B$782,J$83)+'СЕТ СН'!$H$11+СВЦЭМ!$D$10+'СЕТ СН'!$H$6-'СЕТ СН'!$H$23</f>
        <v>961.8044894599999</v>
      </c>
      <c r="K108" s="36">
        <f>SUMIFS(СВЦЭМ!$D$39:$D$782,СВЦЭМ!$A$39:$A$782,$A108,СВЦЭМ!$B$39:$B$782,K$83)+'СЕТ СН'!$H$11+СВЦЭМ!$D$10+'СЕТ СН'!$H$6-'СЕТ СН'!$H$23</f>
        <v>930.71588726999994</v>
      </c>
      <c r="L108" s="36">
        <f>SUMIFS(СВЦЭМ!$D$39:$D$782,СВЦЭМ!$A$39:$A$782,$A108,СВЦЭМ!$B$39:$B$782,L$83)+'СЕТ СН'!$H$11+СВЦЭМ!$D$10+'СЕТ СН'!$H$6-'СЕТ СН'!$H$23</f>
        <v>928.70449835999989</v>
      </c>
      <c r="M108" s="36">
        <f>SUMIFS(СВЦЭМ!$D$39:$D$782,СВЦЭМ!$A$39:$A$782,$A108,СВЦЭМ!$B$39:$B$782,M$83)+'СЕТ СН'!$H$11+СВЦЭМ!$D$10+'СЕТ СН'!$H$6-'СЕТ СН'!$H$23</f>
        <v>941.66181160999997</v>
      </c>
      <c r="N108" s="36">
        <f>SUMIFS(СВЦЭМ!$D$39:$D$782,СВЦЭМ!$A$39:$A$782,$A108,СВЦЭМ!$B$39:$B$782,N$83)+'СЕТ СН'!$H$11+СВЦЭМ!$D$10+'СЕТ СН'!$H$6-'СЕТ СН'!$H$23</f>
        <v>993.13318473999993</v>
      </c>
      <c r="O108" s="36">
        <f>SUMIFS(СВЦЭМ!$D$39:$D$782,СВЦЭМ!$A$39:$A$782,$A108,СВЦЭМ!$B$39:$B$782,O$83)+'СЕТ СН'!$H$11+СВЦЭМ!$D$10+'СЕТ СН'!$H$6-'СЕТ СН'!$H$23</f>
        <v>1033.2241609800001</v>
      </c>
      <c r="P108" s="36">
        <f>SUMIFS(СВЦЭМ!$D$39:$D$782,СВЦЭМ!$A$39:$A$782,$A108,СВЦЭМ!$B$39:$B$782,P$83)+'СЕТ СН'!$H$11+СВЦЭМ!$D$10+'СЕТ СН'!$H$6-'СЕТ СН'!$H$23</f>
        <v>1033.3874022499999</v>
      </c>
      <c r="Q108" s="36">
        <f>SUMIFS(СВЦЭМ!$D$39:$D$782,СВЦЭМ!$A$39:$A$782,$A108,СВЦЭМ!$B$39:$B$782,Q$83)+'СЕТ СН'!$H$11+СВЦЭМ!$D$10+'СЕТ СН'!$H$6-'СЕТ СН'!$H$23</f>
        <v>1040.0847203999999</v>
      </c>
      <c r="R108" s="36">
        <f>SUMIFS(СВЦЭМ!$D$39:$D$782,СВЦЭМ!$A$39:$A$782,$A108,СВЦЭМ!$B$39:$B$782,R$83)+'СЕТ СН'!$H$11+СВЦЭМ!$D$10+'СЕТ СН'!$H$6-'СЕТ СН'!$H$23</f>
        <v>998.55435881999995</v>
      </c>
      <c r="S108" s="36">
        <f>SUMIFS(СВЦЭМ!$D$39:$D$782,СВЦЭМ!$A$39:$A$782,$A108,СВЦЭМ!$B$39:$B$782,S$83)+'СЕТ СН'!$H$11+СВЦЭМ!$D$10+'СЕТ СН'!$H$6-'СЕТ СН'!$H$23</f>
        <v>975.85515800999997</v>
      </c>
      <c r="T108" s="36">
        <f>SUMIFS(СВЦЭМ!$D$39:$D$782,СВЦЭМ!$A$39:$A$782,$A108,СВЦЭМ!$B$39:$B$782,T$83)+'СЕТ СН'!$H$11+СВЦЭМ!$D$10+'СЕТ СН'!$H$6-'СЕТ СН'!$H$23</f>
        <v>943.70133276999991</v>
      </c>
      <c r="U108" s="36">
        <f>SUMIFS(СВЦЭМ!$D$39:$D$782,СВЦЭМ!$A$39:$A$782,$A108,СВЦЭМ!$B$39:$B$782,U$83)+'СЕТ СН'!$H$11+СВЦЭМ!$D$10+'СЕТ СН'!$H$6-'СЕТ СН'!$H$23</f>
        <v>939.78166053999996</v>
      </c>
      <c r="V108" s="36">
        <f>SUMIFS(СВЦЭМ!$D$39:$D$782,СВЦЭМ!$A$39:$A$782,$A108,СВЦЭМ!$B$39:$B$782,V$83)+'СЕТ СН'!$H$11+СВЦЭМ!$D$10+'СЕТ СН'!$H$6-'СЕТ СН'!$H$23</f>
        <v>943.26303045999998</v>
      </c>
      <c r="W108" s="36">
        <f>SUMIFS(СВЦЭМ!$D$39:$D$782,СВЦЭМ!$A$39:$A$782,$A108,СВЦЭМ!$B$39:$B$782,W$83)+'СЕТ СН'!$H$11+СВЦЭМ!$D$10+'СЕТ СН'!$H$6-'СЕТ СН'!$H$23</f>
        <v>985.52891554999997</v>
      </c>
      <c r="X108" s="36">
        <f>SUMIFS(СВЦЭМ!$D$39:$D$782,СВЦЭМ!$A$39:$A$782,$A108,СВЦЭМ!$B$39:$B$782,X$83)+'СЕТ СН'!$H$11+СВЦЭМ!$D$10+'СЕТ СН'!$H$6-'СЕТ СН'!$H$23</f>
        <v>949.27596670999992</v>
      </c>
      <c r="Y108" s="36">
        <f>SUMIFS(СВЦЭМ!$D$39:$D$782,СВЦЭМ!$A$39:$A$782,$A108,СВЦЭМ!$B$39:$B$782,Y$83)+'СЕТ СН'!$H$11+СВЦЭМ!$D$10+'СЕТ СН'!$H$6-'СЕТ СН'!$H$23</f>
        <v>967.89332714999989</v>
      </c>
    </row>
    <row r="109" spans="1:25" ht="15.75" x14ac:dyDescent="0.2">
      <c r="A109" s="35">
        <f t="shared" si="2"/>
        <v>44403</v>
      </c>
      <c r="B109" s="36">
        <f>SUMIFS(СВЦЭМ!$D$39:$D$782,СВЦЭМ!$A$39:$A$782,$A109,СВЦЭМ!$B$39:$B$782,B$83)+'СЕТ СН'!$H$11+СВЦЭМ!$D$10+'СЕТ СН'!$H$6-'СЕТ СН'!$H$23</f>
        <v>992.71880193999993</v>
      </c>
      <c r="C109" s="36">
        <f>SUMIFS(СВЦЭМ!$D$39:$D$782,СВЦЭМ!$A$39:$A$782,$A109,СВЦЭМ!$B$39:$B$782,C$83)+'СЕТ СН'!$H$11+СВЦЭМ!$D$10+'СЕТ СН'!$H$6-'СЕТ СН'!$H$23</f>
        <v>1059.2182189600001</v>
      </c>
      <c r="D109" s="36">
        <f>SUMIFS(СВЦЭМ!$D$39:$D$782,СВЦЭМ!$A$39:$A$782,$A109,СВЦЭМ!$B$39:$B$782,D$83)+'СЕТ СН'!$H$11+СВЦЭМ!$D$10+'СЕТ СН'!$H$6-'СЕТ СН'!$H$23</f>
        <v>1088.22206327</v>
      </c>
      <c r="E109" s="36">
        <f>SUMIFS(СВЦЭМ!$D$39:$D$782,СВЦЭМ!$A$39:$A$782,$A109,СВЦЭМ!$B$39:$B$782,E$83)+'СЕТ СН'!$H$11+СВЦЭМ!$D$10+'СЕТ СН'!$H$6-'СЕТ СН'!$H$23</f>
        <v>1087.8152822</v>
      </c>
      <c r="F109" s="36">
        <f>SUMIFS(СВЦЭМ!$D$39:$D$782,СВЦЭМ!$A$39:$A$782,$A109,СВЦЭМ!$B$39:$B$782,F$83)+'СЕТ СН'!$H$11+СВЦЭМ!$D$10+'СЕТ СН'!$H$6-'СЕТ СН'!$H$23</f>
        <v>1092.24171942</v>
      </c>
      <c r="G109" s="36">
        <f>SUMIFS(СВЦЭМ!$D$39:$D$782,СВЦЭМ!$A$39:$A$782,$A109,СВЦЭМ!$B$39:$B$782,G$83)+'СЕТ СН'!$H$11+СВЦЭМ!$D$10+'СЕТ СН'!$H$6-'СЕТ СН'!$H$23</f>
        <v>1079.4413506399999</v>
      </c>
      <c r="H109" s="36">
        <f>SUMIFS(СВЦЭМ!$D$39:$D$782,СВЦЭМ!$A$39:$A$782,$A109,СВЦЭМ!$B$39:$B$782,H$83)+'СЕТ СН'!$H$11+СВЦЭМ!$D$10+'СЕТ СН'!$H$6-'СЕТ СН'!$H$23</f>
        <v>1068.0889863499999</v>
      </c>
      <c r="I109" s="36">
        <f>SUMIFS(СВЦЭМ!$D$39:$D$782,СВЦЭМ!$A$39:$A$782,$A109,СВЦЭМ!$B$39:$B$782,I$83)+'СЕТ СН'!$H$11+СВЦЭМ!$D$10+'СЕТ СН'!$H$6-'СЕТ СН'!$H$23</f>
        <v>1006.9803488199999</v>
      </c>
      <c r="J109" s="36">
        <f>SUMIFS(СВЦЭМ!$D$39:$D$782,СВЦЭМ!$A$39:$A$782,$A109,СВЦЭМ!$B$39:$B$782,J$83)+'СЕТ СН'!$H$11+СВЦЭМ!$D$10+'СЕТ СН'!$H$6-'СЕТ СН'!$H$23</f>
        <v>960.85160208999991</v>
      </c>
      <c r="K109" s="36">
        <f>SUMIFS(СВЦЭМ!$D$39:$D$782,СВЦЭМ!$A$39:$A$782,$A109,СВЦЭМ!$B$39:$B$782,K$83)+'СЕТ СН'!$H$11+СВЦЭМ!$D$10+'СЕТ СН'!$H$6-'СЕТ СН'!$H$23</f>
        <v>1012.5689136</v>
      </c>
      <c r="L109" s="36">
        <f>SUMIFS(СВЦЭМ!$D$39:$D$782,СВЦЭМ!$A$39:$A$782,$A109,СВЦЭМ!$B$39:$B$782,L$83)+'СЕТ СН'!$H$11+СВЦЭМ!$D$10+'СЕТ СН'!$H$6-'СЕТ СН'!$H$23</f>
        <v>1043.4646218600001</v>
      </c>
      <c r="M109" s="36">
        <f>SUMIFS(СВЦЭМ!$D$39:$D$782,СВЦЭМ!$A$39:$A$782,$A109,СВЦЭМ!$B$39:$B$782,M$83)+'СЕТ СН'!$H$11+СВЦЭМ!$D$10+'СЕТ СН'!$H$6-'СЕТ СН'!$H$23</f>
        <v>1018.1926311699999</v>
      </c>
      <c r="N109" s="36">
        <f>SUMIFS(СВЦЭМ!$D$39:$D$782,СВЦЭМ!$A$39:$A$782,$A109,СВЦЭМ!$B$39:$B$782,N$83)+'СЕТ СН'!$H$11+СВЦЭМ!$D$10+'СЕТ СН'!$H$6-'СЕТ СН'!$H$23</f>
        <v>1062.52827331</v>
      </c>
      <c r="O109" s="36">
        <f>SUMIFS(СВЦЭМ!$D$39:$D$782,СВЦЭМ!$A$39:$A$782,$A109,СВЦЭМ!$B$39:$B$782,O$83)+'СЕТ СН'!$H$11+СВЦЭМ!$D$10+'СЕТ СН'!$H$6-'СЕТ СН'!$H$23</f>
        <v>1047.6212603500001</v>
      </c>
      <c r="P109" s="36">
        <f>SUMIFS(СВЦЭМ!$D$39:$D$782,СВЦЭМ!$A$39:$A$782,$A109,СВЦЭМ!$B$39:$B$782,P$83)+'СЕТ СН'!$H$11+СВЦЭМ!$D$10+'СЕТ СН'!$H$6-'СЕТ СН'!$H$23</f>
        <v>1051.0758616099999</v>
      </c>
      <c r="Q109" s="36">
        <f>SUMIFS(СВЦЭМ!$D$39:$D$782,СВЦЭМ!$A$39:$A$782,$A109,СВЦЭМ!$B$39:$B$782,Q$83)+'СЕТ СН'!$H$11+СВЦЭМ!$D$10+'СЕТ СН'!$H$6-'СЕТ СН'!$H$23</f>
        <v>1046.51938503</v>
      </c>
      <c r="R109" s="36">
        <f>SUMIFS(СВЦЭМ!$D$39:$D$782,СВЦЭМ!$A$39:$A$782,$A109,СВЦЭМ!$B$39:$B$782,R$83)+'СЕТ СН'!$H$11+СВЦЭМ!$D$10+'СЕТ СН'!$H$6-'СЕТ СН'!$H$23</f>
        <v>1055.8965502599999</v>
      </c>
      <c r="S109" s="36">
        <f>SUMIFS(СВЦЭМ!$D$39:$D$782,СВЦЭМ!$A$39:$A$782,$A109,СВЦЭМ!$B$39:$B$782,S$83)+'СЕТ СН'!$H$11+СВЦЭМ!$D$10+'СЕТ СН'!$H$6-'СЕТ СН'!$H$23</f>
        <v>981.91750313999989</v>
      </c>
      <c r="T109" s="36">
        <f>SUMIFS(СВЦЭМ!$D$39:$D$782,СВЦЭМ!$A$39:$A$782,$A109,СВЦЭМ!$B$39:$B$782,T$83)+'СЕТ СН'!$H$11+СВЦЭМ!$D$10+'СЕТ СН'!$H$6-'СЕТ СН'!$H$23</f>
        <v>961.71460130999992</v>
      </c>
      <c r="U109" s="36">
        <f>SUMIFS(СВЦЭМ!$D$39:$D$782,СВЦЭМ!$A$39:$A$782,$A109,СВЦЭМ!$B$39:$B$782,U$83)+'СЕТ СН'!$H$11+СВЦЭМ!$D$10+'СЕТ СН'!$H$6-'СЕТ СН'!$H$23</f>
        <v>965.42402319999997</v>
      </c>
      <c r="V109" s="36">
        <f>SUMIFS(СВЦЭМ!$D$39:$D$782,СВЦЭМ!$A$39:$A$782,$A109,СВЦЭМ!$B$39:$B$782,V$83)+'СЕТ СН'!$H$11+СВЦЭМ!$D$10+'СЕТ СН'!$H$6-'СЕТ СН'!$H$23</f>
        <v>957.19295154999998</v>
      </c>
      <c r="W109" s="36">
        <f>SUMIFS(СВЦЭМ!$D$39:$D$782,СВЦЭМ!$A$39:$A$782,$A109,СВЦЭМ!$B$39:$B$782,W$83)+'СЕТ СН'!$H$11+СВЦЭМ!$D$10+'СЕТ СН'!$H$6-'СЕТ СН'!$H$23</f>
        <v>1006.80749165</v>
      </c>
      <c r="X109" s="36">
        <f>SUMIFS(СВЦЭМ!$D$39:$D$782,СВЦЭМ!$A$39:$A$782,$A109,СВЦЭМ!$B$39:$B$782,X$83)+'СЕТ СН'!$H$11+СВЦЭМ!$D$10+'СЕТ СН'!$H$6-'СЕТ СН'!$H$23</f>
        <v>976.16252913999995</v>
      </c>
      <c r="Y109" s="36">
        <f>SUMIFS(СВЦЭМ!$D$39:$D$782,СВЦЭМ!$A$39:$A$782,$A109,СВЦЭМ!$B$39:$B$782,Y$83)+'СЕТ СН'!$H$11+СВЦЭМ!$D$10+'СЕТ СН'!$H$6-'СЕТ СН'!$H$23</f>
        <v>920.3638808899999</v>
      </c>
    </row>
    <row r="110" spans="1:25" ht="15.75" x14ac:dyDescent="0.2">
      <c r="A110" s="35">
        <f t="shared" si="2"/>
        <v>44404</v>
      </c>
      <c r="B110" s="36">
        <f>SUMIFS(СВЦЭМ!$D$39:$D$782,СВЦЭМ!$A$39:$A$782,$A110,СВЦЭМ!$B$39:$B$782,B$83)+'СЕТ СН'!$H$11+СВЦЭМ!$D$10+'СЕТ СН'!$H$6-'СЕТ СН'!$H$23</f>
        <v>1115.7808720999999</v>
      </c>
      <c r="C110" s="36">
        <f>SUMIFS(СВЦЭМ!$D$39:$D$782,СВЦЭМ!$A$39:$A$782,$A110,СВЦЭМ!$B$39:$B$782,C$83)+'СЕТ СН'!$H$11+СВЦЭМ!$D$10+'СЕТ СН'!$H$6-'СЕТ СН'!$H$23</f>
        <v>1160.0025654000001</v>
      </c>
      <c r="D110" s="36">
        <f>SUMIFS(СВЦЭМ!$D$39:$D$782,СВЦЭМ!$A$39:$A$782,$A110,СВЦЭМ!$B$39:$B$782,D$83)+'СЕТ СН'!$H$11+СВЦЭМ!$D$10+'СЕТ СН'!$H$6-'СЕТ СН'!$H$23</f>
        <v>1200.42170192</v>
      </c>
      <c r="E110" s="36">
        <f>SUMIFS(СВЦЭМ!$D$39:$D$782,СВЦЭМ!$A$39:$A$782,$A110,СВЦЭМ!$B$39:$B$782,E$83)+'СЕТ СН'!$H$11+СВЦЭМ!$D$10+'СЕТ СН'!$H$6-'СЕТ СН'!$H$23</f>
        <v>1209.1170068500001</v>
      </c>
      <c r="F110" s="36">
        <f>SUMIFS(СВЦЭМ!$D$39:$D$782,СВЦЭМ!$A$39:$A$782,$A110,СВЦЭМ!$B$39:$B$782,F$83)+'СЕТ СН'!$H$11+СВЦЭМ!$D$10+'СЕТ СН'!$H$6-'СЕТ СН'!$H$23</f>
        <v>1209.48837385</v>
      </c>
      <c r="G110" s="36">
        <f>SUMIFS(СВЦЭМ!$D$39:$D$782,СВЦЭМ!$A$39:$A$782,$A110,СВЦЭМ!$B$39:$B$782,G$83)+'СЕТ СН'!$H$11+СВЦЭМ!$D$10+'СЕТ СН'!$H$6-'СЕТ СН'!$H$23</f>
        <v>1189.46140861</v>
      </c>
      <c r="H110" s="36">
        <f>SUMIFS(СВЦЭМ!$D$39:$D$782,СВЦЭМ!$A$39:$A$782,$A110,СВЦЭМ!$B$39:$B$782,H$83)+'СЕТ СН'!$H$11+СВЦЭМ!$D$10+'СЕТ СН'!$H$6-'СЕТ СН'!$H$23</f>
        <v>1162.21655891</v>
      </c>
      <c r="I110" s="36">
        <f>SUMIFS(СВЦЭМ!$D$39:$D$782,СВЦЭМ!$A$39:$A$782,$A110,СВЦЭМ!$B$39:$B$782,I$83)+'СЕТ СН'!$H$11+СВЦЭМ!$D$10+'СЕТ СН'!$H$6-'СЕТ СН'!$H$23</f>
        <v>1107.8255746299999</v>
      </c>
      <c r="J110" s="36">
        <f>SUMIFS(СВЦЭМ!$D$39:$D$782,СВЦЭМ!$A$39:$A$782,$A110,СВЦЭМ!$B$39:$B$782,J$83)+'СЕТ СН'!$H$11+СВЦЭМ!$D$10+'СЕТ СН'!$H$6-'СЕТ СН'!$H$23</f>
        <v>1061.4568574800001</v>
      </c>
      <c r="K110" s="36">
        <f>SUMIFS(СВЦЭМ!$D$39:$D$782,СВЦЭМ!$A$39:$A$782,$A110,СВЦЭМ!$B$39:$B$782,K$83)+'СЕТ СН'!$H$11+СВЦЭМ!$D$10+'СЕТ СН'!$H$6-'СЕТ СН'!$H$23</f>
        <v>1004.8968502199999</v>
      </c>
      <c r="L110" s="36">
        <f>SUMIFS(СВЦЭМ!$D$39:$D$782,СВЦЭМ!$A$39:$A$782,$A110,СВЦЭМ!$B$39:$B$782,L$83)+'СЕТ СН'!$H$11+СВЦЭМ!$D$10+'СЕТ СН'!$H$6-'СЕТ СН'!$H$23</f>
        <v>1009.4942977999999</v>
      </c>
      <c r="M110" s="36">
        <f>SUMIFS(СВЦЭМ!$D$39:$D$782,СВЦЭМ!$A$39:$A$782,$A110,СВЦЭМ!$B$39:$B$782,M$83)+'СЕТ СН'!$H$11+СВЦЭМ!$D$10+'СЕТ СН'!$H$6-'СЕТ СН'!$H$23</f>
        <v>1062.4774709999999</v>
      </c>
      <c r="N110" s="36">
        <f>SUMIFS(СВЦЭМ!$D$39:$D$782,СВЦЭМ!$A$39:$A$782,$A110,СВЦЭМ!$B$39:$B$782,N$83)+'СЕТ СН'!$H$11+СВЦЭМ!$D$10+'СЕТ СН'!$H$6-'СЕТ СН'!$H$23</f>
        <v>1095.5784769899999</v>
      </c>
      <c r="O110" s="36">
        <f>SUMIFS(СВЦЭМ!$D$39:$D$782,СВЦЭМ!$A$39:$A$782,$A110,СВЦЭМ!$B$39:$B$782,O$83)+'СЕТ СН'!$H$11+СВЦЭМ!$D$10+'СЕТ СН'!$H$6-'СЕТ СН'!$H$23</f>
        <v>1084.6677943100001</v>
      </c>
      <c r="P110" s="36">
        <f>SUMIFS(СВЦЭМ!$D$39:$D$782,СВЦЭМ!$A$39:$A$782,$A110,СВЦЭМ!$B$39:$B$782,P$83)+'СЕТ СН'!$H$11+СВЦЭМ!$D$10+'СЕТ СН'!$H$6-'СЕТ СН'!$H$23</f>
        <v>1088.7525710099999</v>
      </c>
      <c r="Q110" s="36">
        <f>SUMIFS(СВЦЭМ!$D$39:$D$782,СВЦЭМ!$A$39:$A$782,$A110,СВЦЭМ!$B$39:$B$782,Q$83)+'СЕТ СН'!$H$11+СВЦЭМ!$D$10+'СЕТ СН'!$H$6-'СЕТ СН'!$H$23</f>
        <v>1091.9102751299999</v>
      </c>
      <c r="R110" s="36">
        <f>SUMIFS(СВЦЭМ!$D$39:$D$782,СВЦЭМ!$A$39:$A$782,$A110,СВЦЭМ!$B$39:$B$782,R$83)+'СЕТ СН'!$H$11+СВЦЭМ!$D$10+'СЕТ СН'!$H$6-'СЕТ СН'!$H$23</f>
        <v>1082.11513543</v>
      </c>
      <c r="S110" s="36">
        <f>SUMIFS(СВЦЭМ!$D$39:$D$782,СВЦЭМ!$A$39:$A$782,$A110,СВЦЭМ!$B$39:$B$782,S$83)+'СЕТ СН'!$H$11+СВЦЭМ!$D$10+'СЕТ СН'!$H$6-'СЕТ СН'!$H$23</f>
        <v>1080.8222424600001</v>
      </c>
      <c r="T110" s="36">
        <f>SUMIFS(СВЦЭМ!$D$39:$D$782,СВЦЭМ!$A$39:$A$782,$A110,СВЦЭМ!$B$39:$B$782,T$83)+'СЕТ СН'!$H$11+СВЦЭМ!$D$10+'СЕТ СН'!$H$6-'СЕТ СН'!$H$23</f>
        <v>1058.51652158</v>
      </c>
      <c r="U110" s="36">
        <f>SUMIFS(СВЦЭМ!$D$39:$D$782,СВЦЭМ!$A$39:$A$782,$A110,СВЦЭМ!$B$39:$B$782,U$83)+'СЕТ СН'!$H$11+СВЦЭМ!$D$10+'СЕТ СН'!$H$6-'СЕТ СН'!$H$23</f>
        <v>1041.5999649600001</v>
      </c>
      <c r="V110" s="36">
        <f>SUMIFS(СВЦЭМ!$D$39:$D$782,СВЦЭМ!$A$39:$A$782,$A110,СВЦЭМ!$B$39:$B$782,V$83)+'СЕТ СН'!$H$11+СВЦЭМ!$D$10+'СЕТ СН'!$H$6-'СЕТ СН'!$H$23</f>
        <v>997.85447866999993</v>
      </c>
      <c r="W110" s="36">
        <f>SUMIFS(СВЦЭМ!$D$39:$D$782,СВЦЭМ!$A$39:$A$782,$A110,СВЦЭМ!$B$39:$B$782,W$83)+'СЕТ СН'!$H$11+СВЦЭМ!$D$10+'СЕТ СН'!$H$6-'СЕТ СН'!$H$23</f>
        <v>1008.1488334799999</v>
      </c>
      <c r="X110" s="36">
        <f>SUMIFS(СВЦЭМ!$D$39:$D$782,СВЦЭМ!$A$39:$A$782,$A110,СВЦЭМ!$B$39:$B$782,X$83)+'СЕТ СН'!$H$11+СВЦЭМ!$D$10+'СЕТ СН'!$H$6-'СЕТ СН'!$H$23</f>
        <v>1023.4276552499999</v>
      </c>
      <c r="Y110" s="36">
        <f>SUMIFS(СВЦЭМ!$D$39:$D$782,СВЦЭМ!$A$39:$A$782,$A110,СВЦЭМ!$B$39:$B$782,Y$83)+'СЕТ СН'!$H$11+СВЦЭМ!$D$10+'СЕТ СН'!$H$6-'СЕТ СН'!$H$23</f>
        <v>1079.8363200399999</v>
      </c>
    </row>
    <row r="111" spans="1:25" ht="15.75" x14ac:dyDescent="0.2">
      <c r="A111" s="35">
        <f t="shared" si="2"/>
        <v>44405</v>
      </c>
      <c r="B111" s="36">
        <f>SUMIFS(СВЦЭМ!$D$39:$D$782,СВЦЭМ!$A$39:$A$782,$A111,СВЦЭМ!$B$39:$B$782,B$83)+'СЕТ СН'!$H$11+СВЦЭМ!$D$10+'СЕТ СН'!$H$6-'СЕТ СН'!$H$23</f>
        <v>1134.14911029</v>
      </c>
      <c r="C111" s="36">
        <f>SUMIFS(СВЦЭМ!$D$39:$D$782,СВЦЭМ!$A$39:$A$782,$A111,СВЦЭМ!$B$39:$B$782,C$83)+'СЕТ СН'!$H$11+СВЦЭМ!$D$10+'СЕТ СН'!$H$6-'СЕТ СН'!$H$23</f>
        <v>1124.03720462</v>
      </c>
      <c r="D111" s="36">
        <f>SUMIFS(СВЦЭМ!$D$39:$D$782,СВЦЭМ!$A$39:$A$782,$A111,СВЦЭМ!$B$39:$B$782,D$83)+'СЕТ СН'!$H$11+СВЦЭМ!$D$10+'СЕТ СН'!$H$6-'СЕТ СН'!$H$23</f>
        <v>1170.89267935</v>
      </c>
      <c r="E111" s="36">
        <f>SUMIFS(СВЦЭМ!$D$39:$D$782,СВЦЭМ!$A$39:$A$782,$A111,СВЦЭМ!$B$39:$B$782,E$83)+'СЕТ СН'!$H$11+СВЦЭМ!$D$10+'СЕТ СН'!$H$6-'СЕТ СН'!$H$23</f>
        <v>1177.17890087</v>
      </c>
      <c r="F111" s="36">
        <f>SUMIFS(СВЦЭМ!$D$39:$D$782,СВЦЭМ!$A$39:$A$782,$A111,СВЦЭМ!$B$39:$B$782,F$83)+'СЕТ СН'!$H$11+СВЦЭМ!$D$10+'СЕТ СН'!$H$6-'СЕТ СН'!$H$23</f>
        <v>1170.4934685599999</v>
      </c>
      <c r="G111" s="36">
        <f>SUMIFS(СВЦЭМ!$D$39:$D$782,СВЦЭМ!$A$39:$A$782,$A111,СВЦЭМ!$B$39:$B$782,G$83)+'СЕТ СН'!$H$11+СВЦЭМ!$D$10+'СЕТ СН'!$H$6-'СЕТ СН'!$H$23</f>
        <v>1160.9472348700001</v>
      </c>
      <c r="H111" s="36">
        <f>SUMIFS(СВЦЭМ!$D$39:$D$782,СВЦЭМ!$A$39:$A$782,$A111,СВЦЭМ!$B$39:$B$782,H$83)+'СЕТ СН'!$H$11+СВЦЭМ!$D$10+'СЕТ СН'!$H$6-'СЕТ СН'!$H$23</f>
        <v>1150.89499441</v>
      </c>
      <c r="I111" s="36">
        <f>SUMIFS(СВЦЭМ!$D$39:$D$782,СВЦЭМ!$A$39:$A$782,$A111,СВЦЭМ!$B$39:$B$782,I$83)+'СЕТ СН'!$H$11+СВЦЭМ!$D$10+'СЕТ СН'!$H$6-'СЕТ СН'!$H$23</f>
        <v>1107.65188203</v>
      </c>
      <c r="J111" s="36">
        <f>SUMIFS(СВЦЭМ!$D$39:$D$782,СВЦЭМ!$A$39:$A$782,$A111,СВЦЭМ!$B$39:$B$782,J$83)+'СЕТ СН'!$H$11+СВЦЭМ!$D$10+'СЕТ СН'!$H$6-'СЕТ СН'!$H$23</f>
        <v>1063.0495007100001</v>
      </c>
      <c r="K111" s="36">
        <f>SUMIFS(СВЦЭМ!$D$39:$D$782,СВЦЭМ!$A$39:$A$782,$A111,СВЦЭМ!$B$39:$B$782,K$83)+'СЕТ СН'!$H$11+СВЦЭМ!$D$10+'СЕТ СН'!$H$6-'СЕТ СН'!$H$23</f>
        <v>1081.5905180699999</v>
      </c>
      <c r="L111" s="36">
        <f>SUMIFS(СВЦЭМ!$D$39:$D$782,СВЦЭМ!$A$39:$A$782,$A111,СВЦЭМ!$B$39:$B$782,L$83)+'СЕТ СН'!$H$11+СВЦЭМ!$D$10+'СЕТ СН'!$H$6-'СЕТ СН'!$H$23</f>
        <v>1056.0896497399999</v>
      </c>
      <c r="M111" s="36">
        <f>SUMIFS(СВЦЭМ!$D$39:$D$782,СВЦЭМ!$A$39:$A$782,$A111,СВЦЭМ!$B$39:$B$782,M$83)+'СЕТ СН'!$H$11+СВЦЭМ!$D$10+'СЕТ СН'!$H$6-'СЕТ СН'!$H$23</f>
        <v>1057.12164753</v>
      </c>
      <c r="N111" s="36">
        <f>SUMIFS(СВЦЭМ!$D$39:$D$782,СВЦЭМ!$A$39:$A$782,$A111,СВЦЭМ!$B$39:$B$782,N$83)+'СЕТ СН'!$H$11+СВЦЭМ!$D$10+'СЕТ СН'!$H$6-'СЕТ СН'!$H$23</f>
        <v>1061.6461895899999</v>
      </c>
      <c r="O111" s="36">
        <f>SUMIFS(СВЦЭМ!$D$39:$D$782,СВЦЭМ!$A$39:$A$782,$A111,СВЦЭМ!$B$39:$B$782,O$83)+'СЕТ СН'!$H$11+СВЦЭМ!$D$10+'СЕТ СН'!$H$6-'СЕТ СН'!$H$23</f>
        <v>1065.52288944</v>
      </c>
      <c r="P111" s="36">
        <f>SUMIFS(СВЦЭМ!$D$39:$D$782,СВЦЭМ!$A$39:$A$782,$A111,СВЦЭМ!$B$39:$B$782,P$83)+'СЕТ СН'!$H$11+СВЦЭМ!$D$10+'СЕТ СН'!$H$6-'СЕТ СН'!$H$23</f>
        <v>1111.2162288699999</v>
      </c>
      <c r="Q111" s="36">
        <f>SUMIFS(СВЦЭМ!$D$39:$D$782,СВЦЭМ!$A$39:$A$782,$A111,СВЦЭМ!$B$39:$B$782,Q$83)+'СЕТ СН'!$H$11+СВЦЭМ!$D$10+'СЕТ СН'!$H$6-'СЕТ СН'!$H$23</f>
        <v>1104.1665858599999</v>
      </c>
      <c r="R111" s="36">
        <f>SUMIFS(СВЦЭМ!$D$39:$D$782,СВЦЭМ!$A$39:$A$782,$A111,СВЦЭМ!$B$39:$B$782,R$83)+'СЕТ СН'!$H$11+СВЦЭМ!$D$10+'СЕТ СН'!$H$6-'СЕТ СН'!$H$23</f>
        <v>1099.38411862</v>
      </c>
      <c r="S111" s="36">
        <f>SUMIFS(СВЦЭМ!$D$39:$D$782,СВЦЭМ!$A$39:$A$782,$A111,СВЦЭМ!$B$39:$B$782,S$83)+'СЕТ СН'!$H$11+СВЦЭМ!$D$10+'СЕТ СН'!$H$6-'СЕТ СН'!$H$23</f>
        <v>1097.6257757400001</v>
      </c>
      <c r="T111" s="36">
        <f>SUMIFS(СВЦЭМ!$D$39:$D$782,СВЦЭМ!$A$39:$A$782,$A111,СВЦЭМ!$B$39:$B$782,T$83)+'СЕТ СН'!$H$11+СВЦЭМ!$D$10+'СЕТ СН'!$H$6-'СЕТ СН'!$H$23</f>
        <v>1094.36767229</v>
      </c>
      <c r="U111" s="36">
        <f>SUMIFS(СВЦЭМ!$D$39:$D$782,СВЦЭМ!$A$39:$A$782,$A111,СВЦЭМ!$B$39:$B$782,U$83)+'СЕТ СН'!$H$11+СВЦЭМ!$D$10+'СЕТ СН'!$H$6-'СЕТ СН'!$H$23</f>
        <v>1087.70216923</v>
      </c>
      <c r="V111" s="36">
        <f>SUMIFS(СВЦЭМ!$D$39:$D$782,СВЦЭМ!$A$39:$A$782,$A111,СВЦЭМ!$B$39:$B$782,V$83)+'СЕТ СН'!$H$11+СВЦЭМ!$D$10+'СЕТ СН'!$H$6-'СЕТ СН'!$H$23</f>
        <v>1085.6299603699999</v>
      </c>
      <c r="W111" s="36">
        <f>SUMIFS(СВЦЭМ!$D$39:$D$782,СВЦЭМ!$A$39:$A$782,$A111,СВЦЭМ!$B$39:$B$782,W$83)+'СЕТ СН'!$H$11+СВЦЭМ!$D$10+'СЕТ СН'!$H$6-'СЕТ СН'!$H$23</f>
        <v>1106.3727004100001</v>
      </c>
      <c r="X111" s="36">
        <f>SUMIFS(СВЦЭМ!$D$39:$D$782,СВЦЭМ!$A$39:$A$782,$A111,СВЦЭМ!$B$39:$B$782,X$83)+'СЕТ СН'!$H$11+СВЦЭМ!$D$10+'СЕТ СН'!$H$6-'СЕТ СН'!$H$23</f>
        <v>1075.07649724</v>
      </c>
      <c r="Y111" s="36">
        <f>SUMIFS(СВЦЭМ!$D$39:$D$782,СВЦЭМ!$A$39:$A$782,$A111,СВЦЭМ!$B$39:$B$782,Y$83)+'СЕТ СН'!$H$11+СВЦЭМ!$D$10+'СЕТ СН'!$H$6-'СЕТ СН'!$H$23</f>
        <v>1062.60079268</v>
      </c>
    </row>
    <row r="112" spans="1:25" ht="15.75" x14ac:dyDescent="0.2">
      <c r="A112" s="35">
        <f t="shared" si="2"/>
        <v>44406</v>
      </c>
      <c r="B112" s="36">
        <f>SUMIFS(СВЦЭМ!$D$39:$D$782,СВЦЭМ!$A$39:$A$782,$A112,СВЦЭМ!$B$39:$B$782,B$83)+'СЕТ СН'!$H$11+СВЦЭМ!$D$10+'СЕТ СН'!$H$6-'СЕТ СН'!$H$23</f>
        <v>1109.5900251400001</v>
      </c>
      <c r="C112" s="36">
        <f>SUMIFS(СВЦЭМ!$D$39:$D$782,СВЦЭМ!$A$39:$A$782,$A112,СВЦЭМ!$B$39:$B$782,C$83)+'СЕТ СН'!$H$11+СВЦЭМ!$D$10+'СЕТ СН'!$H$6-'СЕТ СН'!$H$23</f>
        <v>1259.7849107100001</v>
      </c>
      <c r="D112" s="36">
        <f>SUMIFS(СВЦЭМ!$D$39:$D$782,СВЦЭМ!$A$39:$A$782,$A112,СВЦЭМ!$B$39:$B$782,D$83)+'СЕТ СН'!$H$11+СВЦЭМ!$D$10+'СЕТ СН'!$H$6-'СЕТ СН'!$H$23</f>
        <v>1228.9513832600001</v>
      </c>
      <c r="E112" s="36">
        <f>SUMIFS(СВЦЭМ!$D$39:$D$782,СВЦЭМ!$A$39:$A$782,$A112,СВЦЭМ!$B$39:$B$782,E$83)+'СЕТ СН'!$H$11+СВЦЭМ!$D$10+'СЕТ СН'!$H$6-'СЕТ СН'!$H$23</f>
        <v>1206.3827087</v>
      </c>
      <c r="F112" s="36">
        <f>SUMIFS(СВЦЭМ!$D$39:$D$782,СВЦЭМ!$A$39:$A$782,$A112,СВЦЭМ!$B$39:$B$782,F$83)+'СЕТ СН'!$H$11+СВЦЭМ!$D$10+'СЕТ СН'!$H$6-'СЕТ СН'!$H$23</f>
        <v>1200.89509101</v>
      </c>
      <c r="G112" s="36">
        <f>SUMIFS(СВЦЭМ!$D$39:$D$782,СВЦЭМ!$A$39:$A$782,$A112,СВЦЭМ!$B$39:$B$782,G$83)+'СЕТ СН'!$H$11+СВЦЭМ!$D$10+'СЕТ СН'!$H$6-'СЕТ СН'!$H$23</f>
        <v>1207.1166409299999</v>
      </c>
      <c r="H112" s="36">
        <f>SUMIFS(СВЦЭМ!$D$39:$D$782,СВЦЭМ!$A$39:$A$782,$A112,СВЦЭМ!$B$39:$B$782,H$83)+'СЕТ СН'!$H$11+СВЦЭМ!$D$10+'СЕТ СН'!$H$6-'СЕТ СН'!$H$23</f>
        <v>1250.81889617</v>
      </c>
      <c r="I112" s="36">
        <f>SUMIFS(СВЦЭМ!$D$39:$D$782,СВЦЭМ!$A$39:$A$782,$A112,СВЦЭМ!$B$39:$B$782,I$83)+'СЕТ СН'!$H$11+СВЦЭМ!$D$10+'СЕТ СН'!$H$6-'СЕТ СН'!$H$23</f>
        <v>1249.9589134299999</v>
      </c>
      <c r="J112" s="36">
        <f>SUMIFS(СВЦЭМ!$D$39:$D$782,СВЦЭМ!$A$39:$A$782,$A112,СВЦЭМ!$B$39:$B$782,J$83)+'СЕТ СН'!$H$11+СВЦЭМ!$D$10+'СЕТ СН'!$H$6-'СЕТ СН'!$H$23</f>
        <v>1156.7257841799999</v>
      </c>
      <c r="K112" s="36">
        <f>SUMIFS(СВЦЭМ!$D$39:$D$782,СВЦЭМ!$A$39:$A$782,$A112,СВЦЭМ!$B$39:$B$782,K$83)+'СЕТ СН'!$H$11+СВЦЭМ!$D$10+'СЕТ СН'!$H$6-'СЕТ СН'!$H$23</f>
        <v>1117.31280517</v>
      </c>
      <c r="L112" s="36">
        <f>SUMIFS(СВЦЭМ!$D$39:$D$782,СВЦЭМ!$A$39:$A$782,$A112,СВЦЭМ!$B$39:$B$782,L$83)+'СЕТ СН'!$H$11+СВЦЭМ!$D$10+'СЕТ СН'!$H$6-'СЕТ СН'!$H$23</f>
        <v>1125.0577548799999</v>
      </c>
      <c r="M112" s="36">
        <f>SUMIFS(СВЦЭМ!$D$39:$D$782,СВЦЭМ!$A$39:$A$782,$A112,СВЦЭМ!$B$39:$B$782,M$83)+'СЕТ СН'!$H$11+СВЦЭМ!$D$10+'СЕТ СН'!$H$6-'СЕТ СН'!$H$23</f>
        <v>1132.6871450599999</v>
      </c>
      <c r="N112" s="36">
        <f>SUMIFS(СВЦЭМ!$D$39:$D$782,СВЦЭМ!$A$39:$A$782,$A112,СВЦЭМ!$B$39:$B$782,N$83)+'СЕТ СН'!$H$11+СВЦЭМ!$D$10+'СЕТ СН'!$H$6-'СЕТ СН'!$H$23</f>
        <v>1126.0381312300001</v>
      </c>
      <c r="O112" s="36">
        <f>SUMIFS(СВЦЭМ!$D$39:$D$782,СВЦЭМ!$A$39:$A$782,$A112,СВЦЭМ!$B$39:$B$782,O$83)+'СЕТ СН'!$H$11+СВЦЭМ!$D$10+'СЕТ СН'!$H$6-'СЕТ СН'!$H$23</f>
        <v>1123.5005545199999</v>
      </c>
      <c r="P112" s="36">
        <f>SUMIFS(СВЦЭМ!$D$39:$D$782,СВЦЭМ!$A$39:$A$782,$A112,СВЦЭМ!$B$39:$B$782,P$83)+'СЕТ СН'!$H$11+СВЦЭМ!$D$10+'СЕТ СН'!$H$6-'СЕТ СН'!$H$23</f>
        <v>1137.9330270400001</v>
      </c>
      <c r="Q112" s="36">
        <f>SUMIFS(СВЦЭМ!$D$39:$D$782,СВЦЭМ!$A$39:$A$782,$A112,СВЦЭМ!$B$39:$B$782,Q$83)+'СЕТ СН'!$H$11+СВЦЭМ!$D$10+'СЕТ СН'!$H$6-'СЕТ СН'!$H$23</f>
        <v>1143.29047861</v>
      </c>
      <c r="R112" s="36">
        <f>SUMIFS(СВЦЭМ!$D$39:$D$782,СВЦЭМ!$A$39:$A$782,$A112,СВЦЭМ!$B$39:$B$782,R$83)+'СЕТ СН'!$H$11+СВЦЭМ!$D$10+'СЕТ СН'!$H$6-'СЕТ СН'!$H$23</f>
        <v>1129.9139468799999</v>
      </c>
      <c r="S112" s="36">
        <f>SUMIFS(СВЦЭМ!$D$39:$D$782,СВЦЭМ!$A$39:$A$782,$A112,СВЦЭМ!$B$39:$B$782,S$83)+'СЕТ СН'!$H$11+СВЦЭМ!$D$10+'СЕТ СН'!$H$6-'СЕТ СН'!$H$23</f>
        <v>1122.67013789</v>
      </c>
      <c r="T112" s="36">
        <f>SUMIFS(СВЦЭМ!$D$39:$D$782,СВЦЭМ!$A$39:$A$782,$A112,СВЦЭМ!$B$39:$B$782,T$83)+'СЕТ СН'!$H$11+СВЦЭМ!$D$10+'СЕТ СН'!$H$6-'СЕТ СН'!$H$23</f>
        <v>1093.74837953</v>
      </c>
      <c r="U112" s="36">
        <f>SUMIFS(СВЦЭМ!$D$39:$D$782,СВЦЭМ!$A$39:$A$782,$A112,СВЦЭМ!$B$39:$B$782,U$83)+'СЕТ СН'!$H$11+СВЦЭМ!$D$10+'СЕТ СН'!$H$6-'СЕТ СН'!$H$23</f>
        <v>1076.6134635999999</v>
      </c>
      <c r="V112" s="36">
        <f>SUMIFS(СВЦЭМ!$D$39:$D$782,СВЦЭМ!$A$39:$A$782,$A112,СВЦЭМ!$B$39:$B$782,V$83)+'СЕТ СН'!$H$11+СВЦЭМ!$D$10+'СЕТ СН'!$H$6-'СЕТ СН'!$H$23</f>
        <v>1070.2234126599999</v>
      </c>
      <c r="W112" s="36">
        <f>SUMIFS(СВЦЭМ!$D$39:$D$782,СВЦЭМ!$A$39:$A$782,$A112,СВЦЭМ!$B$39:$B$782,W$83)+'СЕТ СН'!$H$11+СВЦЭМ!$D$10+'СЕТ СН'!$H$6-'СЕТ СН'!$H$23</f>
        <v>1095.0778562999999</v>
      </c>
      <c r="X112" s="36">
        <f>SUMIFS(СВЦЭМ!$D$39:$D$782,СВЦЭМ!$A$39:$A$782,$A112,СВЦЭМ!$B$39:$B$782,X$83)+'СЕТ СН'!$H$11+СВЦЭМ!$D$10+'СЕТ СН'!$H$6-'СЕТ СН'!$H$23</f>
        <v>1101.8425418300001</v>
      </c>
      <c r="Y112" s="36">
        <f>SUMIFS(СВЦЭМ!$D$39:$D$782,СВЦЭМ!$A$39:$A$782,$A112,СВЦЭМ!$B$39:$B$782,Y$83)+'СЕТ СН'!$H$11+СВЦЭМ!$D$10+'СЕТ СН'!$H$6-'СЕТ СН'!$H$23</f>
        <v>1176.6368861399999</v>
      </c>
    </row>
    <row r="113" spans="1:27" ht="15.75" x14ac:dyDescent="0.2">
      <c r="A113" s="35">
        <f t="shared" si="2"/>
        <v>44407</v>
      </c>
      <c r="B113" s="36">
        <f>SUMIFS(СВЦЭМ!$D$39:$D$782,СВЦЭМ!$A$39:$A$782,$A113,СВЦЭМ!$B$39:$B$782,B$83)+'СЕТ СН'!$H$11+СВЦЭМ!$D$10+'СЕТ СН'!$H$6-'СЕТ СН'!$H$23</f>
        <v>1181.94569462</v>
      </c>
      <c r="C113" s="36">
        <f>SUMIFS(СВЦЭМ!$D$39:$D$782,СВЦЭМ!$A$39:$A$782,$A113,СВЦЭМ!$B$39:$B$782,C$83)+'СЕТ СН'!$H$11+СВЦЭМ!$D$10+'СЕТ СН'!$H$6-'СЕТ СН'!$H$23</f>
        <v>1195.10733194</v>
      </c>
      <c r="D113" s="36">
        <f>SUMIFS(СВЦЭМ!$D$39:$D$782,СВЦЭМ!$A$39:$A$782,$A113,СВЦЭМ!$B$39:$B$782,D$83)+'СЕТ СН'!$H$11+СВЦЭМ!$D$10+'СЕТ СН'!$H$6-'СЕТ СН'!$H$23</f>
        <v>1161.9798765799999</v>
      </c>
      <c r="E113" s="36">
        <f>SUMIFS(СВЦЭМ!$D$39:$D$782,СВЦЭМ!$A$39:$A$782,$A113,СВЦЭМ!$B$39:$B$782,E$83)+'СЕТ СН'!$H$11+СВЦЭМ!$D$10+'СЕТ СН'!$H$6-'СЕТ СН'!$H$23</f>
        <v>1175.0004971999999</v>
      </c>
      <c r="F113" s="36">
        <f>SUMIFS(СВЦЭМ!$D$39:$D$782,СВЦЭМ!$A$39:$A$782,$A113,СВЦЭМ!$B$39:$B$782,F$83)+'СЕТ СН'!$H$11+СВЦЭМ!$D$10+'СЕТ СН'!$H$6-'СЕТ СН'!$H$23</f>
        <v>1181.50406628</v>
      </c>
      <c r="G113" s="36">
        <f>SUMIFS(СВЦЭМ!$D$39:$D$782,СВЦЭМ!$A$39:$A$782,$A113,СВЦЭМ!$B$39:$B$782,G$83)+'СЕТ СН'!$H$11+СВЦЭМ!$D$10+'СЕТ СН'!$H$6-'СЕТ СН'!$H$23</f>
        <v>1150.8303358999999</v>
      </c>
      <c r="H113" s="36">
        <f>SUMIFS(СВЦЭМ!$D$39:$D$782,СВЦЭМ!$A$39:$A$782,$A113,СВЦЭМ!$B$39:$B$782,H$83)+'СЕТ СН'!$H$11+СВЦЭМ!$D$10+'СЕТ СН'!$H$6-'СЕТ СН'!$H$23</f>
        <v>1143.1592090300001</v>
      </c>
      <c r="I113" s="36">
        <f>SUMIFS(СВЦЭМ!$D$39:$D$782,СВЦЭМ!$A$39:$A$782,$A113,СВЦЭМ!$B$39:$B$782,I$83)+'СЕТ СН'!$H$11+СВЦЭМ!$D$10+'СЕТ СН'!$H$6-'СЕТ СН'!$H$23</f>
        <v>1108.6680803300001</v>
      </c>
      <c r="J113" s="36">
        <f>SUMIFS(СВЦЭМ!$D$39:$D$782,СВЦЭМ!$A$39:$A$782,$A113,СВЦЭМ!$B$39:$B$782,J$83)+'СЕТ СН'!$H$11+СВЦЭМ!$D$10+'СЕТ СН'!$H$6-'СЕТ СН'!$H$23</f>
        <v>1075.18764971</v>
      </c>
      <c r="K113" s="36">
        <f>SUMIFS(СВЦЭМ!$D$39:$D$782,СВЦЭМ!$A$39:$A$782,$A113,СВЦЭМ!$B$39:$B$782,K$83)+'СЕТ СН'!$H$11+СВЦЭМ!$D$10+'СЕТ СН'!$H$6-'СЕТ СН'!$H$23</f>
        <v>1056.65954723</v>
      </c>
      <c r="L113" s="36">
        <f>SUMIFS(СВЦЭМ!$D$39:$D$782,СВЦЭМ!$A$39:$A$782,$A113,СВЦЭМ!$B$39:$B$782,L$83)+'СЕТ СН'!$H$11+СВЦЭМ!$D$10+'СЕТ СН'!$H$6-'СЕТ СН'!$H$23</f>
        <v>1053.36285299</v>
      </c>
      <c r="M113" s="36">
        <f>SUMIFS(СВЦЭМ!$D$39:$D$782,СВЦЭМ!$A$39:$A$782,$A113,СВЦЭМ!$B$39:$B$782,M$83)+'СЕТ СН'!$H$11+СВЦЭМ!$D$10+'СЕТ СН'!$H$6-'СЕТ СН'!$H$23</f>
        <v>1056.54682544</v>
      </c>
      <c r="N113" s="36">
        <f>SUMIFS(СВЦЭМ!$D$39:$D$782,СВЦЭМ!$A$39:$A$782,$A113,СВЦЭМ!$B$39:$B$782,N$83)+'СЕТ СН'!$H$11+СВЦЭМ!$D$10+'СЕТ СН'!$H$6-'СЕТ СН'!$H$23</f>
        <v>1059.3077536400001</v>
      </c>
      <c r="O113" s="36">
        <f>SUMIFS(СВЦЭМ!$D$39:$D$782,СВЦЭМ!$A$39:$A$782,$A113,СВЦЭМ!$B$39:$B$782,O$83)+'СЕТ СН'!$H$11+СВЦЭМ!$D$10+'СЕТ СН'!$H$6-'СЕТ СН'!$H$23</f>
        <v>1063.4075266499999</v>
      </c>
      <c r="P113" s="36">
        <f>SUMIFS(СВЦЭМ!$D$39:$D$782,СВЦЭМ!$A$39:$A$782,$A113,СВЦЭМ!$B$39:$B$782,P$83)+'СЕТ СН'!$H$11+СВЦЭМ!$D$10+'СЕТ СН'!$H$6-'СЕТ СН'!$H$23</f>
        <v>1071.82672725</v>
      </c>
      <c r="Q113" s="36">
        <f>SUMIFS(СВЦЭМ!$D$39:$D$782,СВЦЭМ!$A$39:$A$782,$A113,СВЦЭМ!$B$39:$B$782,Q$83)+'СЕТ СН'!$H$11+СВЦЭМ!$D$10+'СЕТ СН'!$H$6-'СЕТ СН'!$H$23</f>
        <v>1083.41901846</v>
      </c>
      <c r="R113" s="36">
        <f>SUMIFS(СВЦЭМ!$D$39:$D$782,СВЦЭМ!$A$39:$A$782,$A113,СВЦЭМ!$B$39:$B$782,R$83)+'СЕТ СН'!$H$11+СВЦЭМ!$D$10+'СЕТ СН'!$H$6-'СЕТ СН'!$H$23</f>
        <v>1076.7947468499999</v>
      </c>
      <c r="S113" s="36">
        <f>SUMIFS(СВЦЭМ!$D$39:$D$782,СВЦЭМ!$A$39:$A$782,$A113,СВЦЭМ!$B$39:$B$782,S$83)+'СЕТ СН'!$H$11+СВЦЭМ!$D$10+'СЕТ СН'!$H$6-'СЕТ СН'!$H$23</f>
        <v>1080.95874239</v>
      </c>
      <c r="T113" s="36">
        <f>SUMIFS(СВЦЭМ!$D$39:$D$782,СВЦЭМ!$A$39:$A$782,$A113,СВЦЭМ!$B$39:$B$782,T$83)+'СЕТ СН'!$H$11+СВЦЭМ!$D$10+'СЕТ СН'!$H$6-'СЕТ СН'!$H$23</f>
        <v>1083.61486958</v>
      </c>
      <c r="U113" s="36">
        <f>SUMIFS(СВЦЭМ!$D$39:$D$782,СВЦЭМ!$A$39:$A$782,$A113,СВЦЭМ!$B$39:$B$782,U$83)+'СЕТ СН'!$H$11+СВЦЭМ!$D$10+'СЕТ СН'!$H$6-'СЕТ СН'!$H$23</f>
        <v>1107.28026439</v>
      </c>
      <c r="V113" s="36">
        <f>SUMIFS(СВЦЭМ!$D$39:$D$782,СВЦЭМ!$A$39:$A$782,$A113,СВЦЭМ!$B$39:$B$782,V$83)+'СЕТ СН'!$H$11+СВЦЭМ!$D$10+'СЕТ СН'!$H$6-'СЕТ СН'!$H$23</f>
        <v>1096.5438462899999</v>
      </c>
      <c r="W113" s="36">
        <f>SUMIFS(СВЦЭМ!$D$39:$D$782,СВЦЭМ!$A$39:$A$782,$A113,СВЦЭМ!$B$39:$B$782,W$83)+'СЕТ СН'!$H$11+СВЦЭМ!$D$10+'СЕТ СН'!$H$6-'СЕТ СН'!$H$23</f>
        <v>1119.3456029700001</v>
      </c>
      <c r="X113" s="36">
        <f>SUMIFS(СВЦЭМ!$D$39:$D$782,СВЦЭМ!$A$39:$A$782,$A113,СВЦЭМ!$B$39:$B$782,X$83)+'СЕТ СН'!$H$11+СВЦЭМ!$D$10+'СЕТ СН'!$H$6-'СЕТ СН'!$H$23</f>
        <v>1091.9557723800001</v>
      </c>
      <c r="Y113" s="36">
        <f>SUMIFS(СВЦЭМ!$D$39:$D$782,СВЦЭМ!$A$39:$A$782,$A113,СВЦЭМ!$B$39:$B$782,Y$83)+'СЕТ СН'!$H$11+СВЦЭМ!$D$10+'СЕТ СН'!$H$6-'СЕТ СН'!$H$23</f>
        <v>1078.40724557</v>
      </c>
    </row>
    <row r="114" spans="1:27" ht="15.75" x14ac:dyDescent="0.2">
      <c r="A114" s="35">
        <f t="shared" si="2"/>
        <v>44408</v>
      </c>
      <c r="B114" s="36">
        <f>SUMIFS(СВЦЭМ!$D$39:$D$782,СВЦЭМ!$A$39:$A$782,$A114,СВЦЭМ!$B$39:$B$782,B$83)+'СЕТ СН'!$H$11+СВЦЭМ!$D$10+'СЕТ СН'!$H$6-'СЕТ СН'!$H$23</f>
        <v>1140.3589560200001</v>
      </c>
      <c r="C114" s="36">
        <f>SUMIFS(СВЦЭМ!$D$39:$D$782,СВЦЭМ!$A$39:$A$782,$A114,СВЦЭМ!$B$39:$B$782,C$83)+'СЕТ СН'!$H$11+СВЦЭМ!$D$10+'СЕТ СН'!$H$6-'СЕТ СН'!$H$23</f>
        <v>1236.3604984399999</v>
      </c>
      <c r="D114" s="36">
        <f>SUMIFS(СВЦЭМ!$D$39:$D$782,СВЦЭМ!$A$39:$A$782,$A114,СВЦЭМ!$B$39:$B$782,D$83)+'СЕТ СН'!$H$11+СВЦЭМ!$D$10+'СЕТ СН'!$H$6-'СЕТ СН'!$H$23</f>
        <v>1274.7303581600002</v>
      </c>
      <c r="E114" s="36">
        <f>SUMIFS(СВЦЭМ!$D$39:$D$782,СВЦЭМ!$A$39:$A$782,$A114,СВЦЭМ!$B$39:$B$782,E$83)+'СЕТ СН'!$H$11+СВЦЭМ!$D$10+'СЕТ СН'!$H$6-'СЕТ СН'!$H$23</f>
        <v>1255.5291707199999</v>
      </c>
      <c r="F114" s="36">
        <f>SUMIFS(СВЦЭМ!$D$39:$D$782,СВЦЭМ!$A$39:$A$782,$A114,СВЦЭМ!$B$39:$B$782,F$83)+'СЕТ СН'!$H$11+СВЦЭМ!$D$10+'СЕТ СН'!$H$6-'СЕТ СН'!$H$23</f>
        <v>1244.8024137800001</v>
      </c>
      <c r="G114" s="36">
        <f>SUMIFS(СВЦЭМ!$D$39:$D$782,СВЦЭМ!$A$39:$A$782,$A114,СВЦЭМ!$B$39:$B$782,G$83)+'СЕТ СН'!$H$11+СВЦЭМ!$D$10+'СЕТ СН'!$H$6-'СЕТ СН'!$H$23</f>
        <v>1242.7421620300001</v>
      </c>
      <c r="H114" s="36">
        <f>SUMIFS(СВЦЭМ!$D$39:$D$782,СВЦЭМ!$A$39:$A$782,$A114,СВЦЭМ!$B$39:$B$782,H$83)+'СЕТ СН'!$H$11+СВЦЭМ!$D$10+'СЕТ СН'!$H$6-'СЕТ СН'!$H$23</f>
        <v>1224.7379218999999</v>
      </c>
      <c r="I114" s="36">
        <f>SUMIFS(СВЦЭМ!$D$39:$D$782,СВЦЭМ!$A$39:$A$782,$A114,СВЦЭМ!$B$39:$B$782,I$83)+'СЕТ СН'!$H$11+СВЦЭМ!$D$10+'СЕТ СН'!$H$6-'СЕТ СН'!$H$23</f>
        <v>1148.8567184999999</v>
      </c>
      <c r="J114" s="36">
        <f>SUMIFS(СВЦЭМ!$D$39:$D$782,СВЦЭМ!$A$39:$A$782,$A114,СВЦЭМ!$B$39:$B$782,J$83)+'СЕТ СН'!$H$11+СВЦЭМ!$D$10+'СЕТ СН'!$H$6-'СЕТ СН'!$H$23</f>
        <v>1104.89826472</v>
      </c>
      <c r="K114" s="36">
        <f>SUMIFS(СВЦЭМ!$D$39:$D$782,СВЦЭМ!$A$39:$A$782,$A114,СВЦЭМ!$B$39:$B$782,K$83)+'СЕТ СН'!$H$11+СВЦЭМ!$D$10+'СЕТ СН'!$H$6-'СЕТ СН'!$H$23</f>
        <v>1067.07749074</v>
      </c>
      <c r="L114" s="36">
        <f>SUMIFS(СВЦЭМ!$D$39:$D$782,СВЦЭМ!$A$39:$A$782,$A114,СВЦЭМ!$B$39:$B$782,L$83)+'СЕТ СН'!$H$11+СВЦЭМ!$D$10+'СЕТ СН'!$H$6-'СЕТ СН'!$H$23</f>
        <v>1078.2929375900001</v>
      </c>
      <c r="M114" s="36">
        <f>SUMIFS(СВЦЭМ!$D$39:$D$782,СВЦЭМ!$A$39:$A$782,$A114,СВЦЭМ!$B$39:$B$782,M$83)+'СЕТ СН'!$H$11+СВЦЭМ!$D$10+'СЕТ СН'!$H$6-'СЕТ СН'!$H$23</f>
        <v>1098.8679649400001</v>
      </c>
      <c r="N114" s="36">
        <f>SUMIFS(СВЦЭМ!$D$39:$D$782,СВЦЭМ!$A$39:$A$782,$A114,СВЦЭМ!$B$39:$B$782,N$83)+'СЕТ СН'!$H$11+СВЦЭМ!$D$10+'СЕТ СН'!$H$6-'СЕТ СН'!$H$23</f>
        <v>1101.7836683099999</v>
      </c>
      <c r="O114" s="36">
        <f>SUMIFS(СВЦЭМ!$D$39:$D$782,СВЦЭМ!$A$39:$A$782,$A114,СВЦЭМ!$B$39:$B$782,O$83)+'СЕТ СН'!$H$11+СВЦЭМ!$D$10+'СЕТ СН'!$H$6-'СЕТ СН'!$H$23</f>
        <v>1098.1724557499999</v>
      </c>
      <c r="P114" s="36">
        <f>SUMIFS(СВЦЭМ!$D$39:$D$782,СВЦЭМ!$A$39:$A$782,$A114,СВЦЭМ!$B$39:$B$782,P$83)+'СЕТ СН'!$H$11+СВЦЭМ!$D$10+'СЕТ СН'!$H$6-'СЕТ СН'!$H$23</f>
        <v>1049.9728726599999</v>
      </c>
      <c r="Q114" s="36">
        <f>SUMIFS(СВЦЭМ!$D$39:$D$782,СВЦЭМ!$A$39:$A$782,$A114,СВЦЭМ!$B$39:$B$782,Q$83)+'СЕТ СН'!$H$11+СВЦЭМ!$D$10+'СЕТ СН'!$H$6-'СЕТ СН'!$H$23</f>
        <v>995.09265429999994</v>
      </c>
      <c r="R114" s="36">
        <f>SUMIFS(СВЦЭМ!$D$39:$D$782,СВЦЭМ!$A$39:$A$782,$A114,СВЦЭМ!$B$39:$B$782,R$83)+'СЕТ СН'!$H$11+СВЦЭМ!$D$10+'СЕТ СН'!$H$6-'СЕТ СН'!$H$23</f>
        <v>985.72694612999999</v>
      </c>
      <c r="S114" s="36">
        <f>SUMIFS(СВЦЭМ!$D$39:$D$782,СВЦЭМ!$A$39:$A$782,$A114,СВЦЭМ!$B$39:$B$782,S$83)+'СЕТ СН'!$H$11+СВЦЭМ!$D$10+'СЕТ СН'!$H$6-'СЕТ СН'!$H$23</f>
        <v>989.87010150999993</v>
      </c>
      <c r="T114" s="36">
        <f>SUMIFS(СВЦЭМ!$D$39:$D$782,СВЦЭМ!$A$39:$A$782,$A114,СВЦЭМ!$B$39:$B$782,T$83)+'СЕТ СН'!$H$11+СВЦЭМ!$D$10+'СЕТ СН'!$H$6-'СЕТ СН'!$H$23</f>
        <v>994.27863891999993</v>
      </c>
      <c r="U114" s="36">
        <f>SUMIFS(СВЦЭМ!$D$39:$D$782,СВЦЭМ!$A$39:$A$782,$A114,СВЦЭМ!$B$39:$B$782,U$83)+'СЕТ СН'!$H$11+СВЦЭМ!$D$10+'СЕТ СН'!$H$6-'СЕТ СН'!$H$23</f>
        <v>992.12521353999989</v>
      </c>
      <c r="V114" s="36">
        <f>SUMIFS(СВЦЭМ!$D$39:$D$782,СВЦЭМ!$A$39:$A$782,$A114,СВЦЭМ!$B$39:$B$782,V$83)+'СЕТ СН'!$H$11+СВЦЭМ!$D$10+'СЕТ СН'!$H$6-'СЕТ СН'!$H$23</f>
        <v>977.77789372999996</v>
      </c>
      <c r="W114" s="36">
        <f>SUMIFS(СВЦЭМ!$D$39:$D$782,СВЦЭМ!$A$39:$A$782,$A114,СВЦЭМ!$B$39:$B$782,W$83)+'СЕТ СН'!$H$11+СВЦЭМ!$D$10+'СЕТ СН'!$H$6-'СЕТ СН'!$H$23</f>
        <v>973.66657314999998</v>
      </c>
      <c r="X114" s="36">
        <f>SUMIFS(СВЦЭМ!$D$39:$D$782,СВЦЭМ!$A$39:$A$782,$A114,СВЦЭМ!$B$39:$B$782,X$83)+'СЕТ СН'!$H$11+СВЦЭМ!$D$10+'СЕТ СН'!$H$6-'СЕТ СН'!$H$23</f>
        <v>1019.08962789</v>
      </c>
      <c r="Y114" s="36">
        <f>SUMIFS(СВЦЭМ!$D$39:$D$782,СВЦЭМ!$A$39:$A$782,$A114,СВЦЭМ!$B$39:$B$782,Y$83)+'СЕТ СН'!$H$11+СВЦЭМ!$D$10+'СЕТ СН'!$H$6-'СЕТ СН'!$H$23</f>
        <v>1043.58344831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01.07.2021</v>
      </c>
      <c r="B120" s="36">
        <f>SUMIFS(СВЦЭМ!$D$39:$D$782,СВЦЭМ!$A$39:$A$782,$A120,СВЦЭМ!$B$39:$B$782,B$119)+'СЕТ СН'!$I$11+СВЦЭМ!$D$10+'СЕТ СН'!$I$6-'СЕТ СН'!$I$23</f>
        <v>1397.77419186</v>
      </c>
      <c r="C120" s="36">
        <f>SUMIFS(СВЦЭМ!$D$39:$D$782,СВЦЭМ!$A$39:$A$782,$A120,СВЦЭМ!$B$39:$B$782,C$119)+'СЕТ СН'!$I$11+СВЦЭМ!$D$10+'СЕТ СН'!$I$6-'СЕТ СН'!$I$23</f>
        <v>1415.1636524599999</v>
      </c>
      <c r="D120" s="36">
        <f>SUMIFS(СВЦЭМ!$D$39:$D$782,СВЦЭМ!$A$39:$A$782,$A120,СВЦЭМ!$B$39:$B$782,D$119)+'СЕТ СН'!$I$11+СВЦЭМ!$D$10+'СЕТ СН'!$I$6-'СЕТ СН'!$I$23</f>
        <v>1445.1779582899999</v>
      </c>
      <c r="E120" s="36">
        <f>SUMIFS(СВЦЭМ!$D$39:$D$782,СВЦЭМ!$A$39:$A$782,$A120,СВЦЭМ!$B$39:$B$782,E$119)+'СЕТ СН'!$I$11+СВЦЭМ!$D$10+'СЕТ СН'!$I$6-'СЕТ СН'!$I$23</f>
        <v>1463.2875294400001</v>
      </c>
      <c r="F120" s="36">
        <f>SUMIFS(СВЦЭМ!$D$39:$D$782,СВЦЭМ!$A$39:$A$782,$A120,СВЦЭМ!$B$39:$B$782,F$119)+'СЕТ СН'!$I$11+СВЦЭМ!$D$10+'СЕТ СН'!$I$6-'СЕТ СН'!$I$23</f>
        <v>1465.7704183599999</v>
      </c>
      <c r="G120" s="36">
        <f>SUMIFS(СВЦЭМ!$D$39:$D$782,СВЦЭМ!$A$39:$A$782,$A120,СВЦЭМ!$B$39:$B$782,G$119)+'СЕТ СН'!$I$11+СВЦЭМ!$D$10+'СЕТ СН'!$I$6-'СЕТ СН'!$I$23</f>
        <v>1450.0896915600001</v>
      </c>
      <c r="H120" s="36">
        <f>SUMIFS(СВЦЭМ!$D$39:$D$782,СВЦЭМ!$A$39:$A$782,$A120,СВЦЭМ!$B$39:$B$782,H$119)+'СЕТ СН'!$I$11+СВЦЭМ!$D$10+'СЕТ СН'!$I$6-'СЕТ СН'!$I$23</f>
        <v>1430.01194014</v>
      </c>
      <c r="I120" s="36">
        <f>SUMIFS(СВЦЭМ!$D$39:$D$782,СВЦЭМ!$A$39:$A$782,$A120,СВЦЭМ!$B$39:$B$782,I$119)+'СЕТ СН'!$I$11+СВЦЭМ!$D$10+'СЕТ СН'!$I$6-'СЕТ СН'!$I$23</f>
        <v>1386.4348233799999</v>
      </c>
      <c r="J120" s="36">
        <f>SUMIFS(СВЦЭМ!$D$39:$D$782,СВЦЭМ!$A$39:$A$782,$A120,СВЦЭМ!$B$39:$B$782,J$119)+'СЕТ СН'!$I$11+СВЦЭМ!$D$10+'СЕТ СН'!$I$6-'СЕТ СН'!$I$23</f>
        <v>1360.78753323</v>
      </c>
      <c r="K120" s="36">
        <f>SUMIFS(СВЦЭМ!$D$39:$D$782,СВЦЭМ!$A$39:$A$782,$A120,СВЦЭМ!$B$39:$B$782,K$119)+'СЕТ СН'!$I$11+СВЦЭМ!$D$10+'СЕТ СН'!$I$6-'СЕТ СН'!$I$23</f>
        <v>1430.91900315</v>
      </c>
      <c r="L120" s="36">
        <f>SUMIFS(СВЦЭМ!$D$39:$D$782,СВЦЭМ!$A$39:$A$782,$A120,СВЦЭМ!$B$39:$B$782,L$119)+'СЕТ СН'!$I$11+СВЦЭМ!$D$10+'СЕТ СН'!$I$6-'СЕТ СН'!$I$23</f>
        <v>1438.71877832</v>
      </c>
      <c r="M120" s="36">
        <f>SUMIFS(СВЦЭМ!$D$39:$D$782,СВЦЭМ!$A$39:$A$782,$A120,СВЦЭМ!$B$39:$B$782,M$119)+'СЕТ СН'!$I$11+СВЦЭМ!$D$10+'СЕТ СН'!$I$6-'СЕТ СН'!$I$23</f>
        <v>1367.7514675100001</v>
      </c>
      <c r="N120" s="36">
        <f>SUMIFS(СВЦЭМ!$D$39:$D$782,СВЦЭМ!$A$39:$A$782,$A120,СВЦЭМ!$B$39:$B$782,N$119)+'СЕТ СН'!$I$11+СВЦЭМ!$D$10+'СЕТ СН'!$I$6-'СЕТ СН'!$I$23</f>
        <v>1309.5437323699998</v>
      </c>
      <c r="O120" s="36">
        <f>SUMIFS(СВЦЭМ!$D$39:$D$782,СВЦЭМ!$A$39:$A$782,$A120,СВЦЭМ!$B$39:$B$782,O$119)+'СЕТ СН'!$I$11+СВЦЭМ!$D$10+'СЕТ СН'!$I$6-'СЕТ СН'!$I$23</f>
        <v>1316.0215659</v>
      </c>
      <c r="P120" s="36">
        <f>SUMIFS(СВЦЭМ!$D$39:$D$782,СВЦЭМ!$A$39:$A$782,$A120,СВЦЭМ!$B$39:$B$782,P$119)+'СЕТ СН'!$I$11+СВЦЭМ!$D$10+'СЕТ СН'!$I$6-'СЕТ СН'!$I$23</f>
        <v>1318.43887554</v>
      </c>
      <c r="Q120" s="36">
        <f>SUMIFS(СВЦЭМ!$D$39:$D$782,СВЦЭМ!$A$39:$A$782,$A120,СВЦЭМ!$B$39:$B$782,Q$119)+'СЕТ СН'!$I$11+СВЦЭМ!$D$10+'СЕТ СН'!$I$6-'СЕТ СН'!$I$23</f>
        <v>1327.4392343700001</v>
      </c>
      <c r="R120" s="36">
        <f>SUMIFS(СВЦЭМ!$D$39:$D$782,СВЦЭМ!$A$39:$A$782,$A120,СВЦЭМ!$B$39:$B$782,R$119)+'СЕТ СН'!$I$11+СВЦЭМ!$D$10+'СЕТ СН'!$I$6-'СЕТ СН'!$I$23</f>
        <v>1314.5284213</v>
      </c>
      <c r="S120" s="36">
        <f>SUMIFS(СВЦЭМ!$D$39:$D$782,СВЦЭМ!$A$39:$A$782,$A120,СВЦЭМ!$B$39:$B$782,S$119)+'СЕТ СН'!$I$11+СВЦЭМ!$D$10+'СЕТ СН'!$I$6-'СЕТ СН'!$I$23</f>
        <v>1300.2927455499998</v>
      </c>
      <c r="T120" s="36">
        <f>SUMIFS(СВЦЭМ!$D$39:$D$782,СВЦЭМ!$A$39:$A$782,$A120,СВЦЭМ!$B$39:$B$782,T$119)+'СЕТ СН'!$I$11+СВЦЭМ!$D$10+'СЕТ СН'!$I$6-'СЕТ СН'!$I$23</f>
        <v>1340.3271443599999</v>
      </c>
      <c r="U120" s="36">
        <f>SUMIFS(СВЦЭМ!$D$39:$D$782,СВЦЭМ!$A$39:$A$782,$A120,СВЦЭМ!$B$39:$B$782,U$119)+'СЕТ СН'!$I$11+СВЦЭМ!$D$10+'СЕТ СН'!$I$6-'СЕТ СН'!$I$23</f>
        <v>1350.3857206799998</v>
      </c>
      <c r="V120" s="36">
        <f>SUMIFS(СВЦЭМ!$D$39:$D$782,СВЦЭМ!$A$39:$A$782,$A120,СВЦЭМ!$B$39:$B$782,V$119)+'СЕТ СН'!$I$11+СВЦЭМ!$D$10+'СЕТ СН'!$I$6-'СЕТ СН'!$I$23</f>
        <v>1350.50810142</v>
      </c>
      <c r="W120" s="36">
        <f>SUMIFS(СВЦЭМ!$D$39:$D$782,СВЦЭМ!$A$39:$A$782,$A120,СВЦЭМ!$B$39:$B$782,W$119)+'СЕТ СН'!$I$11+СВЦЭМ!$D$10+'СЕТ СН'!$I$6-'СЕТ СН'!$I$23</f>
        <v>1371.6154927499999</v>
      </c>
      <c r="X120" s="36">
        <f>SUMIFS(СВЦЭМ!$D$39:$D$782,СВЦЭМ!$A$39:$A$782,$A120,СВЦЭМ!$B$39:$B$782,X$119)+'СЕТ СН'!$I$11+СВЦЭМ!$D$10+'СЕТ СН'!$I$6-'СЕТ СН'!$I$23</f>
        <v>1334.0932634400001</v>
      </c>
      <c r="Y120" s="36">
        <f>SUMIFS(СВЦЭМ!$D$39:$D$782,СВЦЭМ!$A$39:$A$782,$A120,СВЦЭМ!$B$39:$B$782,Y$119)+'СЕТ СН'!$I$11+СВЦЭМ!$D$10+'СЕТ СН'!$I$6-'СЕТ СН'!$I$23</f>
        <v>1295.9800641699999</v>
      </c>
      <c r="AA120" s="45"/>
    </row>
    <row r="121" spans="1:27" ht="15.75" x14ac:dyDescent="0.2">
      <c r="A121" s="35">
        <f>A120+1</f>
        <v>44379</v>
      </c>
      <c r="B121" s="36">
        <f>SUMIFS(СВЦЭМ!$D$39:$D$782,СВЦЭМ!$A$39:$A$782,$A121,СВЦЭМ!$B$39:$B$782,B$119)+'СЕТ СН'!$I$11+СВЦЭМ!$D$10+'СЕТ СН'!$I$6-'СЕТ СН'!$I$23</f>
        <v>1371.9543910699999</v>
      </c>
      <c r="C121" s="36">
        <f>SUMIFS(СВЦЭМ!$D$39:$D$782,СВЦЭМ!$A$39:$A$782,$A121,СВЦЭМ!$B$39:$B$782,C$119)+'СЕТ СН'!$I$11+СВЦЭМ!$D$10+'СЕТ СН'!$I$6-'СЕТ СН'!$I$23</f>
        <v>1418.84304688</v>
      </c>
      <c r="D121" s="36">
        <f>SUMIFS(СВЦЭМ!$D$39:$D$782,СВЦЭМ!$A$39:$A$782,$A121,СВЦЭМ!$B$39:$B$782,D$119)+'СЕТ СН'!$I$11+СВЦЭМ!$D$10+'СЕТ СН'!$I$6-'СЕТ СН'!$I$23</f>
        <v>1450.9632874499998</v>
      </c>
      <c r="E121" s="36">
        <f>SUMIFS(СВЦЭМ!$D$39:$D$782,СВЦЭМ!$A$39:$A$782,$A121,СВЦЭМ!$B$39:$B$782,E$119)+'СЕТ СН'!$I$11+СВЦЭМ!$D$10+'СЕТ СН'!$I$6-'СЕТ СН'!$I$23</f>
        <v>1454.7911823999998</v>
      </c>
      <c r="F121" s="36">
        <f>SUMIFS(СВЦЭМ!$D$39:$D$782,СВЦЭМ!$A$39:$A$782,$A121,СВЦЭМ!$B$39:$B$782,F$119)+'СЕТ СН'!$I$11+СВЦЭМ!$D$10+'СЕТ СН'!$I$6-'СЕТ СН'!$I$23</f>
        <v>1455.4837385799999</v>
      </c>
      <c r="G121" s="36">
        <f>SUMIFS(СВЦЭМ!$D$39:$D$782,СВЦЭМ!$A$39:$A$782,$A121,СВЦЭМ!$B$39:$B$782,G$119)+'СЕТ СН'!$I$11+СВЦЭМ!$D$10+'СЕТ СН'!$I$6-'СЕТ СН'!$I$23</f>
        <v>1443.7105359699999</v>
      </c>
      <c r="H121" s="36">
        <f>SUMIFS(СВЦЭМ!$D$39:$D$782,СВЦЭМ!$A$39:$A$782,$A121,СВЦЭМ!$B$39:$B$782,H$119)+'СЕТ СН'!$I$11+СВЦЭМ!$D$10+'СЕТ СН'!$I$6-'СЕТ СН'!$I$23</f>
        <v>1412.5779736700001</v>
      </c>
      <c r="I121" s="36">
        <f>SUMIFS(СВЦЭМ!$D$39:$D$782,СВЦЭМ!$A$39:$A$782,$A121,СВЦЭМ!$B$39:$B$782,I$119)+'СЕТ СН'!$I$11+СВЦЭМ!$D$10+'СЕТ СН'!$I$6-'СЕТ СН'!$I$23</f>
        <v>1346.21763405</v>
      </c>
      <c r="J121" s="36">
        <f>SUMIFS(СВЦЭМ!$D$39:$D$782,СВЦЭМ!$A$39:$A$782,$A121,СВЦЭМ!$B$39:$B$782,J$119)+'СЕТ СН'!$I$11+СВЦЭМ!$D$10+'СЕТ СН'!$I$6-'СЕТ СН'!$I$23</f>
        <v>1323.6599956999999</v>
      </c>
      <c r="K121" s="36">
        <f>SUMIFS(СВЦЭМ!$D$39:$D$782,СВЦЭМ!$A$39:$A$782,$A121,СВЦЭМ!$B$39:$B$782,K$119)+'СЕТ СН'!$I$11+СВЦЭМ!$D$10+'СЕТ СН'!$I$6-'СЕТ СН'!$I$23</f>
        <v>1349.94479108</v>
      </c>
      <c r="L121" s="36">
        <f>SUMIFS(СВЦЭМ!$D$39:$D$782,СВЦЭМ!$A$39:$A$782,$A121,СВЦЭМ!$B$39:$B$782,L$119)+'СЕТ СН'!$I$11+СВЦЭМ!$D$10+'СЕТ СН'!$I$6-'СЕТ СН'!$I$23</f>
        <v>1358.91450427</v>
      </c>
      <c r="M121" s="36">
        <f>SUMIFS(СВЦЭМ!$D$39:$D$782,СВЦЭМ!$A$39:$A$782,$A121,СВЦЭМ!$B$39:$B$782,M$119)+'СЕТ СН'!$I$11+СВЦЭМ!$D$10+'СЕТ СН'!$I$6-'СЕТ СН'!$I$23</f>
        <v>1293.86408884</v>
      </c>
      <c r="N121" s="36">
        <f>SUMIFS(СВЦЭМ!$D$39:$D$782,СВЦЭМ!$A$39:$A$782,$A121,СВЦЭМ!$B$39:$B$782,N$119)+'СЕТ СН'!$I$11+СВЦЭМ!$D$10+'СЕТ СН'!$I$6-'СЕТ СН'!$I$23</f>
        <v>1280.1376921999999</v>
      </c>
      <c r="O121" s="36">
        <f>SUMIFS(СВЦЭМ!$D$39:$D$782,СВЦЭМ!$A$39:$A$782,$A121,СВЦЭМ!$B$39:$B$782,O$119)+'СЕТ СН'!$I$11+СВЦЭМ!$D$10+'СЕТ СН'!$I$6-'СЕТ СН'!$I$23</f>
        <v>1293.4829642099999</v>
      </c>
      <c r="P121" s="36">
        <f>SUMIFS(СВЦЭМ!$D$39:$D$782,СВЦЭМ!$A$39:$A$782,$A121,СВЦЭМ!$B$39:$B$782,P$119)+'СЕТ СН'!$I$11+СВЦЭМ!$D$10+'СЕТ СН'!$I$6-'СЕТ СН'!$I$23</f>
        <v>1290.86323391</v>
      </c>
      <c r="Q121" s="36">
        <f>SUMIFS(СВЦЭМ!$D$39:$D$782,СВЦЭМ!$A$39:$A$782,$A121,СВЦЭМ!$B$39:$B$782,Q$119)+'СЕТ СН'!$I$11+СВЦЭМ!$D$10+'СЕТ СН'!$I$6-'СЕТ СН'!$I$23</f>
        <v>1295.23418264</v>
      </c>
      <c r="R121" s="36">
        <f>SUMIFS(СВЦЭМ!$D$39:$D$782,СВЦЭМ!$A$39:$A$782,$A121,СВЦЭМ!$B$39:$B$782,R$119)+'СЕТ СН'!$I$11+СВЦЭМ!$D$10+'СЕТ СН'!$I$6-'СЕТ СН'!$I$23</f>
        <v>1299.69095668</v>
      </c>
      <c r="S121" s="36">
        <f>SUMIFS(СВЦЭМ!$D$39:$D$782,СВЦЭМ!$A$39:$A$782,$A121,СВЦЭМ!$B$39:$B$782,S$119)+'СЕТ СН'!$I$11+СВЦЭМ!$D$10+'СЕТ СН'!$I$6-'СЕТ СН'!$I$23</f>
        <v>1289.34819825</v>
      </c>
      <c r="T121" s="36">
        <f>SUMIFS(СВЦЭМ!$D$39:$D$782,СВЦЭМ!$A$39:$A$782,$A121,СВЦЭМ!$B$39:$B$782,T$119)+'СЕТ СН'!$I$11+СВЦЭМ!$D$10+'СЕТ СН'!$I$6-'СЕТ СН'!$I$23</f>
        <v>1336.0425424999999</v>
      </c>
      <c r="U121" s="36">
        <f>SUMIFS(СВЦЭМ!$D$39:$D$782,СВЦЭМ!$A$39:$A$782,$A121,СВЦЭМ!$B$39:$B$782,U$119)+'СЕТ СН'!$I$11+СВЦЭМ!$D$10+'СЕТ СН'!$I$6-'СЕТ СН'!$I$23</f>
        <v>1331.7354485699998</v>
      </c>
      <c r="V121" s="36">
        <f>SUMIFS(СВЦЭМ!$D$39:$D$782,СВЦЭМ!$A$39:$A$782,$A121,СВЦЭМ!$B$39:$B$782,V$119)+'СЕТ СН'!$I$11+СВЦЭМ!$D$10+'СЕТ СН'!$I$6-'СЕТ СН'!$I$23</f>
        <v>1327.2527956099998</v>
      </c>
      <c r="W121" s="36">
        <f>SUMIFS(СВЦЭМ!$D$39:$D$782,СВЦЭМ!$A$39:$A$782,$A121,СВЦЭМ!$B$39:$B$782,W$119)+'СЕТ СН'!$I$11+СВЦЭМ!$D$10+'СЕТ СН'!$I$6-'СЕТ СН'!$I$23</f>
        <v>1349.1233691299999</v>
      </c>
      <c r="X121" s="36">
        <f>SUMIFS(СВЦЭМ!$D$39:$D$782,СВЦЭМ!$A$39:$A$782,$A121,СВЦЭМ!$B$39:$B$782,X$119)+'СЕТ СН'!$I$11+СВЦЭМ!$D$10+'СЕТ СН'!$I$6-'СЕТ СН'!$I$23</f>
        <v>1324.4815652799998</v>
      </c>
      <c r="Y121" s="36">
        <f>SUMIFS(СВЦЭМ!$D$39:$D$782,СВЦЭМ!$A$39:$A$782,$A121,СВЦЭМ!$B$39:$B$782,Y$119)+'СЕТ СН'!$I$11+СВЦЭМ!$D$10+'СЕТ СН'!$I$6-'СЕТ СН'!$I$23</f>
        <v>1290.51648284</v>
      </c>
    </row>
    <row r="122" spans="1:27" ht="15.75" x14ac:dyDescent="0.2">
      <c r="A122" s="35">
        <f t="shared" ref="A122:A150" si="3">A121+1</f>
        <v>44380</v>
      </c>
      <c r="B122" s="36">
        <f>SUMIFS(СВЦЭМ!$D$39:$D$782,СВЦЭМ!$A$39:$A$782,$A122,СВЦЭМ!$B$39:$B$782,B$119)+'СЕТ СН'!$I$11+СВЦЭМ!$D$10+'СЕТ СН'!$I$6-'СЕТ СН'!$I$23</f>
        <v>1337.1373460599998</v>
      </c>
      <c r="C122" s="36">
        <f>SUMIFS(СВЦЭМ!$D$39:$D$782,СВЦЭМ!$A$39:$A$782,$A122,СВЦЭМ!$B$39:$B$782,C$119)+'СЕТ СН'!$I$11+СВЦЭМ!$D$10+'СЕТ СН'!$I$6-'СЕТ СН'!$I$23</f>
        <v>1396.5064830399999</v>
      </c>
      <c r="D122" s="36">
        <f>SUMIFS(СВЦЭМ!$D$39:$D$782,СВЦЭМ!$A$39:$A$782,$A122,СВЦЭМ!$B$39:$B$782,D$119)+'СЕТ СН'!$I$11+СВЦЭМ!$D$10+'СЕТ СН'!$I$6-'СЕТ СН'!$I$23</f>
        <v>1431.1569057199999</v>
      </c>
      <c r="E122" s="36">
        <f>SUMIFS(СВЦЭМ!$D$39:$D$782,СВЦЭМ!$A$39:$A$782,$A122,СВЦЭМ!$B$39:$B$782,E$119)+'СЕТ СН'!$I$11+СВЦЭМ!$D$10+'СЕТ СН'!$I$6-'СЕТ СН'!$I$23</f>
        <v>1444.8157860199999</v>
      </c>
      <c r="F122" s="36">
        <f>SUMIFS(СВЦЭМ!$D$39:$D$782,СВЦЭМ!$A$39:$A$782,$A122,СВЦЭМ!$B$39:$B$782,F$119)+'СЕТ СН'!$I$11+СВЦЭМ!$D$10+'СЕТ СН'!$I$6-'СЕТ СН'!$I$23</f>
        <v>1447.37057994</v>
      </c>
      <c r="G122" s="36">
        <f>SUMIFS(СВЦЭМ!$D$39:$D$782,СВЦЭМ!$A$39:$A$782,$A122,СВЦЭМ!$B$39:$B$782,G$119)+'СЕТ СН'!$I$11+СВЦЭМ!$D$10+'СЕТ СН'!$I$6-'СЕТ СН'!$I$23</f>
        <v>1437.7091791099999</v>
      </c>
      <c r="H122" s="36">
        <f>SUMIFS(СВЦЭМ!$D$39:$D$782,СВЦЭМ!$A$39:$A$782,$A122,СВЦЭМ!$B$39:$B$782,H$119)+'СЕТ СН'!$I$11+СВЦЭМ!$D$10+'СЕТ СН'!$I$6-'СЕТ СН'!$I$23</f>
        <v>1417.23955241</v>
      </c>
      <c r="I122" s="36">
        <f>SUMIFS(СВЦЭМ!$D$39:$D$782,СВЦЭМ!$A$39:$A$782,$A122,СВЦЭМ!$B$39:$B$782,I$119)+'СЕТ СН'!$I$11+СВЦЭМ!$D$10+'СЕТ СН'!$I$6-'СЕТ СН'!$I$23</f>
        <v>1373.4353761499999</v>
      </c>
      <c r="J122" s="36">
        <f>SUMIFS(СВЦЭМ!$D$39:$D$782,СВЦЭМ!$A$39:$A$782,$A122,СВЦЭМ!$B$39:$B$782,J$119)+'СЕТ СН'!$I$11+СВЦЭМ!$D$10+'СЕТ СН'!$I$6-'СЕТ СН'!$I$23</f>
        <v>1321.42525813</v>
      </c>
      <c r="K122" s="36">
        <f>SUMIFS(СВЦЭМ!$D$39:$D$782,СВЦЭМ!$A$39:$A$782,$A122,СВЦЭМ!$B$39:$B$782,K$119)+'СЕТ СН'!$I$11+СВЦЭМ!$D$10+'СЕТ СН'!$I$6-'СЕТ СН'!$I$23</f>
        <v>1313.9914830399998</v>
      </c>
      <c r="L122" s="36">
        <f>SUMIFS(СВЦЭМ!$D$39:$D$782,СВЦЭМ!$A$39:$A$782,$A122,СВЦЭМ!$B$39:$B$782,L$119)+'СЕТ СН'!$I$11+СВЦЭМ!$D$10+'СЕТ СН'!$I$6-'СЕТ СН'!$I$23</f>
        <v>1292.7960450800001</v>
      </c>
      <c r="M122" s="36">
        <f>SUMIFS(СВЦЭМ!$D$39:$D$782,СВЦЭМ!$A$39:$A$782,$A122,СВЦЭМ!$B$39:$B$782,M$119)+'СЕТ СН'!$I$11+СВЦЭМ!$D$10+'СЕТ СН'!$I$6-'СЕТ СН'!$I$23</f>
        <v>1237.7601750599999</v>
      </c>
      <c r="N122" s="36">
        <f>SUMIFS(СВЦЭМ!$D$39:$D$782,СВЦЭМ!$A$39:$A$782,$A122,СВЦЭМ!$B$39:$B$782,N$119)+'СЕТ СН'!$I$11+СВЦЭМ!$D$10+'СЕТ СН'!$I$6-'СЕТ СН'!$I$23</f>
        <v>1260.6942437099999</v>
      </c>
      <c r="O122" s="36">
        <f>SUMIFS(СВЦЭМ!$D$39:$D$782,СВЦЭМ!$A$39:$A$782,$A122,СВЦЭМ!$B$39:$B$782,O$119)+'СЕТ СН'!$I$11+СВЦЭМ!$D$10+'СЕТ СН'!$I$6-'СЕТ СН'!$I$23</f>
        <v>1284.1776728099999</v>
      </c>
      <c r="P122" s="36">
        <f>SUMIFS(СВЦЭМ!$D$39:$D$782,СВЦЭМ!$A$39:$A$782,$A122,СВЦЭМ!$B$39:$B$782,P$119)+'СЕТ СН'!$I$11+СВЦЭМ!$D$10+'СЕТ СН'!$I$6-'СЕТ СН'!$I$23</f>
        <v>1273.3893808399998</v>
      </c>
      <c r="Q122" s="36">
        <f>SUMIFS(СВЦЭМ!$D$39:$D$782,СВЦЭМ!$A$39:$A$782,$A122,СВЦЭМ!$B$39:$B$782,Q$119)+'СЕТ СН'!$I$11+СВЦЭМ!$D$10+'СЕТ СН'!$I$6-'СЕТ СН'!$I$23</f>
        <v>1267.7474947400001</v>
      </c>
      <c r="R122" s="36">
        <f>SUMIFS(СВЦЭМ!$D$39:$D$782,СВЦЭМ!$A$39:$A$782,$A122,СВЦЭМ!$B$39:$B$782,R$119)+'СЕТ СН'!$I$11+СВЦЭМ!$D$10+'СЕТ СН'!$I$6-'СЕТ СН'!$I$23</f>
        <v>1274.86751727</v>
      </c>
      <c r="S122" s="36">
        <f>SUMIFS(СВЦЭМ!$D$39:$D$782,СВЦЭМ!$A$39:$A$782,$A122,СВЦЭМ!$B$39:$B$782,S$119)+'СЕТ СН'!$I$11+СВЦЭМ!$D$10+'СЕТ СН'!$I$6-'СЕТ СН'!$I$23</f>
        <v>1265.8875896899999</v>
      </c>
      <c r="T122" s="36">
        <f>SUMIFS(СВЦЭМ!$D$39:$D$782,СВЦЭМ!$A$39:$A$782,$A122,СВЦЭМ!$B$39:$B$782,T$119)+'СЕТ СН'!$I$11+СВЦЭМ!$D$10+'СЕТ СН'!$I$6-'СЕТ СН'!$I$23</f>
        <v>1280.10029454</v>
      </c>
      <c r="U122" s="36">
        <f>SUMIFS(СВЦЭМ!$D$39:$D$782,СВЦЭМ!$A$39:$A$782,$A122,СВЦЭМ!$B$39:$B$782,U$119)+'СЕТ СН'!$I$11+СВЦЭМ!$D$10+'СЕТ СН'!$I$6-'СЕТ СН'!$I$23</f>
        <v>1284.01721733</v>
      </c>
      <c r="V122" s="36">
        <f>SUMIFS(СВЦЭМ!$D$39:$D$782,СВЦЭМ!$A$39:$A$782,$A122,СВЦЭМ!$B$39:$B$782,V$119)+'СЕТ СН'!$I$11+СВЦЭМ!$D$10+'СЕТ СН'!$I$6-'СЕТ СН'!$I$23</f>
        <v>1283.0170674000001</v>
      </c>
      <c r="W122" s="36">
        <f>SUMIFS(СВЦЭМ!$D$39:$D$782,СВЦЭМ!$A$39:$A$782,$A122,СВЦЭМ!$B$39:$B$782,W$119)+'СЕТ СН'!$I$11+СВЦЭМ!$D$10+'СЕТ СН'!$I$6-'СЕТ СН'!$I$23</f>
        <v>1310.7756772600001</v>
      </c>
      <c r="X122" s="36">
        <f>SUMIFS(СВЦЭМ!$D$39:$D$782,СВЦЭМ!$A$39:$A$782,$A122,СВЦЭМ!$B$39:$B$782,X$119)+'СЕТ СН'!$I$11+СВЦЭМ!$D$10+'СЕТ СН'!$I$6-'СЕТ СН'!$I$23</f>
        <v>1295.1821511600001</v>
      </c>
      <c r="Y122" s="36">
        <f>SUMIFS(СВЦЭМ!$D$39:$D$782,СВЦЭМ!$A$39:$A$782,$A122,СВЦЭМ!$B$39:$B$782,Y$119)+'СЕТ СН'!$I$11+СВЦЭМ!$D$10+'СЕТ СН'!$I$6-'СЕТ СН'!$I$23</f>
        <v>1237.7230920899999</v>
      </c>
    </row>
    <row r="123" spans="1:27" ht="15.75" x14ac:dyDescent="0.2">
      <c r="A123" s="35">
        <f t="shared" si="3"/>
        <v>44381</v>
      </c>
      <c r="B123" s="36">
        <f>SUMIFS(СВЦЭМ!$D$39:$D$782,СВЦЭМ!$A$39:$A$782,$A123,СВЦЭМ!$B$39:$B$782,B$119)+'СЕТ СН'!$I$11+СВЦЭМ!$D$10+'СЕТ СН'!$I$6-'СЕТ СН'!$I$23</f>
        <v>1331.4101046199999</v>
      </c>
      <c r="C123" s="36">
        <f>SUMIFS(СВЦЭМ!$D$39:$D$782,СВЦЭМ!$A$39:$A$782,$A123,СВЦЭМ!$B$39:$B$782,C$119)+'СЕТ СН'!$I$11+СВЦЭМ!$D$10+'СЕТ СН'!$I$6-'СЕТ СН'!$I$23</f>
        <v>1381.5770717800001</v>
      </c>
      <c r="D123" s="36">
        <f>SUMIFS(СВЦЭМ!$D$39:$D$782,СВЦЭМ!$A$39:$A$782,$A123,СВЦЭМ!$B$39:$B$782,D$119)+'СЕТ СН'!$I$11+СВЦЭМ!$D$10+'СЕТ СН'!$I$6-'СЕТ СН'!$I$23</f>
        <v>1405.9014082499998</v>
      </c>
      <c r="E123" s="36">
        <f>SUMIFS(СВЦЭМ!$D$39:$D$782,СВЦЭМ!$A$39:$A$782,$A123,СВЦЭМ!$B$39:$B$782,E$119)+'СЕТ СН'!$I$11+СВЦЭМ!$D$10+'СЕТ СН'!$I$6-'СЕТ СН'!$I$23</f>
        <v>1442.07478352</v>
      </c>
      <c r="F123" s="36">
        <f>SUMIFS(СВЦЭМ!$D$39:$D$782,СВЦЭМ!$A$39:$A$782,$A123,СВЦЭМ!$B$39:$B$782,F$119)+'СЕТ СН'!$I$11+СВЦЭМ!$D$10+'СЕТ СН'!$I$6-'СЕТ СН'!$I$23</f>
        <v>1452.01927419</v>
      </c>
      <c r="G123" s="36">
        <f>SUMIFS(СВЦЭМ!$D$39:$D$782,СВЦЭМ!$A$39:$A$782,$A123,СВЦЭМ!$B$39:$B$782,G$119)+'СЕТ СН'!$I$11+СВЦЭМ!$D$10+'СЕТ СН'!$I$6-'СЕТ СН'!$I$23</f>
        <v>1447.46984256</v>
      </c>
      <c r="H123" s="36">
        <f>SUMIFS(СВЦЭМ!$D$39:$D$782,СВЦЭМ!$A$39:$A$782,$A123,СВЦЭМ!$B$39:$B$782,H$119)+'СЕТ СН'!$I$11+СВЦЭМ!$D$10+'СЕТ СН'!$I$6-'СЕТ СН'!$I$23</f>
        <v>1424.92027095</v>
      </c>
      <c r="I123" s="36">
        <f>SUMIFS(СВЦЭМ!$D$39:$D$782,СВЦЭМ!$A$39:$A$782,$A123,СВЦЭМ!$B$39:$B$782,I$119)+'СЕТ СН'!$I$11+СВЦЭМ!$D$10+'СЕТ СН'!$I$6-'СЕТ СН'!$I$23</f>
        <v>1382.8817676200001</v>
      </c>
      <c r="J123" s="36">
        <f>SUMIFS(СВЦЭМ!$D$39:$D$782,СВЦЭМ!$A$39:$A$782,$A123,СВЦЭМ!$B$39:$B$782,J$119)+'СЕТ СН'!$I$11+СВЦЭМ!$D$10+'СЕТ СН'!$I$6-'СЕТ СН'!$I$23</f>
        <v>1303.6971536000001</v>
      </c>
      <c r="K123" s="36">
        <f>SUMIFS(СВЦЭМ!$D$39:$D$782,СВЦЭМ!$A$39:$A$782,$A123,СВЦЭМ!$B$39:$B$782,K$119)+'СЕТ СН'!$I$11+СВЦЭМ!$D$10+'СЕТ СН'!$I$6-'СЕТ СН'!$I$23</f>
        <v>1271.4586055</v>
      </c>
      <c r="L123" s="36">
        <f>SUMIFS(СВЦЭМ!$D$39:$D$782,СВЦЭМ!$A$39:$A$782,$A123,СВЦЭМ!$B$39:$B$782,L$119)+'СЕТ СН'!$I$11+СВЦЭМ!$D$10+'СЕТ СН'!$I$6-'СЕТ СН'!$I$23</f>
        <v>1244.0290236699998</v>
      </c>
      <c r="M123" s="36">
        <f>SUMIFS(СВЦЭМ!$D$39:$D$782,СВЦЭМ!$A$39:$A$782,$A123,СВЦЭМ!$B$39:$B$782,M$119)+'СЕТ СН'!$I$11+СВЦЭМ!$D$10+'СЕТ СН'!$I$6-'СЕТ СН'!$I$23</f>
        <v>1255.8669252099999</v>
      </c>
      <c r="N123" s="36">
        <f>SUMIFS(СВЦЭМ!$D$39:$D$782,СВЦЭМ!$A$39:$A$782,$A123,СВЦЭМ!$B$39:$B$782,N$119)+'СЕТ СН'!$I$11+СВЦЭМ!$D$10+'СЕТ СН'!$I$6-'СЕТ СН'!$I$23</f>
        <v>1281.8517399</v>
      </c>
      <c r="O123" s="36">
        <f>SUMIFS(СВЦЭМ!$D$39:$D$782,СВЦЭМ!$A$39:$A$782,$A123,СВЦЭМ!$B$39:$B$782,O$119)+'СЕТ СН'!$I$11+СВЦЭМ!$D$10+'СЕТ СН'!$I$6-'СЕТ СН'!$I$23</f>
        <v>1291.15476799</v>
      </c>
      <c r="P123" s="36">
        <f>SUMIFS(СВЦЭМ!$D$39:$D$782,СВЦЭМ!$A$39:$A$782,$A123,СВЦЭМ!$B$39:$B$782,P$119)+'СЕТ СН'!$I$11+СВЦЭМ!$D$10+'СЕТ СН'!$I$6-'СЕТ СН'!$I$23</f>
        <v>1298.6244083299998</v>
      </c>
      <c r="Q123" s="36">
        <f>SUMIFS(СВЦЭМ!$D$39:$D$782,СВЦЭМ!$A$39:$A$782,$A123,СВЦЭМ!$B$39:$B$782,Q$119)+'СЕТ СН'!$I$11+СВЦЭМ!$D$10+'СЕТ СН'!$I$6-'СЕТ СН'!$I$23</f>
        <v>1305.35610888</v>
      </c>
      <c r="R123" s="36">
        <f>SUMIFS(СВЦЭМ!$D$39:$D$782,СВЦЭМ!$A$39:$A$782,$A123,СВЦЭМ!$B$39:$B$782,R$119)+'СЕТ СН'!$I$11+СВЦЭМ!$D$10+'СЕТ СН'!$I$6-'СЕТ СН'!$I$23</f>
        <v>1295.491894</v>
      </c>
      <c r="S123" s="36">
        <f>SUMIFS(СВЦЭМ!$D$39:$D$782,СВЦЭМ!$A$39:$A$782,$A123,СВЦЭМ!$B$39:$B$782,S$119)+'СЕТ СН'!$I$11+СВЦЭМ!$D$10+'СЕТ СН'!$I$6-'СЕТ СН'!$I$23</f>
        <v>1288.9220516</v>
      </c>
      <c r="T123" s="36">
        <f>SUMIFS(СВЦЭМ!$D$39:$D$782,СВЦЭМ!$A$39:$A$782,$A123,СВЦЭМ!$B$39:$B$782,T$119)+'СЕТ СН'!$I$11+СВЦЭМ!$D$10+'СЕТ СН'!$I$6-'СЕТ СН'!$I$23</f>
        <v>1274.2082513800001</v>
      </c>
      <c r="U123" s="36">
        <f>SUMIFS(СВЦЭМ!$D$39:$D$782,СВЦЭМ!$A$39:$A$782,$A123,СВЦЭМ!$B$39:$B$782,U$119)+'СЕТ СН'!$I$11+СВЦЭМ!$D$10+'СЕТ СН'!$I$6-'СЕТ СН'!$I$23</f>
        <v>1259.3678434799999</v>
      </c>
      <c r="V123" s="36">
        <f>SUMIFS(СВЦЭМ!$D$39:$D$782,СВЦЭМ!$A$39:$A$782,$A123,СВЦЭМ!$B$39:$B$782,V$119)+'СЕТ СН'!$I$11+СВЦЭМ!$D$10+'СЕТ СН'!$I$6-'СЕТ СН'!$I$23</f>
        <v>1225.92327682</v>
      </c>
      <c r="W123" s="36">
        <f>SUMIFS(СВЦЭМ!$D$39:$D$782,СВЦЭМ!$A$39:$A$782,$A123,СВЦЭМ!$B$39:$B$782,W$119)+'СЕТ СН'!$I$11+СВЦЭМ!$D$10+'СЕТ СН'!$I$6-'СЕТ СН'!$I$23</f>
        <v>1235.44497056</v>
      </c>
      <c r="X123" s="36">
        <f>SUMIFS(СВЦЭМ!$D$39:$D$782,СВЦЭМ!$A$39:$A$782,$A123,СВЦЭМ!$B$39:$B$782,X$119)+'СЕТ СН'!$I$11+СВЦЭМ!$D$10+'СЕТ СН'!$I$6-'СЕТ СН'!$I$23</f>
        <v>1255.3192117200001</v>
      </c>
      <c r="Y123" s="36">
        <f>SUMIFS(СВЦЭМ!$D$39:$D$782,СВЦЭМ!$A$39:$A$782,$A123,СВЦЭМ!$B$39:$B$782,Y$119)+'СЕТ СН'!$I$11+СВЦЭМ!$D$10+'СЕТ СН'!$I$6-'СЕТ СН'!$I$23</f>
        <v>1299.98738151</v>
      </c>
    </row>
    <row r="124" spans="1:27" ht="15.75" x14ac:dyDescent="0.2">
      <c r="A124" s="35">
        <f t="shared" si="3"/>
        <v>44382</v>
      </c>
      <c r="B124" s="36">
        <f>SUMIFS(СВЦЭМ!$D$39:$D$782,СВЦЭМ!$A$39:$A$782,$A124,СВЦЭМ!$B$39:$B$782,B$119)+'СЕТ СН'!$I$11+СВЦЭМ!$D$10+'СЕТ СН'!$I$6-'СЕТ СН'!$I$23</f>
        <v>1363.75365844</v>
      </c>
      <c r="C124" s="36">
        <f>SUMIFS(СВЦЭМ!$D$39:$D$782,СВЦЭМ!$A$39:$A$782,$A124,СВЦЭМ!$B$39:$B$782,C$119)+'СЕТ СН'!$I$11+СВЦЭМ!$D$10+'СЕТ СН'!$I$6-'СЕТ СН'!$I$23</f>
        <v>1428.3741553599998</v>
      </c>
      <c r="D124" s="36">
        <f>SUMIFS(СВЦЭМ!$D$39:$D$782,СВЦЭМ!$A$39:$A$782,$A124,СВЦЭМ!$B$39:$B$782,D$119)+'СЕТ СН'!$I$11+СВЦЭМ!$D$10+'СЕТ СН'!$I$6-'СЕТ СН'!$I$23</f>
        <v>1475.1919100999999</v>
      </c>
      <c r="E124" s="36">
        <f>SUMIFS(СВЦЭМ!$D$39:$D$782,СВЦЭМ!$A$39:$A$782,$A124,СВЦЭМ!$B$39:$B$782,E$119)+'СЕТ СН'!$I$11+СВЦЭМ!$D$10+'СЕТ СН'!$I$6-'СЕТ СН'!$I$23</f>
        <v>1482.7950949799999</v>
      </c>
      <c r="F124" s="36">
        <f>SUMIFS(СВЦЭМ!$D$39:$D$782,СВЦЭМ!$A$39:$A$782,$A124,СВЦЭМ!$B$39:$B$782,F$119)+'СЕТ СН'!$I$11+СВЦЭМ!$D$10+'СЕТ СН'!$I$6-'СЕТ СН'!$I$23</f>
        <v>1485.2204946699999</v>
      </c>
      <c r="G124" s="36">
        <f>SUMIFS(СВЦЭМ!$D$39:$D$782,СВЦЭМ!$A$39:$A$782,$A124,СВЦЭМ!$B$39:$B$782,G$119)+'СЕТ СН'!$I$11+СВЦЭМ!$D$10+'СЕТ СН'!$I$6-'СЕТ СН'!$I$23</f>
        <v>1471.40853724</v>
      </c>
      <c r="H124" s="36">
        <f>SUMIFS(СВЦЭМ!$D$39:$D$782,СВЦЭМ!$A$39:$A$782,$A124,СВЦЭМ!$B$39:$B$782,H$119)+'СЕТ СН'!$I$11+СВЦЭМ!$D$10+'СЕТ СН'!$I$6-'СЕТ СН'!$I$23</f>
        <v>1444.0388781299998</v>
      </c>
      <c r="I124" s="36">
        <f>SUMIFS(СВЦЭМ!$D$39:$D$782,СВЦЭМ!$A$39:$A$782,$A124,СВЦЭМ!$B$39:$B$782,I$119)+'СЕТ СН'!$I$11+СВЦЭМ!$D$10+'СЕТ СН'!$I$6-'СЕТ СН'!$I$23</f>
        <v>1359.0951563200001</v>
      </c>
      <c r="J124" s="36">
        <f>SUMIFS(СВЦЭМ!$D$39:$D$782,СВЦЭМ!$A$39:$A$782,$A124,СВЦЭМ!$B$39:$B$782,J$119)+'СЕТ СН'!$I$11+СВЦЭМ!$D$10+'СЕТ СН'!$I$6-'СЕТ СН'!$I$23</f>
        <v>1326.27706126</v>
      </c>
      <c r="K124" s="36">
        <f>SUMIFS(СВЦЭМ!$D$39:$D$782,СВЦЭМ!$A$39:$A$782,$A124,СВЦЭМ!$B$39:$B$782,K$119)+'СЕТ СН'!$I$11+СВЦЭМ!$D$10+'СЕТ СН'!$I$6-'СЕТ СН'!$I$23</f>
        <v>1281.2175385800001</v>
      </c>
      <c r="L124" s="36">
        <f>SUMIFS(СВЦЭМ!$D$39:$D$782,СВЦЭМ!$A$39:$A$782,$A124,СВЦЭМ!$B$39:$B$782,L$119)+'СЕТ СН'!$I$11+СВЦЭМ!$D$10+'СЕТ СН'!$I$6-'СЕТ СН'!$I$23</f>
        <v>1271.8557748999999</v>
      </c>
      <c r="M124" s="36">
        <f>SUMIFS(СВЦЭМ!$D$39:$D$782,СВЦЭМ!$A$39:$A$782,$A124,СВЦЭМ!$B$39:$B$782,M$119)+'СЕТ СН'!$I$11+СВЦЭМ!$D$10+'СЕТ СН'!$I$6-'СЕТ СН'!$I$23</f>
        <v>1284.5377551199999</v>
      </c>
      <c r="N124" s="36">
        <f>SUMIFS(СВЦЭМ!$D$39:$D$782,СВЦЭМ!$A$39:$A$782,$A124,СВЦЭМ!$B$39:$B$782,N$119)+'СЕТ СН'!$I$11+СВЦЭМ!$D$10+'СЕТ СН'!$I$6-'СЕТ СН'!$I$23</f>
        <v>1313.9466724399999</v>
      </c>
      <c r="O124" s="36">
        <f>SUMIFS(СВЦЭМ!$D$39:$D$782,СВЦЭМ!$A$39:$A$782,$A124,СВЦЭМ!$B$39:$B$782,O$119)+'СЕТ СН'!$I$11+СВЦЭМ!$D$10+'СЕТ СН'!$I$6-'СЕТ СН'!$I$23</f>
        <v>1328.8335976799999</v>
      </c>
      <c r="P124" s="36">
        <f>SUMIFS(СВЦЭМ!$D$39:$D$782,СВЦЭМ!$A$39:$A$782,$A124,СВЦЭМ!$B$39:$B$782,P$119)+'СЕТ СН'!$I$11+СВЦЭМ!$D$10+'СЕТ СН'!$I$6-'СЕТ СН'!$I$23</f>
        <v>1327.9173704699999</v>
      </c>
      <c r="Q124" s="36">
        <f>SUMIFS(СВЦЭМ!$D$39:$D$782,СВЦЭМ!$A$39:$A$782,$A124,СВЦЭМ!$B$39:$B$782,Q$119)+'СЕТ СН'!$I$11+СВЦЭМ!$D$10+'СЕТ СН'!$I$6-'СЕТ СН'!$I$23</f>
        <v>1327.4649832299999</v>
      </c>
      <c r="R124" s="36">
        <f>SUMIFS(СВЦЭМ!$D$39:$D$782,СВЦЭМ!$A$39:$A$782,$A124,СВЦЭМ!$B$39:$B$782,R$119)+'СЕТ СН'!$I$11+СВЦЭМ!$D$10+'СЕТ СН'!$I$6-'СЕТ СН'!$I$23</f>
        <v>1311.2220155599998</v>
      </c>
      <c r="S124" s="36">
        <f>SUMIFS(СВЦЭМ!$D$39:$D$782,СВЦЭМ!$A$39:$A$782,$A124,СВЦЭМ!$B$39:$B$782,S$119)+'СЕТ СН'!$I$11+СВЦЭМ!$D$10+'СЕТ СН'!$I$6-'СЕТ СН'!$I$23</f>
        <v>1304.11996426</v>
      </c>
      <c r="T124" s="36">
        <f>SUMIFS(СВЦЭМ!$D$39:$D$782,СВЦЭМ!$A$39:$A$782,$A124,СВЦЭМ!$B$39:$B$782,T$119)+'СЕТ СН'!$I$11+СВЦЭМ!$D$10+'СЕТ СН'!$I$6-'СЕТ СН'!$I$23</f>
        <v>1295.4070856799999</v>
      </c>
      <c r="U124" s="36">
        <f>SUMIFS(СВЦЭМ!$D$39:$D$782,СВЦЭМ!$A$39:$A$782,$A124,СВЦЭМ!$B$39:$B$782,U$119)+'СЕТ СН'!$I$11+СВЦЭМ!$D$10+'СЕТ СН'!$I$6-'СЕТ СН'!$I$23</f>
        <v>1292.6096169299999</v>
      </c>
      <c r="V124" s="36">
        <f>SUMIFS(СВЦЭМ!$D$39:$D$782,СВЦЭМ!$A$39:$A$782,$A124,СВЦЭМ!$B$39:$B$782,V$119)+'СЕТ СН'!$I$11+СВЦЭМ!$D$10+'СЕТ СН'!$I$6-'СЕТ СН'!$I$23</f>
        <v>1295.2411640299999</v>
      </c>
      <c r="W124" s="36">
        <f>SUMIFS(СВЦЭМ!$D$39:$D$782,СВЦЭМ!$A$39:$A$782,$A124,СВЦЭМ!$B$39:$B$782,W$119)+'СЕТ СН'!$I$11+СВЦЭМ!$D$10+'СЕТ СН'!$I$6-'СЕТ СН'!$I$23</f>
        <v>1307.6934243799999</v>
      </c>
      <c r="X124" s="36">
        <f>SUMIFS(СВЦЭМ!$D$39:$D$782,СВЦЭМ!$A$39:$A$782,$A124,СВЦЭМ!$B$39:$B$782,X$119)+'СЕТ СН'!$I$11+СВЦЭМ!$D$10+'СЕТ СН'!$I$6-'СЕТ СН'!$I$23</f>
        <v>1281.7118150299998</v>
      </c>
      <c r="Y124" s="36">
        <f>SUMIFS(СВЦЭМ!$D$39:$D$782,СВЦЭМ!$A$39:$A$782,$A124,СВЦЭМ!$B$39:$B$782,Y$119)+'СЕТ СН'!$I$11+СВЦЭМ!$D$10+'СЕТ СН'!$I$6-'СЕТ СН'!$I$23</f>
        <v>1323.1092477500001</v>
      </c>
    </row>
    <row r="125" spans="1:27" ht="15.75" x14ac:dyDescent="0.2">
      <c r="A125" s="35">
        <f t="shared" si="3"/>
        <v>44383</v>
      </c>
      <c r="B125" s="36">
        <f>SUMIFS(СВЦЭМ!$D$39:$D$782,СВЦЭМ!$A$39:$A$782,$A125,СВЦЭМ!$B$39:$B$782,B$119)+'СЕТ СН'!$I$11+СВЦЭМ!$D$10+'СЕТ СН'!$I$6-'СЕТ СН'!$I$23</f>
        <v>1367.13100859</v>
      </c>
      <c r="C125" s="36">
        <f>SUMIFS(СВЦЭМ!$D$39:$D$782,СВЦЭМ!$A$39:$A$782,$A125,СВЦЭМ!$B$39:$B$782,C$119)+'СЕТ СН'!$I$11+СВЦЭМ!$D$10+'СЕТ СН'!$I$6-'СЕТ СН'!$I$23</f>
        <v>1446.2090920000001</v>
      </c>
      <c r="D125" s="36">
        <f>SUMIFS(СВЦЭМ!$D$39:$D$782,СВЦЭМ!$A$39:$A$782,$A125,СВЦЭМ!$B$39:$B$782,D$119)+'СЕТ СН'!$I$11+СВЦЭМ!$D$10+'СЕТ СН'!$I$6-'СЕТ СН'!$I$23</f>
        <v>1495.02913412</v>
      </c>
      <c r="E125" s="36">
        <f>SUMIFS(СВЦЭМ!$D$39:$D$782,СВЦЭМ!$A$39:$A$782,$A125,СВЦЭМ!$B$39:$B$782,E$119)+'СЕТ СН'!$I$11+СВЦЭМ!$D$10+'СЕТ СН'!$I$6-'СЕТ СН'!$I$23</f>
        <v>1509.65024584</v>
      </c>
      <c r="F125" s="36">
        <f>SUMIFS(СВЦЭМ!$D$39:$D$782,СВЦЭМ!$A$39:$A$782,$A125,СВЦЭМ!$B$39:$B$782,F$119)+'СЕТ СН'!$I$11+СВЦЭМ!$D$10+'СЕТ СН'!$I$6-'СЕТ СН'!$I$23</f>
        <v>1509.2790609599999</v>
      </c>
      <c r="G125" s="36">
        <f>SUMIFS(СВЦЭМ!$D$39:$D$782,СВЦЭМ!$A$39:$A$782,$A125,СВЦЭМ!$B$39:$B$782,G$119)+'СЕТ СН'!$I$11+СВЦЭМ!$D$10+'СЕТ СН'!$I$6-'СЕТ СН'!$I$23</f>
        <v>1485.8847662899998</v>
      </c>
      <c r="H125" s="36">
        <f>SUMIFS(СВЦЭМ!$D$39:$D$782,СВЦЭМ!$A$39:$A$782,$A125,СВЦЭМ!$B$39:$B$782,H$119)+'СЕТ СН'!$I$11+СВЦЭМ!$D$10+'СЕТ СН'!$I$6-'СЕТ СН'!$I$23</f>
        <v>1443.0338188000001</v>
      </c>
      <c r="I125" s="36">
        <f>SUMIFS(СВЦЭМ!$D$39:$D$782,СВЦЭМ!$A$39:$A$782,$A125,СВЦЭМ!$B$39:$B$782,I$119)+'СЕТ СН'!$I$11+СВЦЭМ!$D$10+'СЕТ СН'!$I$6-'СЕТ СН'!$I$23</f>
        <v>1395.4376355499999</v>
      </c>
      <c r="J125" s="36">
        <f>SUMIFS(СВЦЭМ!$D$39:$D$782,СВЦЭМ!$A$39:$A$782,$A125,СВЦЭМ!$B$39:$B$782,J$119)+'СЕТ СН'!$I$11+СВЦЭМ!$D$10+'СЕТ СН'!$I$6-'СЕТ СН'!$I$23</f>
        <v>1329.2048129499999</v>
      </c>
      <c r="K125" s="36">
        <f>SUMIFS(СВЦЭМ!$D$39:$D$782,СВЦЭМ!$A$39:$A$782,$A125,СВЦЭМ!$B$39:$B$782,K$119)+'СЕТ СН'!$I$11+СВЦЭМ!$D$10+'СЕТ СН'!$I$6-'СЕТ СН'!$I$23</f>
        <v>1271.7830104499999</v>
      </c>
      <c r="L125" s="36">
        <f>SUMIFS(СВЦЭМ!$D$39:$D$782,СВЦЭМ!$A$39:$A$782,$A125,СВЦЭМ!$B$39:$B$782,L$119)+'СЕТ СН'!$I$11+СВЦЭМ!$D$10+'СЕТ СН'!$I$6-'СЕТ СН'!$I$23</f>
        <v>1261.3476326599998</v>
      </c>
      <c r="M125" s="36">
        <f>SUMIFS(СВЦЭМ!$D$39:$D$782,СВЦЭМ!$A$39:$A$782,$A125,СВЦЭМ!$B$39:$B$782,M$119)+'СЕТ СН'!$I$11+СВЦЭМ!$D$10+'СЕТ СН'!$I$6-'СЕТ СН'!$I$23</f>
        <v>1294.5721199499999</v>
      </c>
      <c r="N125" s="36">
        <f>SUMIFS(СВЦЭМ!$D$39:$D$782,СВЦЭМ!$A$39:$A$782,$A125,СВЦЭМ!$B$39:$B$782,N$119)+'СЕТ СН'!$I$11+СВЦЭМ!$D$10+'СЕТ СН'!$I$6-'СЕТ СН'!$I$23</f>
        <v>1360.38648066</v>
      </c>
      <c r="O125" s="36">
        <f>SUMIFS(СВЦЭМ!$D$39:$D$782,СВЦЭМ!$A$39:$A$782,$A125,СВЦЭМ!$B$39:$B$782,O$119)+'СЕТ СН'!$I$11+СВЦЭМ!$D$10+'СЕТ СН'!$I$6-'СЕТ СН'!$I$23</f>
        <v>1362.5636341300001</v>
      </c>
      <c r="P125" s="36">
        <f>SUMIFS(СВЦЭМ!$D$39:$D$782,СВЦЭМ!$A$39:$A$782,$A125,СВЦЭМ!$B$39:$B$782,P$119)+'СЕТ СН'!$I$11+СВЦЭМ!$D$10+'СЕТ СН'!$I$6-'СЕТ СН'!$I$23</f>
        <v>1367.3216711499999</v>
      </c>
      <c r="Q125" s="36">
        <f>SUMIFS(СВЦЭМ!$D$39:$D$782,СВЦЭМ!$A$39:$A$782,$A125,СВЦЭМ!$B$39:$B$782,Q$119)+'СЕТ СН'!$I$11+СВЦЭМ!$D$10+'СЕТ СН'!$I$6-'СЕТ СН'!$I$23</f>
        <v>1375.32602873</v>
      </c>
      <c r="R125" s="36">
        <f>SUMIFS(СВЦЭМ!$D$39:$D$782,СВЦЭМ!$A$39:$A$782,$A125,СВЦЭМ!$B$39:$B$782,R$119)+'СЕТ СН'!$I$11+СВЦЭМ!$D$10+'СЕТ СН'!$I$6-'СЕТ СН'!$I$23</f>
        <v>1371.3066169599999</v>
      </c>
      <c r="S125" s="36">
        <f>SUMIFS(СВЦЭМ!$D$39:$D$782,СВЦЭМ!$A$39:$A$782,$A125,СВЦЭМ!$B$39:$B$782,S$119)+'СЕТ СН'!$I$11+СВЦЭМ!$D$10+'СЕТ СН'!$I$6-'СЕТ СН'!$I$23</f>
        <v>1351.97512093</v>
      </c>
      <c r="T125" s="36">
        <f>SUMIFS(СВЦЭМ!$D$39:$D$782,СВЦЭМ!$A$39:$A$782,$A125,СВЦЭМ!$B$39:$B$782,T$119)+'СЕТ СН'!$I$11+СВЦЭМ!$D$10+'СЕТ СН'!$I$6-'СЕТ СН'!$I$23</f>
        <v>1345.5528841299999</v>
      </c>
      <c r="U125" s="36">
        <f>SUMIFS(СВЦЭМ!$D$39:$D$782,СВЦЭМ!$A$39:$A$782,$A125,СВЦЭМ!$B$39:$B$782,U$119)+'СЕТ СН'!$I$11+СВЦЭМ!$D$10+'СЕТ СН'!$I$6-'СЕТ СН'!$I$23</f>
        <v>1304.53646944</v>
      </c>
      <c r="V125" s="36">
        <f>SUMIFS(СВЦЭМ!$D$39:$D$782,СВЦЭМ!$A$39:$A$782,$A125,СВЦЭМ!$B$39:$B$782,V$119)+'СЕТ СН'!$I$11+СВЦЭМ!$D$10+'СЕТ СН'!$I$6-'СЕТ СН'!$I$23</f>
        <v>1293.81574946</v>
      </c>
      <c r="W125" s="36">
        <f>SUMIFS(СВЦЭМ!$D$39:$D$782,СВЦЭМ!$A$39:$A$782,$A125,СВЦЭМ!$B$39:$B$782,W$119)+'СЕТ СН'!$I$11+СВЦЭМ!$D$10+'СЕТ СН'!$I$6-'СЕТ СН'!$I$23</f>
        <v>1302.8628722599999</v>
      </c>
      <c r="X125" s="36">
        <f>SUMIFS(СВЦЭМ!$D$39:$D$782,СВЦЭМ!$A$39:$A$782,$A125,СВЦЭМ!$B$39:$B$782,X$119)+'СЕТ СН'!$I$11+СВЦЭМ!$D$10+'СЕТ СН'!$I$6-'СЕТ СН'!$I$23</f>
        <v>1365.6327647799999</v>
      </c>
      <c r="Y125" s="36">
        <f>SUMIFS(СВЦЭМ!$D$39:$D$782,СВЦЭМ!$A$39:$A$782,$A125,СВЦЭМ!$B$39:$B$782,Y$119)+'СЕТ СН'!$I$11+СВЦЭМ!$D$10+'СЕТ СН'!$I$6-'СЕТ СН'!$I$23</f>
        <v>1476.6850343799999</v>
      </c>
    </row>
    <row r="126" spans="1:27" ht="15.75" x14ac:dyDescent="0.2">
      <c r="A126" s="35">
        <f t="shared" si="3"/>
        <v>44384</v>
      </c>
      <c r="B126" s="36">
        <f>SUMIFS(СВЦЭМ!$D$39:$D$782,СВЦЭМ!$A$39:$A$782,$A126,СВЦЭМ!$B$39:$B$782,B$119)+'СЕТ СН'!$I$11+СВЦЭМ!$D$10+'СЕТ СН'!$I$6-'СЕТ СН'!$I$23</f>
        <v>1412.24907448</v>
      </c>
      <c r="C126" s="36">
        <f>SUMIFS(СВЦЭМ!$D$39:$D$782,СВЦЭМ!$A$39:$A$782,$A126,СВЦЭМ!$B$39:$B$782,C$119)+'СЕТ СН'!$I$11+СВЦЭМ!$D$10+'СЕТ СН'!$I$6-'СЕТ СН'!$I$23</f>
        <v>1477.7980229099999</v>
      </c>
      <c r="D126" s="36">
        <f>SUMIFS(СВЦЭМ!$D$39:$D$782,СВЦЭМ!$A$39:$A$782,$A126,СВЦЭМ!$B$39:$B$782,D$119)+'СЕТ СН'!$I$11+СВЦЭМ!$D$10+'СЕТ СН'!$I$6-'СЕТ СН'!$I$23</f>
        <v>1525.80834301</v>
      </c>
      <c r="E126" s="36">
        <f>SUMIFS(СВЦЭМ!$D$39:$D$782,СВЦЭМ!$A$39:$A$782,$A126,СВЦЭМ!$B$39:$B$782,E$119)+'СЕТ СН'!$I$11+СВЦЭМ!$D$10+'СЕТ СН'!$I$6-'СЕТ СН'!$I$23</f>
        <v>1519.5685494700001</v>
      </c>
      <c r="F126" s="36">
        <f>SUMIFS(СВЦЭМ!$D$39:$D$782,СВЦЭМ!$A$39:$A$782,$A126,СВЦЭМ!$B$39:$B$782,F$119)+'СЕТ СН'!$I$11+СВЦЭМ!$D$10+'СЕТ СН'!$I$6-'СЕТ СН'!$I$23</f>
        <v>1530.9446667699999</v>
      </c>
      <c r="G126" s="36">
        <f>SUMIFS(СВЦЭМ!$D$39:$D$782,СВЦЭМ!$A$39:$A$782,$A126,СВЦЭМ!$B$39:$B$782,G$119)+'СЕТ СН'!$I$11+СВЦЭМ!$D$10+'СЕТ СН'!$I$6-'СЕТ СН'!$I$23</f>
        <v>1520.9331318999998</v>
      </c>
      <c r="H126" s="36">
        <f>SUMIFS(СВЦЭМ!$D$39:$D$782,СВЦЭМ!$A$39:$A$782,$A126,СВЦЭМ!$B$39:$B$782,H$119)+'СЕТ СН'!$I$11+СВЦЭМ!$D$10+'СЕТ СН'!$I$6-'СЕТ СН'!$I$23</f>
        <v>1483.61907862</v>
      </c>
      <c r="I126" s="36">
        <f>SUMIFS(СВЦЭМ!$D$39:$D$782,СВЦЭМ!$A$39:$A$782,$A126,СВЦЭМ!$B$39:$B$782,I$119)+'СЕТ СН'!$I$11+СВЦЭМ!$D$10+'СЕТ СН'!$I$6-'СЕТ СН'!$I$23</f>
        <v>1403.9033005399999</v>
      </c>
      <c r="J126" s="36">
        <f>SUMIFS(СВЦЭМ!$D$39:$D$782,СВЦЭМ!$A$39:$A$782,$A126,СВЦЭМ!$B$39:$B$782,J$119)+'СЕТ СН'!$I$11+СВЦЭМ!$D$10+'СЕТ СН'!$I$6-'СЕТ СН'!$I$23</f>
        <v>1331.4790835399999</v>
      </c>
      <c r="K126" s="36">
        <f>SUMIFS(СВЦЭМ!$D$39:$D$782,СВЦЭМ!$A$39:$A$782,$A126,СВЦЭМ!$B$39:$B$782,K$119)+'СЕТ СН'!$I$11+СВЦЭМ!$D$10+'СЕТ СН'!$I$6-'СЕТ СН'!$I$23</f>
        <v>1312.90058864</v>
      </c>
      <c r="L126" s="36">
        <f>SUMIFS(СВЦЭМ!$D$39:$D$782,СВЦЭМ!$A$39:$A$782,$A126,СВЦЭМ!$B$39:$B$782,L$119)+'СЕТ СН'!$I$11+СВЦЭМ!$D$10+'СЕТ СН'!$I$6-'СЕТ СН'!$I$23</f>
        <v>1320.0413667799999</v>
      </c>
      <c r="M126" s="36">
        <f>SUMIFS(СВЦЭМ!$D$39:$D$782,СВЦЭМ!$A$39:$A$782,$A126,СВЦЭМ!$B$39:$B$782,M$119)+'СЕТ СН'!$I$11+СВЦЭМ!$D$10+'СЕТ СН'!$I$6-'СЕТ СН'!$I$23</f>
        <v>1349.00392169</v>
      </c>
      <c r="N126" s="36">
        <f>SUMIFS(СВЦЭМ!$D$39:$D$782,СВЦЭМ!$A$39:$A$782,$A126,СВЦЭМ!$B$39:$B$782,N$119)+'СЕТ СН'!$I$11+СВЦЭМ!$D$10+'СЕТ СН'!$I$6-'СЕТ СН'!$I$23</f>
        <v>1361.9752600900001</v>
      </c>
      <c r="O126" s="36">
        <f>SUMIFS(СВЦЭМ!$D$39:$D$782,СВЦЭМ!$A$39:$A$782,$A126,СВЦЭМ!$B$39:$B$782,O$119)+'СЕТ СН'!$I$11+СВЦЭМ!$D$10+'СЕТ СН'!$I$6-'СЕТ СН'!$I$23</f>
        <v>1372.3442228899999</v>
      </c>
      <c r="P126" s="36">
        <f>SUMIFS(СВЦЭМ!$D$39:$D$782,СВЦЭМ!$A$39:$A$782,$A126,СВЦЭМ!$B$39:$B$782,P$119)+'СЕТ СН'!$I$11+СВЦЭМ!$D$10+'СЕТ СН'!$I$6-'СЕТ СН'!$I$23</f>
        <v>1377.2707272299999</v>
      </c>
      <c r="Q126" s="36">
        <f>SUMIFS(СВЦЭМ!$D$39:$D$782,СВЦЭМ!$A$39:$A$782,$A126,СВЦЭМ!$B$39:$B$782,Q$119)+'СЕТ СН'!$I$11+СВЦЭМ!$D$10+'СЕТ СН'!$I$6-'СЕТ СН'!$I$23</f>
        <v>1393.09498575</v>
      </c>
      <c r="R126" s="36">
        <f>SUMIFS(СВЦЭМ!$D$39:$D$782,СВЦЭМ!$A$39:$A$782,$A126,СВЦЭМ!$B$39:$B$782,R$119)+'СЕТ СН'!$I$11+СВЦЭМ!$D$10+'СЕТ СН'!$I$6-'СЕТ СН'!$I$23</f>
        <v>1388.3327943700001</v>
      </c>
      <c r="S126" s="36">
        <f>SUMIFS(СВЦЭМ!$D$39:$D$782,СВЦЭМ!$A$39:$A$782,$A126,СВЦЭМ!$B$39:$B$782,S$119)+'СЕТ СН'!$I$11+СВЦЭМ!$D$10+'СЕТ СН'!$I$6-'СЕТ СН'!$I$23</f>
        <v>1362.54874449</v>
      </c>
      <c r="T126" s="36">
        <f>SUMIFS(СВЦЭМ!$D$39:$D$782,СВЦЭМ!$A$39:$A$782,$A126,СВЦЭМ!$B$39:$B$782,T$119)+'СЕТ СН'!$I$11+СВЦЭМ!$D$10+'СЕТ СН'!$I$6-'СЕТ СН'!$I$23</f>
        <v>1320.7696337399998</v>
      </c>
      <c r="U126" s="36">
        <f>SUMIFS(СВЦЭМ!$D$39:$D$782,СВЦЭМ!$A$39:$A$782,$A126,СВЦЭМ!$B$39:$B$782,U$119)+'СЕТ СН'!$I$11+СВЦЭМ!$D$10+'СЕТ СН'!$I$6-'СЕТ СН'!$I$23</f>
        <v>1310.6600970099998</v>
      </c>
      <c r="V126" s="36">
        <f>SUMIFS(СВЦЭМ!$D$39:$D$782,СВЦЭМ!$A$39:$A$782,$A126,СВЦЭМ!$B$39:$B$782,V$119)+'СЕТ СН'!$I$11+СВЦЭМ!$D$10+'СЕТ СН'!$I$6-'СЕТ СН'!$I$23</f>
        <v>1307.50454769</v>
      </c>
      <c r="W126" s="36">
        <f>SUMIFS(СВЦЭМ!$D$39:$D$782,СВЦЭМ!$A$39:$A$782,$A126,СВЦЭМ!$B$39:$B$782,W$119)+'СЕТ СН'!$I$11+СВЦЭМ!$D$10+'СЕТ СН'!$I$6-'СЕТ СН'!$I$23</f>
        <v>1298.0503269199999</v>
      </c>
      <c r="X126" s="36">
        <f>SUMIFS(СВЦЭМ!$D$39:$D$782,СВЦЭМ!$A$39:$A$782,$A126,СВЦЭМ!$B$39:$B$782,X$119)+'СЕТ СН'!$I$11+СВЦЭМ!$D$10+'СЕТ СН'!$I$6-'СЕТ СН'!$I$23</f>
        <v>1296.6867522399998</v>
      </c>
      <c r="Y126" s="36">
        <f>SUMIFS(СВЦЭМ!$D$39:$D$782,СВЦЭМ!$A$39:$A$782,$A126,СВЦЭМ!$B$39:$B$782,Y$119)+'СЕТ СН'!$I$11+СВЦЭМ!$D$10+'СЕТ СН'!$I$6-'СЕТ СН'!$I$23</f>
        <v>1285.5343438999998</v>
      </c>
    </row>
    <row r="127" spans="1:27" ht="15.75" x14ac:dyDescent="0.2">
      <c r="A127" s="35">
        <f t="shared" si="3"/>
        <v>44385</v>
      </c>
      <c r="B127" s="36">
        <f>SUMIFS(СВЦЭМ!$D$39:$D$782,СВЦЭМ!$A$39:$A$782,$A127,СВЦЭМ!$B$39:$B$782,B$119)+'СЕТ СН'!$I$11+СВЦЭМ!$D$10+'СЕТ СН'!$I$6-'СЕТ СН'!$I$23</f>
        <v>1363.3117600999999</v>
      </c>
      <c r="C127" s="36">
        <f>SUMIFS(СВЦЭМ!$D$39:$D$782,СВЦЭМ!$A$39:$A$782,$A127,СВЦЭМ!$B$39:$B$782,C$119)+'СЕТ СН'!$I$11+СВЦЭМ!$D$10+'СЕТ СН'!$I$6-'СЕТ СН'!$I$23</f>
        <v>1458.0665830200001</v>
      </c>
      <c r="D127" s="36">
        <f>SUMIFS(СВЦЭМ!$D$39:$D$782,СВЦЭМ!$A$39:$A$782,$A127,СВЦЭМ!$B$39:$B$782,D$119)+'СЕТ СН'!$I$11+СВЦЭМ!$D$10+'СЕТ СН'!$I$6-'СЕТ СН'!$I$23</f>
        <v>1499.3721920200001</v>
      </c>
      <c r="E127" s="36">
        <f>SUMIFS(СВЦЭМ!$D$39:$D$782,СВЦЭМ!$A$39:$A$782,$A127,СВЦЭМ!$B$39:$B$782,E$119)+'СЕТ СН'!$I$11+СВЦЭМ!$D$10+'СЕТ СН'!$I$6-'СЕТ СН'!$I$23</f>
        <v>1518.73062676</v>
      </c>
      <c r="F127" s="36">
        <f>SUMIFS(СВЦЭМ!$D$39:$D$782,СВЦЭМ!$A$39:$A$782,$A127,СВЦЭМ!$B$39:$B$782,F$119)+'СЕТ СН'!$I$11+СВЦЭМ!$D$10+'СЕТ СН'!$I$6-'СЕТ СН'!$I$23</f>
        <v>1513.3008797399998</v>
      </c>
      <c r="G127" s="36">
        <f>SUMIFS(СВЦЭМ!$D$39:$D$782,СВЦЭМ!$A$39:$A$782,$A127,СВЦЭМ!$B$39:$B$782,G$119)+'СЕТ СН'!$I$11+СВЦЭМ!$D$10+'СЕТ СН'!$I$6-'СЕТ СН'!$I$23</f>
        <v>1504.32872636</v>
      </c>
      <c r="H127" s="36">
        <f>SUMIFS(СВЦЭМ!$D$39:$D$782,СВЦЭМ!$A$39:$A$782,$A127,СВЦЭМ!$B$39:$B$782,H$119)+'СЕТ СН'!$I$11+СВЦЭМ!$D$10+'СЕТ СН'!$I$6-'СЕТ СН'!$I$23</f>
        <v>1469.7392757499999</v>
      </c>
      <c r="I127" s="36">
        <f>SUMIFS(СВЦЭМ!$D$39:$D$782,СВЦЭМ!$A$39:$A$782,$A127,СВЦЭМ!$B$39:$B$782,I$119)+'СЕТ СН'!$I$11+СВЦЭМ!$D$10+'СЕТ СН'!$I$6-'СЕТ СН'!$I$23</f>
        <v>1418.1451445799999</v>
      </c>
      <c r="J127" s="36">
        <f>SUMIFS(СВЦЭМ!$D$39:$D$782,СВЦЭМ!$A$39:$A$782,$A127,СВЦЭМ!$B$39:$B$782,J$119)+'СЕТ СН'!$I$11+СВЦЭМ!$D$10+'СЕТ СН'!$I$6-'СЕТ СН'!$I$23</f>
        <v>1359.7214923399999</v>
      </c>
      <c r="K127" s="36">
        <f>SUMIFS(СВЦЭМ!$D$39:$D$782,СВЦЭМ!$A$39:$A$782,$A127,СВЦЭМ!$B$39:$B$782,K$119)+'СЕТ СН'!$I$11+СВЦЭМ!$D$10+'СЕТ СН'!$I$6-'СЕТ СН'!$I$23</f>
        <v>1324.6373539000001</v>
      </c>
      <c r="L127" s="36">
        <f>SUMIFS(СВЦЭМ!$D$39:$D$782,СВЦЭМ!$A$39:$A$782,$A127,СВЦЭМ!$B$39:$B$782,L$119)+'СЕТ СН'!$I$11+СВЦЭМ!$D$10+'СЕТ СН'!$I$6-'СЕТ СН'!$I$23</f>
        <v>1327.9536520699999</v>
      </c>
      <c r="M127" s="36">
        <f>SUMIFS(СВЦЭМ!$D$39:$D$782,СВЦЭМ!$A$39:$A$782,$A127,СВЦЭМ!$B$39:$B$782,M$119)+'СЕТ СН'!$I$11+СВЦЭМ!$D$10+'СЕТ СН'!$I$6-'СЕТ СН'!$I$23</f>
        <v>1345.7942494499998</v>
      </c>
      <c r="N127" s="36">
        <f>SUMIFS(СВЦЭМ!$D$39:$D$782,СВЦЭМ!$A$39:$A$782,$A127,СВЦЭМ!$B$39:$B$782,N$119)+'СЕТ СН'!$I$11+СВЦЭМ!$D$10+'СЕТ СН'!$I$6-'СЕТ СН'!$I$23</f>
        <v>1372.6025194399999</v>
      </c>
      <c r="O127" s="36">
        <f>SUMIFS(СВЦЭМ!$D$39:$D$782,СВЦЭМ!$A$39:$A$782,$A127,СВЦЭМ!$B$39:$B$782,O$119)+'СЕТ СН'!$I$11+СВЦЭМ!$D$10+'СЕТ СН'!$I$6-'СЕТ СН'!$I$23</f>
        <v>1385.6693342200001</v>
      </c>
      <c r="P127" s="36">
        <f>SUMIFS(СВЦЭМ!$D$39:$D$782,СВЦЭМ!$A$39:$A$782,$A127,СВЦЭМ!$B$39:$B$782,P$119)+'СЕТ СН'!$I$11+СВЦЭМ!$D$10+'СЕТ СН'!$I$6-'СЕТ СН'!$I$23</f>
        <v>1413.4483868499999</v>
      </c>
      <c r="Q127" s="36">
        <f>SUMIFS(СВЦЭМ!$D$39:$D$782,СВЦЭМ!$A$39:$A$782,$A127,СВЦЭМ!$B$39:$B$782,Q$119)+'СЕТ СН'!$I$11+СВЦЭМ!$D$10+'СЕТ СН'!$I$6-'СЕТ СН'!$I$23</f>
        <v>1376.2323618400001</v>
      </c>
      <c r="R127" s="36">
        <f>SUMIFS(СВЦЭМ!$D$39:$D$782,СВЦЭМ!$A$39:$A$782,$A127,СВЦЭМ!$B$39:$B$782,R$119)+'СЕТ СН'!$I$11+СВЦЭМ!$D$10+'СЕТ СН'!$I$6-'СЕТ СН'!$I$23</f>
        <v>1371.9511972199998</v>
      </c>
      <c r="S127" s="36">
        <f>SUMIFS(СВЦЭМ!$D$39:$D$782,СВЦЭМ!$A$39:$A$782,$A127,СВЦЭМ!$B$39:$B$782,S$119)+'СЕТ СН'!$I$11+СВЦЭМ!$D$10+'СЕТ СН'!$I$6-'СЕТ СН'!$I$23</f>
        <v>1351.63648051</v>
      </c>
      <c r="T127" s="36">
        <f>SUMIFS(СВЦЭМ!$D$39:$D$782,СВЦЭМ!$A$39:$A$782,$A127,СВЦЭМ!$B$39:$B$782,T$119)+'СЕТ СН'!$I$11+СВЦЭМ!$D$10+'СЕТ СН'!$I$6-'СЕТ СН'!$I$23</f>
        <v>1319.4820289899999</v>
      </c>
      <c r="U127" s="36">
        <f>SUMIFS(СВЦЭМ!$D$39:$D$782,СВЦЭМ!$A$39:$A$782,$A127,СВЦЭМ!$B$39:$B$782,U$119)+'СЕТ СН'!$I$11+СВЦЭМ!$D$10+'СЕТ СН'!$I$6-'СЕТ СН'!$I$23</f>
        <v>1297.1041498099999</v>
      </c>
      <c r="V127" s="36">
        <f>SUMIFS(СВЦЭМ!$D$39:$D$782,СВЦЭМ!$A$39:$A$782,$A127,СВЦЭМ!$B$39:$B$782,V$119)+'СЕТ СН'!$I$11+СВЦЭМ!$D$10+'СЕТ СН'!$I$6-'СЕТ СН'!$I$23</f>
        <v>1296.2923640499998</v>
      </c>
      <c r="W127" s="36">
        <f>SUMIFS(СВЦЭМ!$D$39:$D$782,СВЦЭМ!$A$39:$A$782,$A127,СВЦЭМ!$B$39:$B$782,W$119)+'СЕТ СН'!$I$11+СВЦЭМ!$D$10+'СЕТ СН'!$I$6-'СЕТ СН'!$I$23</f>
        <v>1297.7885217099999</v>
      </c>
      <c r="X127" s="36">
        <f>SUMIFS(СВЦЭМ!$D$39:$D$782,СВЦЭМ!$A$39:$A$782,$A127,СВЦЭМ!$B$39:$B$782,X$119)+'СЕТ СН'!$I$11+СВЦЭМ!$D$10+'СЕТ СН'!$I$6-'СЕТ СН'!$I$23</f>
        <v>1304.5099752399999</v>
      </c>
      <c r="Y127" s="36">
        <f>SUMIFS(СВЦЭМ!$D$39:$D$782,СВЦЭМ!$A$39:$A$782,$A127,СВЦЭМ!$B$39:$B$782,Y$119)+'СЕТ СН'!$I$11+СВЦЭМ!$D$10+'СЕТ СН'!$I$6-'СЕТ СН'!$I$23</f>
        <v>1355.6285002699999</v>
      </c>
    </row>
    <row r="128" spans="1:27" ht="15.75" x14ac:dyDescent="0.2">
      <c r="A128" s="35">
        <f t="shared" si="3"/>
        <v>44386</v>
      </c>
      <c r="B128" s="36">
        <f>SUMIFS(СВЦЭМ!$D$39:$D$782,СВЦЭМ!$A$39:$A$782,$A128,СВЦЭМ!$B$39:$B$782,B$119)+'СЕТ СН'!$I$11+СВЦЭМ!$D$10+'СЕТ СН'!$I$6-'СЕТ СН'!$I$23</f>
        <v>1455.39091919</v>
      </c>
      <c r="C128" s="36">
        <f>SUMIFS(СВЦЭМ!$D$39:$D$782,СВЦЭМ!$A$39:$A$782,$A128,СВЦЭМ!$B$39:$B$782,C$119)+'СЕТ СН'!$I$11+СВЦЭМ!$D$10+'СЕТ СН'!$I$6-'СЕТ СН'!$I$23</f>
        <v>1542.43569344</v>
      </c>
      <c r="D128" s="36">
        <f>SUMIFS(СВЦЭМ!$D$39:$D$782,СВЦЭМ!$A$39:$A$782,$A128,СВЦЭМ!$B$39:$B$782,D$119)+'СЕТ СН'!$I$11+СВЦЭМ!$D$10+'СЕТ СН'!$I$6-'СЕТ СН'!$I$23</f>
        <v>1575.6027170099999</v>
      </c>
      <c r="E128" s="36">
        <f>SUMIFS(СВЦЭМ!$D$39:$D$782,СВЦЭМ!$A$39:$A$782,$A128,СВЦЭМ!$B$39:$B$782,E$119)+'СЕТ СН'!$I$11+СВЦЭМ!$D$10+'СЕТ СН'!$I$6-'СЕТ СН'!$I$23</f>
        <v>1600.96071437</v>
      </c>
      <c r="F128" s="36">
        <f>SUMIFS(СВЦЭМ!$D$39:$D$782,СВЦЭМ!$A$39:$A$782,$A128,СВЦЭМ!$B$39:$B$782,F$119)+'СЕТ СН'!$I$11+СВЦЭМ!$D$10+'СЕТ СН'!$I$6-'СЕТ СН'!$I$23</f>
        <v>1592.7789767199999</v>
      </c>
      <c r="G128" s="36">
        <f>SUMIFS(СВЦЭМ!$D$39:$D$782,СВЦЭМ!$A$39:$A$782,$A128,СВЦЭМ!$B$39:$B$782,G$119)+'СЕТ СН'!$I$11+СВЦЭМ!$D$10+'СЕТ СН'!$I$6-'СЕТ СН'!$I$23</f>
        <v>1567.1426498399999</v>
      </c>
      <c r="H128" s="36">
        <f>SUMIFS(СВЦЭМ!$D$39:$D$782,СВЦЭМ!$A$39:$A$782,$A128,СВЦЭМ!$B$39:$B$782,H$119)+'СЕТ СН'!$I$11+СВЦЭМ!$D$10+'СЕТ СН'!$I$6-'СЕТ СН'!$I$23</f>
        <v>1520.3874421999999</v>
      </c>
      <c r="I128" s="36">
        <f>SUMIFS(СВЦЭМ!$D$39:$D$782,СВЦЭМ!$A$39:$A$782,$A128,СВЦЭМ!$B$39:$B$782,I$119)+'СЕТ СН'!$I$11+СВЦЭМ!$D$10+'СЕТ СН'!$I$6-'СЕТ СН'!$I$23</f>
        <v>1429.55016398</v>
      </c>
      <c r="J128" s="36">
        <f>SUMIFS(СВЦЭМ!$D$39:$D$782,СВЦЭМ!$A$39:$A$782,$A128,СВЦЭМ!$B$39:$B$782,J$119)+'СЕТ СН'!$I$11+СВЦЭМ!$D$10+'СЕТ СН'!$I$6-'СЕТ СН'!$I$23</f>
        <v>1354.2925618999998</v>
      </c>
      <c r="K128" s="36">
        <f>SUMIFS(СВЦЭМ!$D$39:$D$782,СВЦЭМ!$A$39:$A$782,$A128,СВЦЭМ!$B$39:$B$782,K$119)+'СЕТ СН'!$I$11+СВЦЭМ!$D$10+'СЕТ СН'!$I$6-'СЕТ СН'!$I$23</f>
        <v>1330.1988051999999</v>
      </c>
      <c r="L128" s="36">
        <f>SUMIFS(СВЦЭМ!$D$39:$D$782,СВЦЭМ!$A$39:$A$782,$A128,СВЦЭМ!$B$39:$B$782,L$119)+'СЕТ СН'!$I$11+СВЦЭМ!$D$10+'СЕТ СН'!$I$6-'СЕТ СН'!$I$23</f>
        <v>1307.5323106699998</v>
      </c>
      <c r="M128" s="36">
        <f>SUMIFS(СВЦЭМ!$D$39:$D$782,СВЦЭМ!$A$39:$A$782,$A128,СВЦЭМ!$B$39:$B$782,M$119)+'СЕТ СН'!$I$11+СВЦЭМ!$D$10+'СЕТ СН'!$I$6-'СЕТ СН'!$I$23</f>
        <v>1319.5145581100001</v>
      </c>
      <c r="N128" s="36">
        <f>SUMIFS(СВЦЭМ!$D$39:$D$782,СВЦЭМ!$A$39:$A$782,$A128,СВЦЭМ!$B$39:$B$782,N$119)+'СЕТ СН'!$I$11+СВЦЭМ!$D$10+'СЕТ СН'!$I$6-'СЕТ СН'!$I$23</f>
        <v>1338.3755456399999</v>
      </c>
      <c r="O128" s="36">
        <f>SUMIFS(СВЦЭМ!$D$39:$D$782,СВЦЭМ!$A$39:$A$782,$A128,СВЦЭМ!$B$39:$B$782,O$119)+'СЕТ СН'!$I$11+СВЦЭМ!$D$10+'СЕТ СН'!$I$6-'СЕТ СН'!$I$23</f>
        <v>1344.3189056399999</v>
      </c>
      <c r="P128" s="36">
        <f>SUMIFS(СВЦЭМ!$D$39:$D$782,СВЦЭМ!$A$39:$A$782,$A128,СВЦЭМ!$B$39:$B$782,P$119)+'СЕТ СН'!$I$11+СВЦЭМ!$D$10+'СЕТ СН'!$I$6-'СЕТ СН'!$I$23</f>
        <v>1349.6789232900001</v>
      </c>
      <c r="Q128" s="36">
        <f>SUMIFS(СВЦЭМ!$D$39:$D$782,СВЦЭМ!$A$39:$A$782,$A128,СВЦЭМ!$B$39:$B$782,Q$119)+'СЕТ СН'!$I$11+СВЦЭМ!$D$10+'СЕТ СН'!$I$6-'СЕТ СН'!$I$23</f>
        <v>1352.0532678499999</v>
      </c>
      <c r="R128" s="36">
        <f>SUMIFS(СВЦЭМ!$D$39:$D$782,СВЦЭМ!$A$39:$A$782,$A128,СВЦЭМ!$B$39:$B$782,R$119)+'СЕТ СН'!$I$11+СВЦЭМ!$D$10+'СЕТ СН'!$I$6-'СЕТ СН'!$I$23</f>
        <v>1341.09393686</v>
      </c>
      <c r="S128" s="36">
        <f>SUMIFS(СВЦЭМ!$D$39:$D$782,СВЦЭМ!$A$39:$A$782,$A128,СВЦЭМ!$B$39:$B$782,S$119)+'СЕТ СН'!$I$11+СВЦЭМ!$D$10+'СЕТ СН'!$I$6-'СЕТ СН'!$I$23</f>
        <v>1329.81939156</v>
      </c>
      <c r="T128" s="36">
        <f>SUMIFS(СВЦЭМ!$D$39:$D$782,СВЦЭМ!$A$39:$A$782,$A128,СВЦЭМ!$B$39:$B$782,T$119)+'СЕТ СН'!$I$11+СВЦЭМ!$D$10+'СЕТ СН'!$I$6-'СЕТ СН'!$I$23</f>
        <v>1305.43991443</v>
      </c>
      <c r="U128" s="36">
        <f>SUMIFS(СВЦЭМ!$D$39:$D$782,СВЦЭМ!$A$39:$A$782,$A128,СВЦЭМ!$B$39:$B$782,U$119)+'СЕТ СН'!$I$11+СВЦЭМ!$D$10+'СЕТ СН'!$I$6-'СЕТ СН'!$I$23</f>
        <v>1290.6371414</v>
      </c>
      <c r="V128" s="36">
        <f>SUMIFS(СВЦЭМ!$D$39:$D$782,СВЦЭМ!$A$39:$A$782,$A128,СВЦЭМ!$B$39:$B$782,V$119)+'СЕТ СН'!$I$11+СВЦЭМ!$D$10+'СЕТ СН'!$I$6-'СЕТ СН'!$I$23</f>
        <v>1279.93742436</v>
      </c>
      <c r="W128" s="36">
        <f>SUMIFS(СВЦЭМ!$D$39:$D$782,СВЦЭМ!$A$39:$A$782,$A128,СВЦЭМ!$B$39:$B$782,W$119)+'СЕТ СН'!$I$11+СВЦЭМ!$D$10+'СЕТ СН'!$I$6-'СЕТ СН'!$I$23</f>
        <v>1296.0010568299999</v>
      </c>
      <c r="X128" s="36">
        <f>SUMIFS(СВЦЭМ!$D$39:$D$782,СВЦЭМ!$A$39:$A$782,$A128,СВЦЭМ!$B$39:$B$782,X$119)+'СЕТ СН'!$I$11+СВЦЭМ!$D$10+'СЕТ СН'!$I$6-'СЕТ СН'!$I$23</f>
        <v>1281.7511898399998</v>
      </c>
      <c r="Y128" s="36">
        <f>SUMIFS(СВЦЭМ!$D$39:$D$782,СВЦЭМ!$A$39:$A$782,$A128,СВЦЭМ!$B$39:$B$782,Y$119)+'СЕТ СН'!$I$11+СВЦЭМ!$D$10+'СЕТ СН'!$I$6-'СЕТ СН'!$I$23</f>
        <v>1300.3059488099998</v>
      </c>
    </row>
    <row r="129" spans="1:25" ht="15.75" x14ac:dyDescent="0.2">
      <c r="A129" s="35">
        <f t="shared" si="3"/>
        <v>44387</v>
      </c>
      <c r="B129" s="36">
        <f>SUMIFS(СВЦЭМ!$D$39:$D$782,СВЦЭМ!$A$39:$A$782,$A129,СВЦЭМ!$B$39:$B$782,B$119)+'СЕТ СН'!$I$11+СВЦЭМ!$D$10+'СЕТ СН'!$I$6-'СЕТ СН'!$I$23</f>
        <v>1382.4168564900001</v>
      </c>
      <c r="C129" s="36">
        <f>SUMIFS(СВЦЭМ!$D$39:$D$782,СВЦЭМ!$A$39:$A$782,$A129,СВЦЭМ!$B$39:$B$782,C$119)+'СЕТ СН'!$I$11+СВЦЭМ!$D$10+'СЕТ СН'!$I$6-'СЕТ СН'!$I$23</f>
        <v>1442.99450342</v>
      </c>
      <c r="D129" s="36">
        <f>SUMIFS(СВЦЭМ!$D$39:$D$782,СВЦЭМ!$A$39:$A$782,$A129,СВЦЭМ!$B$39:$B$782,D$119)+'СЕТ СН'!$I$11+СВЦЭМ!$D$10+'СЕТ СН'!$I$6-'СЕТ СН'!$I$23</f>
        <v>1476.77904887</v>
      </c>
      <c r="E129" s="36">
        <f>SUMIFS(СВЦЭМ!$D$39:$D$782,СВЦЭМ!$A$39:$A$782,$A129,СВЦЭМ!$B$39:$B$782,E$119)+'СЕТ СН'!$I$11+СВЦЭМ!$D$10+'СЕТ СН'!$I$6-'СЕТ СН'!$I$23</f>
        <v>1487.7567883299998</v>
      </c>
      <c r="F129" s="36">
        <f>SUMIFS(СВЦЭМ!$D$39:$D$782,СВЦЭМ!$A$39:$A$782,$A129,СВЦЭМ!$B$39:$B$782,F$119)+'СЕТ СН'!$I$11+СВЦЭМ!$D$10+'СЕТ СН'!$I$6-'СЕТ СН'!$I$23</f>
        <v>1494.0518631499999</v>
      </c>
      <c r="G129" s="36">
        <f>SUMIFS(СВЦЭМ!$D$39:$D$782,СВЦЭМ!$A$39:$A$782,$A129,СВЦЭМ!$B$39:$B$782,G$119)+'СЕТ СН'!$I$11+СВЦЭМ!$D$10+'СЕТ СН'!$I$6-'СЕТ СН'!$I$23</f>
        <v>1479.6579792100001</v>
      </c>
      <c r="H129" s="36">
        <f>SUMIFS(СВЦЭМ!$D$39:$D$782,СВЦЭМ!$A$39:$A$782,$A129,СВЦЭМ!$B$39:$B$782,H$119)+'СЕТ СН'!$I$11+СВЦЭМ!$D$10+'СЕТ СН'!$I$6-'СЕТ СН'!$I$23</f>
        <v>1466.3092494100001</v>
      </c>
      <c r="I129" s="36">
        <f>SUMIFS(СВЦЭМ!$D$39:$D$782,СВЦЭМ!$A$39:$A$782,$A129,СВЦЭМ!$B$39:$B$782,I$119)+'СЕТ СН'!$I$11+СВЦЭМ!$D$10+'СЕТ СН'!$I$6-'СЕТ СН'!$I$23</f>
        <v>1403.0794210199999</v>
      </c>
      <c r="J129" s="36">
        <f>SUMIFS(СВЦЭМ!$D$39:$D$782,СВЦЭМ!$A$39:$A$782,$A129,СВЦЭМ!$B$39:$B$782,J$119)+'СЕТ СН'!$I$11+СВЦЭМ!$D$10+'СЕТ СН'!$I$6-'СЕТ СН'!$I$23</f>
        <v>1347.2212098099999</v>
      </c>
      <c r="K129" s="36">
        <f>SUMIFS(СВЦЭМ!$D$39:$D$782,СВЦЭМ!$A$39:$A$782,$A129,СВЦЭМ!$B$39:$B$782,K$119)+'СЕТ СН'!$I$11+СВЦЭМ!$D$10+'СЕТ СН'!$I$6-'СЕТ СН'!$I$23</f>
        <v>1288.70432046</v>
      </c>
      <c r="L129" s="36">
        <f>SUMIFS(СВЦЭМ!$D$39:$D$782,СВЦЭМ!$A$39:$A$782,$A129,СВЦЭМ!$B$39:$B$782,L$119)+'СЕТ СН'!$I$11+СВЦЭМ!$D$10+'СЕТ СН'!$I$6-'СЕТ СН'!$I$23</f>
        <v>1274.35622625</v>
      </c>
      <c r="M129" s="36">
        <f>SUMIFS(СВЦЭМ!$D$39:$D$782,СВЦЭМ!$A$39:$A$782,$A129,СВЦЭМ!$B$39:$B$782,M$119)+'СЕТ СН'!$I$11+СВЦЭМ!$D$10+'СЕТ СН'!$I$6-'СЕТ СН'!$I$23</f>
        <v>1268.5002822699998</v>
      </c>
      <c r="N129" s="36">
        <f>SUMIFS(СВЦЭМ!$D$39:$D$782,СВЦЭМ!$A$39:$A$782,$A129,СВЦЭМ!$B$39:$B$782,N$119)+'СЕТ СН'!$I$11+СВЦЭМ!$D$10+'СЕТ СН'!$I$6-'СЕТ СН'!$I$23</f>
        <v>1300.8697374899998</v>
      </c>
      <c r="O129" s="36">
        <f>SUMIFS(СВЦЭМ!$D$39:$D$782,СВЦЭМ!$A$39:$A$782,$A129,СВЦЭМ!$B$39:$B$782,O$119)+'СЕТ СН'!$I$11+СВЦЭМ!$D$10+'СЕТ СН'!$I$6-'СЕТ СН'!$I$23</f>
        <v>1317.0326302399999</v>
      </c>
      <c r="P129" s="36">
        <f>SUMIFS(СВЦЭМ!$D$39:$D$782,СВЦЭМ!$A$39:$A$782,$A129,СВЦЭМ!$B$39:$B$782,P$119)+'СЕТ СН'!$I$11+СВЦЭМ!$D$10+'СЕТ СН'!$I$6-'СЕТ СН'!$I$23</f>
        <v>1330.6957626399999</v>
      </c>
      <c r="Q129" s="36">
        <f>SUMIFS(СВЦЭМ!$D$39:$D$782,СВЦЭМ!$A$39:$A$782,$A129,СВЦЭМ!$B$39:$B$782,Q$119)+'СЕТ СН'!$I$11+СВЦЭМ!$D$10+'СЕТ СН'!$I$6-'СЕТ СН'!$I$23</f>
        <v>1339.6898685299998</v>
      </c>
      <c r="R129" s="36">
        <f>SUMIFS(СВЦЭМ!$D$39:$D$782,СВЦЭМ!$A$39:$A$782,$A129,СВЦЭМ!$B$39:$B$782,R$119)+'СЕТ СН'!$I$11+СВЦЭМ!$D$10+'СЕТ СН'!$I$6-'СЕТ СН'!$I$23</f>
        <v>1341.43940172</v>
      </c>
      <c r="S129" s="36">
        <f>SUMIFS(СВЦЭМ!$D$39:$D$782,СВЦЭМ!$A$39:$A$782,$A129,СВЦЭМ!$B$39:$B$782,S$119)+'СЕТ СН'!$I$11+СВЦЭМ!$D$10+'СЕТ СН'!$I$6-'СЕТ СН'!$I$23</f>
        <v>1336.4360895300001</v>
      </c>
      <c r="T129" s="36">
        <f>SUMIFS(СВЦЭМ!$D$39:$D$782,СВЦЭМ!$A$39:$A$782,$A129,СВЦЭМ!$B$39:$B$782,T$119)+'СЕТ СН'!$I$11+СВЦЭМ!$D$10+'СЕТ СН'!$I$6-'СЕТ СН'!$I$23</f>
        <v>1320.8911390799999</v>
      </c>
      <c r="U129" s="36">
        <f>SUMIFS(СВЦЭМ!$D$39:$D$782,СВЦЭМ!$A$39:$A$782,$A129,СВЦЭМ!$B$39:$B$782,U$119)+'СЕТ СН'!$I$11+СВЦЭМ!$D$10+'СЕТ СН'!$I$6-'СЕТ СН'!$I$23</f>
        <v>1305.3352641900001</v>
      </c>
      <c r="V129" s="36">
        <f>SUMIFS(СВЦЭМ!$D$39:$D$782,СВЦЭМ!$A$39:$A$782,$A129,СВЦЭМ!$B$39:$B$782,V$119)+'СЕТ СН'!$I$11+СВЦЭМ!$D$10+'СЕТ СН'!$I$6-'СЕТ СН'!$I$23</f>
        <v>1298.10962307</v>
      </c>
      <c r="W129" s="36">
        <f>SUMIFS(СВЦЭМ!$D$39:$D$782,СВЦЭМ!$A$39:$A$782,$A129,СВЦЭМ!$B$39:$B$782,W$119)+'СЕТ СН'!$I$11+СВЦЭМ!$D$10+'СЕТ СН'!$I$6-'СЕТ СН'!$I$23</f>
        <v>1285.44687755</v>
      </c>
      <c r="X129" s="36">
        <f>SUMIFS(СВЦЭМ!$D$39:$D$782,СВЦЭМ!$A$39:$A$782,$A129,СВЦЭМ!$B$39:$B$782,X$119)+'СЕТ СН'!$I$11+СВЦЭМ!$D$10+'СЕТ СН'!$I$6-'СЕТ СН'!$I$23</f>
        <v>1284.4865178199998</v>
      </c>
      <c r="Y129" s="36">
        <f>SUMIFS(СВЦЭМ!$D$39:$D$782,СВЦЭМ!$A$39:$A$782,$A129,СВЦЭМ!$B$39:$B$782,Y$119)+'СЕТ СН'!$I$11+СВЦЭМ!$D$10+'СЕТ СН'!$I$6-'СЕТ СН'!$I$23</f>
        <v>1346.05582568</v>
      </c>
    </row>
    <row r="130" spans="1:25" ht="15.75" x14ac:dyDescent="0.2">
      <c r="A130" s="35">
        <f t="shared" si="3"/>
        <v>44388</v>
      </c>
      <c r="B130" s="36">
        <f>SUMIFS(СВЦЭМ!$D$39:$D$782,СВЦЭМ!$A$39:$A$782,$A130,СВЦЭМ!$B$39:$B$782,B$119)+'СЕТ СН'!$I$11+СВЦЭМ!$D$10+'СЕТ СН'!$I$6-'СЕТ СН'!$I$23</f>
        <v>1374.8132184599999</v>
      </c>
      <c r="C130" s="36">
        <f>SUMIFS(СВЦЭМ!$D$39:$D$782,СВЦЭМ!$A$39:$A$782,$A130,СВЦЭМ!$B$39:$B$782,C$119)+'СЕТ СН'!$I$11+СВЦЭМ!$D$10+'СЕТ СН'!$I$6-'СЕТ СН'!$I$23</f>
        <v>1439.4639711999998</v>
      </c>
      <c r="D130" s="36">
        <f>SUMIFS(СВЦЭМ!$D$39:$D$782,СВЦЭМ!$A$39:$A$782,$A130,СВЦЭМ!$B$39:$B$782,D$119)+'СЕТ СН'!$I$11+СВЦЭМ!$D$10+'СЕТ СН'!$I$6-'СЕТ СН'!$I$23</f>
        <v>1489.0894144199999</v>
      </c>
      <c r="E130" s="36">
        <f>SUMIFS(СВЦЭМ!$D$39:$D$782,СВЦЭМ!$A$39:$A$782,$A130,СВЦЭМ!$B$39:$B$782,E$119)+'СЕТ СН'!$I$11+СВЦЭМ!$D$10+'СЕТ СН'!$I$6-'СЕТ СН'!$I$23</f>
        <v>1498.3981884499999</v>
      </c>
      <c r="F130" s="36">
        <f>SUMIFS(СВЦЭМ!$D$39:$D$782,СВЦЭМ!$A$39:$A$782,$A130,СВЦЭМ!$B$39:$B$782,F$119)+'СЕТ СН'!$I$11+СВЦЭМ!$D$10+'СЕТ СН'!$I$6-'СЕТ СН'!$I$23</f>
        <v>1495.0395332399999</v>
      </c>
      <c r="G130" s="36">
        <f>SUMIFS(СВЦЭМ!$D$39:$D$782,СВЦЭМ!$A$39:$A$782,$A130,СВЦЭМ!$B$39:$B$782,G$119)+'СЕТ СН'!$I$11+СВЦЭМ!$D$10+'СЕТ СН'!$I$6-'СЕТ СН'!$I$23</f>
        <v>1493.0570062699999</v>
      </c>
      <c r="H130" s="36">
        <f>SUMIFS(СВЦЭМ!$D$39:$D$782,СВЦЭМ!$A$39:$A$782,$A130,СВЦЭМ!$B$39:$B$782,H$119)+'СЕТ СН'!$I$11+СВЦЭМ!$D$10+'СЕТ СН'!$I$6-'СЕТ СН'!$I$23</f>
        <v>1485.43011179</v>
      </c>
      <c r="I130" s="36">
        <f>SUMIFS(СВЦЭМ!$D$39:$D$782,СВЦЭМ!$A$39:$A$782,$A130,СВЦЭМ!$B$39:$B$782,I$119)+'СЕТ СН'!$I$11+СВЦЭМ!$D$10+'СЕТ СН'!$I$6-'СЕТ СН'!$I$23</f>
        <v>1439.2776763500001</v>
      </c>
      <c r="J130" s="36">
        <f>SUMIFS(СВЦЭМ!$D$39:$D$782,СВЦЭМ!$A$39:$A$782,$A130,СВЦЭМ!$B$39:$B$782,J$119)+'СЕТ СН'!$I$11+СВЦЭМ!$D$10+'СЕТ СН'!$I$6-'СЕТ СН'!$I$23</f>
        <v>1363.71606262</v>
      </c>
      <c r="K130" s="36">
        <f>SUMIFS(СВЦЭМ!$D$39:$D$782,СВЦЭМ!$A$39:$A$782,$A130,СВЦЭМ!$B$39:$B$782,K$119)+'СЕТ СН'!$I$11+СВЦЭМ!$D$10+'СЕТ СН'!$I$6-'СЕТ СН'!$I$23</f>
        <v>1322.1408540100001</v>
      </c>
      <c r="L130" s="36">
        <f>SUMIFS(СВЦЭМ!$D$39:$D$782,СВЦЭМ!$A$39:$A$782,$A130,СВЦЭМ!$B$39:$B$782,L$119)+'СЕТ СН'!$I$11+СВЦЭМ!$D$10+'СЕТ СН'!$I$6-'СЕТ СН'!$I$23</f>
        <v>1282.4683358499999</v>
      </c>
      <c r="M130" s="36">
        <f>SUMIFS(СВЦЭМ!$D$39:$D$782,СВЦЭМ!$A$39:$A$782,$A130,СВЦЭМ!$B$39:$B$782,M$119)+'СЕТ СН'!$I$11+СВЦЭМ!$D$10+'СЕТ СН'!$I$6-'СЕТ СН'!$I$23</f>
        <v>1281.60385064</v>
      </c>
      <c r="N130" s="36">
        <f>SUMIFS(СВЦЭМ!$D$39:$D$782,СВЦЭМ!$A$39:$A$782,$A130,СВЦЭМ!$B$39:$B$782,N$119)+'СЕТ СН'!$I$11+СВЦЭМ!$D$10+'СЕТ СН'!$I$6-'СЕТ СН'!$I$23</f>
        <v>1297.61539137</v>
      </c>
      <c r="O130" s="36">
        <f>SUMIFS(СВЦЭМ!$D$39:$D$782,СВЦЭМ!$A$39:$A$782,$A130,СВЦЭМ!$B$39:$B$782,O$119)+'СЕТ СН'!$I$11+СВЦЭМ!$D$10+'СЕТ СН'!$I$6-'СЕТ СН'!$I$23</f>
        <v>1308.50439099</v>
      </c>
      <c r="P130" s="36">
        <f>SUMIFS(СВЦЭМ!$D$39:$D$782,СВЦЭМ!$A$39:$A$782,$A130,СВЦЭМ!$B$39:$B$782,P$119)+'СЕТ СН'!$I$11+СВЦЭМ!$D$10+'СЕТ СН'!$I$6-'СЕТ СН'!$I$23</f>
        <v>1309.9895802399999</v>
      </c>
      <c r="Q130" s="36">
        <f>SUMIFS(СВЦЭМ!$D$39:$D$782,СВЦЭМ!$A$39:$A$782,$A130,СВЦЭМ!$B$39:$B$782,Q$119)+'СЕТ СН'!$I$11+СВЦЭМ!$D$10+'СЕТ СН'!$I$6-'СЕТ СН'!$I$23</f>
        <v>1310.2451302899999</v>
      </c>
      <c r="R130" s="36">
        <f>SUMIFS(СВЦЭМ!$D$39:$D$782,СВЦЭМ!$A$39:$A$782,$A130,СВЦЭМ!$B$39:$B$782,R$119)+'СЕТ СН'!$I$11+СВЦЭМ!$D$10+'СЕТ СН'!$I$6-'СЕТ СН'!$I$23</f>
        <v>1302.825863</v>
      </c>
      <c r="S130" s="36">
        <f>SUMIFS(СВЦЭМ!$D$39:$D$782,СВЦЭМ!$A$39:$A$782,$A130,СВЦЭМ!$B$39:$B$782,S$119)+'СЕТ СН'!$I$11+СВЦЭМ!$D$10+'СЕТ СН'!$I$6-'СЕТ СН'!$I$23</f>
        <v>1311.5944313299999</v>
      </c>
      <c r="T130" s="36">
        <f>SUMIFS(СВЦЭМ!$D$39:$D$782,СВЦЭМ!$A$39:$A$782,$A130,СВЦЭМ!$B$39:$B$782,T$119)+'СЕТ СН'!$I$11+СВЦЭМ!$D$10+'СЕТ СН'!$I$6-'СЕТ СН'!$I$23</f>
        <v>1276.3162499299999</v>
      </c>
      <c r="U130" s="36">
        <f>SUMIFS(СВЦЭМ!$D$39:$D$782,СВЦЭМ!$A$39:$A$782,$A130,СВЦЭМ!$B$39:$B$782,U$119)+'СЕТ СН'!$I$11+СВЦЭМ!$D$10+'СЕТ СН'!$I$6-'СЕТ СН'!$I$23</f>
        <v>1271.08039487</v>
      </c>
      <c r="V130" s="36">
        <f>SUMIFS(СВЦЭМ!$D$39:$D$782,СВЦЭМ!$A$39:$A$782,$A130,СВЦЭМ!$B$39:$B$782,V$119)+'СЕТ СН'!$I$11+СВЦЭМ!$D$10+'СЕТ СН'!$I$6-'СЕТ СН'!$I$23</f>
        <v>1241.00408853</v>
      </c>
      <c r="W130" s="36">
        <f>SUMIFS(СВЦЭМ!$D$39:$D$782,СВЦЭМ!$A$39:$A$782,$A130,СВЦЭМ!$B$39:$B$782,W$119)+'СЕТ СН'!$I$11+СВЦЭМ!$D$10+'СЕТ СН'!$I$6-'СЕТ СН'!$I$23</f>
        <v>1237.8457143999999</v>
      </c>
      <c r="X130" s="36">
        <f>SUMIFS(СВЦЭМ!$D$39:$D$782,СВЦЭМ!$A$39:$A$782,$A130,СВЦЭМ!$B$39:$B$782,X$119)+'СЕТ СН'!$I$11+СВЦЭМ!$D$10+'СЕТ СН'!$I$6-'СЕТ СН'!$I$23</f>
        <v>1261.2435618700001</v>
      </c>
      <c r="Y130" s="36">
        <f>SUMIFS(СВЦЭМ!$D$39:$D$782,СВЦЭМ!$A$39:$A$782,$A130,СВЦЭМ!$B$39:$B$782,Y$119)+'СЕТ СН'!$I$11+СВЦЭМ!$D$10+'СЕТ СН'!$I$6-'СЕТ СН'!$I$23</f>
        <v>1239.9249181499999</v>
      </c>
    </row>
    <row r="131" spans="1:25" ht="15.75" x14ac:dyDescent="0.2">
      <c r="A131" s="35">
        <f t="shared" si="3"/>
        <v>44389</v>
      </c>
      <c r="B131" s="36">
        <f>SUMIFS(СВЦЭМ!$D$39:$D$782,СВЦЭМ!$A$39:$A$782,$A131,СВЦЭМ!$B$39:$B$782,B$119)+'СЕТ СН'!$I$11+СВЦЭМ!$D$10+'СЕТ СН'!$I$6-'СЕТ СН'!$I$23</f>
        <v>1328.5450539899998</v>
      </c>
      <c r="C131" s="36">
        <f>SUMIFS(СВЦЭМ!$D$39:$D$782,СВЦЭМ!$A$39:$A$782,$A131,СВЦЭМ!$B$39:$B$782,C$119)+'СЕТ СН'!$I$11+СВЦЭМ!$D$10+'СЕТ СН'!$I$6-'СЕТ СН'!$I$23</f>
        <v>1404.7375096999999</v>
      </c>
      <c r="D131" s="36">
        <f>SUMIFS(СВЦЭМ!$D$39:$D$782,СВЦЭМ!$A$39:$A$782,$A131,СВЦЭМ!$B$39:$B$782,D$119)+'СЕТ СН'!$I$11+СВЦЭМ!$D$10+'СЕТ СН'!$I$6-'СЕТ СН'!$I$23</f>
        <v>1465.7640508099998</v>
      </c>
      <c r="E131" s="36">
        <f>SUMIFS(СВЦЭМ!$D$39:$D$782,СВЦЭМ!$A$39:$A$782,$A131,СВЦЭМ!$B$39:$B$782,E$119)+'СЕТ СН'!$I$11+СВЦЭМ!$D$10+'СЕТ СН'!$I$6-'СЕТ СН'!$I$23</f>
        <v>1492.16524693</v>
      </c>
      <c r="F131" s="36">
        <f>SUMIFS(СВЦЭМ!$D$39:$D$782,СВЦЭМ!$A$39:$A$782,$A131,СВЦЭМ!$B$39:$B$782,F$119)+'СЕТ СН'!$I$11+СВЦЭМ!$D$10+'СЕТ СН'!$I$6-'СЕТ СН'!$I$23</f>
        <v>1510.40519049</v>
      </c>
      <c r="G131" s="36">
        <f>SUMIFS(СВЦЭМ!$D$39:$D$782,СВЦЭМ!$A$39:$A$782,$A131,СВЦЭМ!$B$39:$B$782,G$119)+'СЕТ СН'!$I$11+СВЦЭМ!$D$10+'СЕТ СН'!$I$6-'СЕТ СН'!$I$23</f>
        <v>1489.9958058699999</v>
      </c>
      <c r="H131" s="36">
        <f>SUMIFS(СВЦЭМ!$D$39:$D$782,СВЦЭМ!$A$39:$A$782,$A131,СВЦЭМ!$B$39:$B$782,H$119)+'СЕТ СН'!$I$11+СВЦЭМ!$D$10+'СЕТ СН'!$I$6-'СЕТ СН'!$I$23</f>
        <v>1439.29192094</v>
      </c>
      <c r="I131" s="36">
        <f>SUMIFS(СВЦЭМ!$D$39:$D$782,СВЦЭМ!$A$39:$A$782,$A131,СВЦЭМ!$B$39:$B$782,I$119)+'СЕТ СН'!$I$11+СВЦЭМ!$D$10+'СЕТ СН'!$I$6-'СЕТ СН'!$I$23</f>
        <v>1347.82383897</v>
      </c>
      <c r="J131" s="36">
        <f>SUMIFS(СВЦЭМ!$D$39:$D$782,СВЦЭМ!$A$39:$A$782,$A131,СВЦЭМ!$B$39:$B$782,J$119)+'СЕТ СН'!$I$11+СВЦЭМ!$D$10+'СЕТ СН'!$I$6-'СЕТ СН'!$I$23</f>
        <v>1292.2569749899999</v>
      </c>
      <c r="K131" s="36">
        <f>SUMIFS(СВЦЭМ!$D$39:$D$782,СВЦЭМ!$A$39:$A$782,$A131,СВЦЭМ!$B$39:$B$782,K$119)+'СЕТ СН'!$I$11+СВЦЭМ!$D$10+'СЕТ СН'!$I$6-'СЕТ СН'!$I$23</f>
        <v>1319.81059955</v>
      </c>
      <c r="L131" s="36">
        <f>SUMIFS(СВЦЭМ!$D$39:$D$782,СВЦЭМ!$A$39:$A$782,$A131,СВЦЭМ!$B$39:$B$782,L$119)+'СЕТ СН'!$I$11+СВЦЭМ!$D$10+'СЕТ СН'!$I$6-'СЕТ СН'!$I$23</f>
        <v>1330.2978736499999</v>
      </c>
      <c r="M131" s="36">
        <f>SUMIFS(СВЦЭМ!$D$39:$D$782,СВЦЭМ!$A$39:$A$782,$A131,СВЦЭМ!$B$39:$B$782,M$119)+'СЕТ СН'!$I$11+СВЦЭМ!$D$10+'СЕТ СН'!$I$6-'СЕТ СН'!$I$23</f>
        <v>1338.5324641100001</v>
      </c>
      <c r="N131" s="36">
        <f>SUMIFS(СВЦЭМ!$D$39:$D$782,СВЦЭМ!$A$39:$A$782,$A131,СВЦЭМ!$B$39:$B$782,N$119)+'СЕТ СН'!$I$11+СВЦЭМ!$D$10+'СЕТ СН'!$I$6-'СЕТ СН'!$I$23</f>
        <v>1341.6200618600001</v>
      </c>
      <c r="O131" s="36">
        <f>SUMIFS(СВЦЭМ!$D$39:$D$782,СВЦЭМ!$A$39:$A$782,$A131,СВЦЭМ!$B$39:$B$782,O$119)+'СЕТ СН'!$I$11+СВЦЭМ!$D$10+'СЕТ СН'!$I$6-'СЕТ СН'!$I$23</f>
        <v>1353.2636512099998</v>
      </c>
      <c r="P131" s="36">
        <f>SUMIFS(СВЦЭМ!$D$39:$D$782,СВЦЭМ!$A$39:$A$782,$A131,СВЦЭМ!$B$39:$B$782,P$119)+'СЕТ СН'!$I$11+СВЦЭМ!$D$10+'СЕТ СН'!$I$6-'СЕТ СН'!$I$23</f>
        <v>1322.05893358</v>
      </c>
      <c r="Q131" s="36">
        <f>SUMIFS(СВЦЭМ!$D$39:$D$782,СВЦЭМ!$A$39:$A$782,$A131,СВЦЭМ!$B$39:$B$782,Q$119)+'СЕТ СН'!$I$11+СВЦЭМ!$D$10+'СЕТ СН'!$I$6-'СЕТ СН'!$I$23</f>
        <v>1334.4912579299998</v>
      </c>
      <c r="R131" s="36">
        <f>SUMIFS(СВЦЭМ!$D$39:$D$782,СВЦЭМ!$A$39:$A$782,$A131,СВЦЭМ!$B$39:$B$782,R$119)+'СЕТ СН'!$I$11+СВЦЭМ!$D$10+'СЕТ СН'!$I$6-'СЕТ СН'!$I$23</f>
        <v>1322.2755464299998</v>
      </c>
      <c r="S131" s="36">
        <f>SUMIFS(СВЦЭМ!$D$39:$D$782,СВЦЭМ!$A$39:$A$782,$A131,СВЦЭМ!$B$39:$B$782,S$119)+'СЕТ СН'!$I$11+СВЦЭМ!$D$10+'СЕТ СН'!$I$6-'СЕТ СН'!$I$23</f>
        <v>1307.14613272</v>
      </c>
      <c r="T131" s="36">
        <f>SUMIFS(СВЦЭМ!$D$39:$D$782,СВЦЭМ!$A$39:$A$782,$A131,СВЦЭМ!$B$39:$B$782,T$119)+'СЕТ СН'!$I$11+СВЦЭМ!$D$10+'СЕТ СН'!$I$6-'СЕТ СН'!$I$23</f>
        <v>1353.7463025699999</v>
      </c>
      <c r="U131" s="36">
        <f>SUMIFS(СВЦЭМ!$D$39:$D$782,СВЦЭМ!$A$39:$A$782,$A131,СВЦЭМ!$B$39:$B$782,U$119)+'СЕТ СН'!$I$11+СВЦЭМ!$D$10+'СЕТ СН'!$I$6-'СЕТ СН'!$I$23</f>
        <v>1374.0128119699998</v>
      </c>
      <c r="V131" s="36">
        <f>SUMIFS(СВЦЭМ!$D$39:$D$782,СВЦЭМ!$A$39:$A$782,$A131,СВЦЭМ!$B$39:$B$782,V$119)+'СЕТ СН'!$I$11+СВЦЭМ!$D$10+'СЕТ СН'!$I$6-'СЕТ СН'!$I$23</f>
        <v>1391.7385560499999</v>
      </c>
      <c r="W131" s="36">
        <f>SUMIFS(СВЦЭМ!$D$39:$D$782,СВЦЭМ!$A$39:$A$782,$A131,СВЦЭМ!$B$39:$B$782,W$119)+'СЕТ СН'!$I$11+СВЦЭМ!$D$10+'СЕТ СН'!$I$6-'СЕТ СН'!$I$23</f>
        <v>1392.3684976999998</v>
      </c>
      <c r="X131" s="36">
        <f>SUMIFS(СВЦЭМ!$D$39:$D$782,СВЦЭМ!$A$39:$A$782,$A131,СВЦЭМ!$B$39:$B$782,X$119)+'СЕТ СН'!$I$11+СВЦЭМ!$D$10+'СЕТ СН'!$I$6-'СЕТ СН'!$I$23</f>
        <v>1347.76957253</v>
      </c>
      <c r="Y131" s="36">
        <f>SUMIFS(СВЦЭМ!$D$39:$D$782,СВЦЭМ!$A$39:$A$782,$A131,СВЦЭМ!$B$39:$B$782,Y$119)+'СЕТ СН'!$I$11+СВЦЭМ!$D$10+'СЕТ СН'!$I$6-'СЕТ СН'!$I$23</f>
        <v>1306.34059106</v>
      </c>
    </row>
    <row r="132" spans="1:25" ht="15.75" x14ac:dyDescent="0.2">
      <c r="A132" s="35">
        <f t="shared" si="3"/>
        <v>44390</v>
      </c>
      <c r="B132" s="36">
        <f>SUMIFS(СВЦЭМ!$D$39:$D$782,СВЦЭМ!$A$39:$A$782,$A132,СВЦЭМ!$B$39:$B$782,B$119)+'СЕТ СН'!$I$11+СВЦЭМ!$D$10+'СЕТ СН'!$I$6-'СЕТ СН'!$I$23</f>
        <v>1377.0734331200001</v>
      </c>
      <c r="C132" s="36">
        <f>SUMIFS(СВЦЭМ!$D$39:$D$782,СВЦЭМ!$A$39:$A$782,$A132,СВЦЭМ!$B$39:$B$782,C$119)+'СЕТ СН'!$I$11+СВЦЭМ!$D$10+'СЕТ СН'!$I$6-'СЕТ СН'!$I$23</f>
        <v>1445.97239625</v>
      </c>
      <c r="D132" s="36">
        <f>SUMIFS(СВЦЭМ!$D$39:$D$782,СВЦЭМ!$A$39:$A$782,$A132,СВЦЭМ!$B$39:$B$782,D$119)+'СЕТ СН'!$I$11+СВЦЭМ!$D$10+'СЕТ СН'!$I$6-'СЕТ СН'!$I$23</f>
        <v>1499.3603704100001</v>
      </c>
      <c r="E132" s="36">
        <f>SUMIFS(СВЦЭМ!$D$39:$D$782,СВЦЭМ!$A$39:$A$782,$A132,СВЦЭМ!$B$39:$B$782,E$119)+'СЕТ СН'!$I$11+СВЦЭМ!$D$10+'СЕТ СН'!$I$6-'СЕТ СН'!$I$23</f>
        <v>1496.50019858</v>
      </c>
      <c r="F132" s="36">
        <f>SUMIFS(СВЦЭМ!$D$39:$D$782,СВЦЭМ!$A$39:$A$782,$A132,СВЦЭМ!$B$39:$B$782,F$119)+'СЕТ СН'!$I$11+СВЦЭМ!$D$10+'СЕТ СН'!$I$6-'СЕТ СН'!$I$23</f>
        <v>1501.2584293800001</v>
      </c>
      <c r="G132" s="36">
        <f>SUMIFS(СВЦЭМ!$D$39:$D$782,СВЦЭМ!$A$39:$A$782,$A132,СВЦЭМ!$B$39:$B$782,G$119)+'СЕТ СН'!$I$11+СВЦЭМ!$D$10+'СЕТ СН'!$I$6-'СЕТ СН'!$I$23</f>
        <v>1503.3168396999999</v>
      </c>
      <c r="H132" s="36">
        <f>SUMIFS(СВЦЭМ!$D$39:$D$782,СВЦЭМ!$A$39:$A$782,$A132,СВЦЭМ!$B$39:$B$782,H$119)+'СЕТ СН'!$I$11+СВЦЭМ!$D$10+'СЕТ СН'!$I$6-'СЕТ СН'!$I$23</f>
        <v>1456.6896246399999</v>
      </c>
      <c r="I132" s="36">
        <f>SUMIFS(СВЦЭМ!$D$39:$D$782,СВЦЭМ!$A$39:$A$782,$A132,СВЦЭМ!$B$39:$B$782,I$119)+'СЕТ СН'!$I$11+СВЦЭМ!$D$10+'СЕТ СН'!$I$6-'СЕТ СН'!$I$23</f>
        <v>1375.4476407699999</v>
      </c>
      <c r="J132" s="36">
        <f>SUMIFS(СВЦЭМ!$D$39:$D$782,СВЦЭМ!$A$39:$A$782,$A132,СВЦЭМ!$B$39:$B$782,J$119)+'СЕТ СН'!$I$11+СВЦЭМ!$D$10+'СЕТ СН'!$I$6-'СЕТ СН'!$I$23</f>
        <v>1317.6070599099999</v>
      </c>
      <c r="K132" s="36">
        <f>SUMIFS(СВЦЭМ!$D$39:$D$782,СВЦЭМ!$A$39:$A$782,$A132,СВЦЭМ!$B$39:$B$782,K$119)+'СЕТ СН'!$I$11+СВЦЭМ!$D$10+'СЕТ СН'!$I$6-'СЕТ СН'!$I$23</f>
        <v>1315.6590441799999</v>
      </c>
      <c r="L132" s="36">
        <f>SUMIFS(СВЦЭМ!$D$39:$D$782,СВЦЭМ!$A$39:$A$782,$A132,СВЦЭМ!$B$39:$B$782,L$119)+'СЕТ СН'!$I$11+СВЦЭМ!$D$10+'СЕТ СН'!$I$6-'СЕТ СН'!$I$23</f>
        <v>1371.21308604</v>
      </c>
      <c r="M132" s="36">
        <f>SUMIFS(СВЦЭМ!$D$39:$D$782,СВЦЭМ!$A$39:$A$782,$A132,СВЦЭМ!$B$39:$B$782,M$119)+'СЕТ СН'!$I$11+СВЦЭМ!$D$10+'СЕТ СН'!$I$6-'СЕТ СН'!$I$23</f>
        <v>1443.0379664100001</v>
      </c>
      <c r="N132" s="36">
        <f>SUMIFS(СВЦЭМ!$D$39:$D$782,СВЦЭМ!$A$39:$A$782,$A132,СВЦЭМ!$B$39:$B$782,N$119)+'СЕТ СН'!$I$11+СВЦЭМ!$D$10+'СЕТ СН'!$I$6-'СЕТ СН'!$I$23</f>
        <v>1341.6208904599998</v>
      </c>
      <c r="O132" s="36">
        <f>SUMIFS(СВЦЭМ!$D$39:$D$782,СВЦЭМ!$A$39:$A$782,$A132,СВЦЭМ!$B$39:$B$782,O$119)+'СЕТ СН'!$I$11+СВЦЭМ!$D$10+'СЕТ СН'!$I$6-'СЕТ СН'!$I$23</f>
        <v>1336.9407166999999</v>
      </c>
      <c r="P132" s="36">
        <f>SUMIFS(СВЦЭМ!$D$39:$D$782,СВЦЭМ!$A$39:$A$782,$A132,СВЦЭМ!$B$39:$B$782,P$119)+'СЕТ СН'!$I$11+СВЦЭМ!$D$10+'СЕТ СН'!$I$6-'СЕТ СН'!$I$23</f>
        <v>1317.48917996</v>
      </c>
      <c r="Q132" s="36">
        <f>SUMIFS(СВЦЭМ!$D$39:$D$782,СВЦЭМ!$A$39:$A$782,$A132,СВЦЭМ!$B$39:$B$782,Q$119)+'СЕТ СН'!$I$11+СВЦЭМ!$D$10+'СЕТ СН'!$I$6-'СЕТ СН'!$I$23</f>
        <v>1311.2696130300001</v>
      </c>
      <c r="R132" s="36">
        <f>SUMIFS(СВЦЭМ!$D$39:$D$782,СВЦЭМ!$A$39:$A$782,$A132,СВЦЭМ!$B$39:$B$782,R$119)+'СЕТ СН'!$I$11+СВЦЭМ!$D$10+'СЕТ СН'!$I$6-'СЕТ СН'!$I$23</f>
        <v>1315.0634936500001</v>
      </c>
      <c r="S132" s="36">
        <f>SUMIFS(СВЦЭМ!$D$39:$D$782,СВЦЭМ!$A$39:$A$782,$A132,СВЦЭМ!$B$39:$B$782,S$119)+'СЕТ СН'!$I$11+СВЦЭМ!$D$10+'СЕТ СН'!$I$6-'СЕТ СН'!$I$23</f>
        <v>1301.8212717199999</v>
      </c>
      <c r="T132" s="36">
        <f>SUMIFS(СВЦЭМ!$D$39:$D$782,СВЦЭМ!$A$39:$A$782,$A132,СВЦЭМ!$B$39:$B$782,T$119)+'СЕТ СН'!$I$11+СВЦЭМ!$D$10+'СЕТ СН'!$I$6-'СЕТ СН'!$I$23</f>
        <v>1361.23407045</v>
      </c>
      <c r="U132" s="36">
        <f>SUMIFS(СВЦЭМ!$D$39:$D$782,СВЦЭМ!$A$39:$A$782,$A132,СВЦЭМ!$B$39:$B$782,U$119)+'СЕТ СН'!$I$11+СВЦЭМ!$D$10+'СЕТ СН'!$I$6-'СЕТ СН'!$I$23</f>
        <v>1380.0920451799998</v>
      </c>
      <c r="V132" s="36">
        <f>SUMIFS(СВЦЭМ!$D$39:$D$782,СВЦЭМ!$A$39:$A$782,$A132,СВЦЭМ!$B$39:$B$782,V$119)+'СЕТ СН'!$I$11+СВЦЭМ!$D$10+'СЕТ СН'!$I$6-'СЕТ СН'!$I$23</f>
        <v>1382.2648165099999</v>
      </c>
      <c r="W132" s="36">
        <f>SUMIFS(СВЦЭМ!$D$39:$D$782,СВЦЭМ!$A$39:$A$782,$A132,СВЦЭМ!$B$39:$B$782,W$119)+'СЕТ СН'!$I$11+СВЦЭМ!$D$10+'СЕТ СН'!$I$6-'СЕТ СН'!$I$23</f>
        <v>1386.28035454</v>
      </c>
      <c r="X132" s="36">
        <f>SUMIFS(СВЦЭМ!$D$39:$D$782,СВЦЭМ!$A$39:$A$782,$A132,СВЦЭМ!$B$39:$B$782,X$119)+'СЕТ СН'!$I$11+СВЦЭМ!$D$10+'СЕТ СН'!$I$6-'СЕТ СН'!$I$23</f>
        <v>1364.4974938199998</v>
      </c>
      <c r="Y132" s="36">
        <f>SUMIFS(СВЦЭМ!$D$39:$D$782,СВЦЭМ!$A$39:$A$782,$A132,СВЦЭМ!$B$39:$B$782,Y$119)+'СЕТ СН'!$I$11+СВЦЭМ!$D$10+'СЕТ СН'!$I$6-'СЕТ СН'!$I$23</f>
        <v>1316.13728939</v>
      </c>
    </row>
    <row r="133" spans="1:25" ht="15.75" x14ac:dyDescent="0.2">
      <c r="A133" s="35">
        <f t="shared" si="3"/>
        <v>44391</v>
      </c>
      <c r="B133" s="36">
        <f>SUMIFS(СВЦЭМ!$D$39:$D$782,СВЦЭМ!$A$39:$A$782,$A133,СВЦЭМ!$B$39:$B$782,B$119)+'СЕТ СН'!$I$11+СВЦЭМ!$D$10+'СЕТ СН'!$I$6-'СЕТ СН'!$I$23</f>
        <v>1374.0884801799998</v>
      </c>
      <c r="C133" s="36">
        <f>SUMIFS(СВЦЭМ!$D$39:$D$782,СВЦЭМ!$A$39:$A$782,$A133,СВЦЭМ!$B$39:$B$782,C$119)+'СЕТ СН'!$I$11+СВЦЭМ!$D$10+'СЕТ СН'!$I$6-'СЕТ СН'!$I$23</f>
        <v>1453.8510490399999</v>
      </c>
      <c r="D133" s="36">
        <f>SUMIFS(СВЦЭМ!$D$39:$D$782,СВЦЭМ!$A$39:$A$782,$A133,СВЦЭМ!$B$39:$B$782,D$119)+'СЕТ СН'!$I$11+СВЦЭМ!$D$10+'СЕТ СН'!$I$6-'СЕТ СН'!$I$23</f>
        <v>1499.9224296299999</v>
      </c>
      <c r="E133" s="36">
        <f>SUMIFS(СВЦЭМ!$D$39:$D$782,СВЦЭМ!$A$39:$A$782,$A133,СВЦЭМ!$B$39:$B$782,E$119)+'СЕТ СН'!$I$11+СВЦЭМ!$D$10+'СЕТ СН'!$I$6-'СЕТ СН'!$I$23</f>
        <v>1486.19897442</v>
      </c>
      <c r="F133" s="36">
        <f>SUMIFS(СВЦЭМ!$D$39:$D$782,СВЦЭМ!$A$39:$A$782,$A133,СВЦЭМ!$B$39:$B$782,F$119)+'СЕТ СН'!$I$11+СВЦЭМ!$D$10+'СЕТ СН'!$I$6-'СЕТ СН'!$I$23</f>
        <v>1494.3862787799999</v>
      </c>
      <c r="G133" s="36">
        <f>SUMIFS(СВЦЭМ!$D$39:$D$782,СВЦЭМ!$A$39:$A$782,$A133,СВЦЭМ!$B$39:$B$782,G$119)+'СЕТ СН'!$I$11+СВЦЭМ!$D$10+'СЕТ СН'!$I$6-'СЕТ СН'!$I$23</f>
        <v>1495.10438389</v>
      </c>
      <c r="H133" s="36">
        <f>SUMIFS(СВЦЭМ!$D$39:$D$782,СВЦЭМ!$A$39:$A$782,$A133,СВЦЭМ!$B$39:$B$782,H$119)+'СЕТ СН'!$I$11+СВЦЭМ!$D$10+'СЕТ СН'!$I$6-'СЕТ СН'!$I$23</f>
        <v>1465.3176767</v>
      </c>
      <c r="I133" s="36">
        <f>SUMIFS(СВЦЭМ!$D$39:$D$782,СВЦЭМ!$A$39:$A$782,$A133,СВЦЭМ!$B$39:$B$782,I$119)+'СЕТ СН'!$I$11+СВЦЭМ!$D$10+'СЕТ СН'!$I$6-'СЕТ СН'!$I$23</f>
        <v>1444.32685993</v>
      </c>
      <c r="J133" s="36">
        <f>SUMIFS(СВЦЭМ!$D$39:$D$782,СВЦЭМ!$A$39:$A$782,$A133,СВЦЭМ!$B$39:$B$782,J$119)+'СЕТ СН'!$I$11+СВЦЭМ!$D$10+'СЕТ СН'!$I$6-'СЕТ СН'!$I$23</f>
        <v>1456.68309458</v>
      </c>
      <c r="K133" s="36">
        <f>SUMIFS(СВЦЭМ!$D$39:$D$782,СВЦЭМ!$A$39:$A$782,$A133,СВЦЭМ!$B$39:$B$782,K$119)+'СЕТ СН'!$I$11+СВЦЭМ!$D$10+'СЕТ СН'!$I$6-'СЕТ СН'!$I$23</f>
        <v>1480.1558966099999</v>
      </c>
      <c r="L133" s="36">
        <f>SUMIFS(СВЦЭМ!$D$39:$D$782,СВЦЭМ!$A$39:$A$782,$A133,СВЦЭМ!$B$39:$B$782,L$119)+'СЕТ СН'!$I$11+СВЦЭМ!$D$10+'СЕТ СН'!$I$6-'СЕТ СН'!$I$23</f>
        <v>1483.6631349700001</v>
      </c>
      <c r="M133" s="36">
        <f>SUMIFS(СВЦЭМ!$D$39:$D$782,СВЦЭМ!$A$39:$A$782,$A133,СВЦЭМ!$B$39:$B$782,M$119)+'СЕТ СН'!$I$11+СВЦЭМ!$D$10+'СЕТ СН'!$I$6-'СЕТ СН'!$I$23</f>
        <v>1496.0696979899999</v>
      </c>
      <c r="N133" s="36">
        <f>SUMIFS(СВЦЭМ!$D$39:$D$782,СВЦЭМ!$A$39:$A$782,$A133,СВЦЭМ!$B$39:$B$782,N$119)+'СЕТ СН'!$I$11+СВЦЭМ!$D$10+'СЕТ СН'!$I$6-'СЕТ СН'!$I$23</f>
        <v>1508.3079994899999</v>
      </c>
      <c r="O133" s="36">
        <f>SUMIFS(СВЦЭМ!$D$39:$D$782,СВЦЭМ!$A$39:$A$782,$A133,СВЦЭМ!$B$39:$B$782,O$119)+'СЕТ СН'!$I$11+СВЦЭМ!$D$10+'СЕТ СН'!$I$6-'СЕТ СН'!$I$23</f>
        <v>1510.78085859</v>
      </c>
      <c r="P133" s="36">
        <f>SUMIFS(СВЦЭМ!$D$39:$D$782,СВЦЭМ!$A$39:$A$782,$A133,СВЦЭМ!$B$39:$B$782,P$119)+'СЕТ СН'!$I$11+СВЦЭМ!$D$10+'СЕТ СН'!$I$6-'СЕТ СН'!$I$23</f>
        <v>1507.5347462699999</v>
      </c>
      <c r="Q133" s="36">
        <f>SUMIFS(СВЦЭМ!$D$39:$D$782,СВЦЭМ!$A$39:$A$782,$A133,СВЦЭМ!$B$39:$B$782,Q$119)+'СЕТ СН'!$I$11+СВЦЭМ!$D$10+'СЕТ СН'!$I$6-'СЕТ СН'!$I$23</f>
        <v>1509.9217807099999</v>
      </c>
      <c r="R133" s="36">
        <f>SUMIFS(СВЦЭМ!$D$39:$D$782,СВЦЭМ!$A$39:$A$782,$A133,СВЦЭМ!$B$39:$B$782,R$119)+'СЕТ СН'!$I$11+СВЦЭМ!$D$10+'СЕТ СН'!$I$6-'СЕТ СН'!$I$23</f>
        <v>1505.9256160699999</v>
      </c>
      <c r="S133" s="36">
        <f>SUMIFS(СВЦЭМ!$D$39:$D$782,СВЦЭМ!$A$39:$A$782,$A133,СВЦЭМ!$B$39:$B$782,S$119)+'СЕТ СН'!$I$11+СВЦЭМ!$D$10+'СЕТ СН'!$I$6-'СЕТ СН'!$I$23</f>
        <v>1489.0290206699999</v>
      </c>
      <c r="T133" s="36">
        <f>SUMIFS(СВЦЭМ!$D$39:$D$782,СВЦЭМ!$A$39:$A$782,$A133,СВЦЭМ!$B$39:$B$782,T$119)+'СЕТ СН'!$I$11+СВЦЭМ!$D$10+'СЕТ СН'!$I$6-'СЕТ СН'!$I$23</f>
        <v>1469.0336026999998</v>
      </c>
      <c r="U133" s="36">
        <f>SUMIFS(СВЦЭМ!$D$39:$D$782,СВЦЭМ!$A$39:$A$782,$A133,СВЦЭМ!$B$39:$B$782,U$119)+'СЕТ СН'!$I$11+СВЦЭМ!$D$10+'СЕТ СН'!$I$6-'СЕТ СН'!$I$23</f>
        <v>1458.0078534099998</v>
      </c>
      <c r="V133" s="36">
        <f>SUMIFS(СВЦЭМ!$D$39:$D$782,СВЦЭМ!$A$39:$A$782,$A133,СВЦЭМ!$B$39:$B$782,V$119)+'СЕТ СН'!$I$11+СВЦЭМ!$D$10+'СЕТ СН'!$I$6-'СЕТ СН'!$I$23</f>
        <v>1451.8580001099999</v>
      </c>
      <c r="W133" s="36">
        <f>SUMIFS(СВЦЭМ!$D$39:$D$782,СВЦЭМ!$A$39:$A$782,$A133,СВЦЭМ!$B$39:$B$782,W$119)+'СЕТ СН'!$I$11+СВЦЭМ!$D$10+'СЕТ СН'!$I$6-'СЕТ СН'!$I$23</f>
        <v>1463.4198255199999</v>
      </c>
      <c r="X133" s="36">
        <f>SUMIFS(СВЦЭМ!$D$39:$D$782,СВЦЭМ!$A$39:$A$782,$A133,СВЦЭМ!$B$39:$B$782,X$119)+'СЕТ СН'!$I$11+СВЦЭМ!$D$10+'СЕТ СН'!$I$6-'СЕТ СН'!$I$23</f>
        <v>1437.0708810699998</v>
      </c>
      <c r="Y133" s="36">
        <f>SUMIFS(СВЦЭМ!$D$39:$D$782,СВЦЭМ!$A$39:$A$782,$A133,СВЦЭМ!$B$39:$B$782,Y$119)+'СЕТ СН'!$I$11+СВЦЭМ!$D$10+'СЕТ СН'!$I$6-'СЕТ СН'!$I$23</f>
        <v>1409.3357201099998</v>
      </c>
    </row>
    <row r="134" spans="1:25" ht="15.75" x14ac:dyDescent="0.2">
      <c r="A134" s="35">
        <f t="shared" si="3"/>
        <v>44392</v>
      </c>
      <c r="B134" s="36">
        <f>SUMIFS(СВЦЭМ!$D$39:$D$782,СВЦЭМ!$A$39:$A$782,$A134,СВЦЭМ!$B$39:$B$782,B$119)+'СЕТ СН'!$I$11+СВЦЭМ!$D$10+'СЕТ СН'!$I$6-'СЕТ СН'!$I$23</f>
        <v>1448.5914064799999</v>
      </c>
      <c r="C134" s="36">
        <f>SUMIFS(СВЦЭМ!$D$39:$D$782,СВЦЭМ!$A$39:$A$782,$A134,СВЦЭМ!$B$39:$B$782,C$119)+'СЕТ СН'!$I$11+СВЦЭМ!$D$10+'СЕТ СН'!$I$6-'СЕТ СН'!$I$23</f>
        <v>1530.0492201699999</v>
      </c>
      <c r="D134" s="36">
        <f>SUMIFS(СВЦЭМ!$D$39:$D$782,СВЦЭМ!$A$39:$A$782,$A134,СВЦЭМ!$B$39:$B$782,D$119)+'СЕТ СН'!$I$11+СВЦЭМ!$D$10+'СЕТ СН'!$I$6-'СЕТ СН'!$I$23</f>
        <v>1578.1330765599998</v>
      </c>
      <c r="E134" s="36">
        <f>SUMIFS(СВЦЭМ!$D$39:$D$782,СВЦЭМ!$A$39:$A$782,$A134,СВЦЭМ!$B$39:$B$782,E$119)+'СЕТ СН'!$I$11+СВЦЭМ!$D$10+'СЕТ СН'!$I$6-'СЕТ СН'!$I$23</f>
        <v>1595.7629821399998</v>
      </c>
      <c r="F134" s="36">
        <f>SUMIFS(СВЦЭМ!$D$39:$D$782,СВЦЭМ!$A$39:$A$782,$A134,СВЦЭМ!$B$39:$B$782,F$119)+'СЕТ СН'!$I$11+СВЦЭМ!$D$10+'СЕТ СН'!$I$6-'СЕТ СН'!$I$23</f>
        <v>1590.8242527499999</v>
      </c>
      <c r="G134" s="36">
        <f>SUMIFS(СВЦЭМ!$D$39:$D$782,СВЦЭМ!$A$39:$A$782,$A134,СВЦЭМ!$B$39:$B$782,G$119)+'СЕТ СН'!$I$11+СВЦЭМ!$D$10+'СЕТ СН'!$I$6-'СЕТ СН'!$I$23</f>
        <v>1569.67787684</v>
      </c>
      <c r="H134" s="36">
        <f>SUMIFS(СВЦЭМ!$D$39:$D$782,СВЦЭМ!$A$39:$A$782,$A134,СВЦЭМ!$B$39:$B$782,H$119)+'СЕТ СН'!$I$11+СВЦЭМ!$D$10+'СЕТ СН'!$I$6-'СЕТ СН'!$I$23</f>
        <v>1522.1908335799999</v>
      </c>
      <c r="I134" s="36">
        <f>SUMIFS(СВЦЭМ!$D$39:$D$782,СВЦЭМ!$A$39:$A$782,$A134,СВЦЭМ!$B$39:$B$782,I$119)+'СЕТ СН'!$I$11+СВЦЭМ!$D$10+'СЕТ СН'!$I$6-'СЕТ СН'!$I$23</f>
        <v>1432.8517963499999</v>
      </c>
      <c r="J134" s="36">
        <f>SUMIFS(СВЦЭМ!$D$39:$D$782,СВЦЭМ!$A$39:$A$782,$A134,СВЦЭМ!$B$39:$B$782,J$119)+'СЕТ СН'!$I$11+СВЦЭМ!$D$10+'СЕТ СН'!$I$6-'СЕТ СН'!$I$23</f>
        <v>1352.5357000899999</v>
      </c>
      <c r="K134" s="36">
        <f>SUMIFS(СВЦЭМ!$D$39:$D$782,СВЦЭМ!$A$39:$A$782,$A134,СВЦЭМ!$B$39:$B$782,K$119)+'СЕТ СН'!$I$11+СВЦЭМ!$D$10+'СЕТ СН'!$I$6-'СЕТ СН'!$I$23</f>
        <v>1366.3186640700001</v>
      </c>
      <c r="L134" s="36">
        <f>SUMIFS(СВЦЭМ!$D$39:$D$782,СВЦЭМ!$A$39:$A$782,$A134,СВЦЭМ!$B$39:$B$782,L$119)+'СЕТ СН'!$I$11+СВЦЭМ!$D$10+'СЕТ СН'!$I$6-'СЕТ СН'!$I$23</f>
        <v>1388.5103149399999</v>
      </c>
      <c r="M134" s="36">
        <f>SUMIFS(СВЦЭМ!$D$39:$D$782,СВЦЭМ!$A$39:$A$782,$A134,СВЦЭМ!$B$39:$B$782,M$119)+'СЕТ СН'!$I$11+СВЦЭМ!$D$10+'СЕТ СН'!$I$6-'СЕТ СН'!$I$23</f>
        <v>1353.8092828899998</v>
      </c>
      <c r="N134" s="36">
        <f>SUMIFS(СВЦЭМ!$D$39:$D$782,СВЦЭМ!$A$39:$A$782,$A134,СВЦЭМ!$B$39:$B$782,N$119)+'СЕТ СН'!$I$11+СВЦЭМ!$D$10+'СЕТ СН'!$I$6-'СЕТ СН'!$I$23</f>
        <v>1397.76264696</v>
      </c>
      <c r="O134" s="36">
        <f>SUMIFS(СВЦЭМ!$D$39:$D$782,СВЦЭМ!$A$39:$A$782,$A134,СВЦЭМ!$B$39:$B$782,O$119)+'СЕТ СН'!$I$11+СВЦЭМ!$D$10+'СЕТ СН'!$I$6-'СЕТ СН'!$I$23</f>
        <v>1392.7848562300001</v>
      </c>
      <c r="P134" s="36">
        <f>SUMIFS(СВЦЭМ!$D$39:$D$782,СВЦЭМ!$A$39:$A$782,$A134,СВЦЭМ!$B$39:$B$782,P$119)+'СЕТ СН'!$I$11+СВЦЭМ!$D$10+'СЕТ СН'!$I$6-'СЕТ СН'!$I$23</f>
        <v>1397.62116466</v>
      </c>
      <c r="Q134" s="36">
        <f>SUMIFS(СВЦЭМ!$D$39:$D$782,СВЦЭМ!$A$39:$A$782,$A134,СВЦЭМ!$B$39:$B$782,Q$119)+'СЕТ СН'!$I$11+СВЦЭМ!$D$10+'СЕТ СН'!$I$6-'СЕТ СН'!$I$23</f>
        <v>1419.0256472399999</v>
      </c>
      <c r="R134" s="36">
        <f>SUMIFS(СВЦЭМ!$D$39:$D$782,СВЦЭМ!$A$39:$A$782,$A134,СВЦЭМ!$B$39:$B$782,R$119)+'СЕТ СН'!$I$11+СВЦЭМ!$D$10+'СЕТ СН'!$I$6-'СЕТ СН'!$I$23</f>
        <v>1408.7824760599999</v>
      </c>
      <c r="S134" s="36">
        <f>SUMIFS(СВЦЭМ!$D$39:$D$782,СВЦЭМ!$A$39:$A$782,$A134,СВЦЭМ!$B$39:$B$782,S$119)+'СЕТ СН'!$I$11+СВЦЭМ!$D$10+'СЕТ СН'!$I$6-'СЕТ СН'!$I$23</f>
        <v>1382.97199817</v>
      </c>
      <c r="T134" s="36">
        <f>SUMIFS(СВЦЭМ!$D$39:$D$782,СВЦЭМ!$A$39:$A$782,$A134,СВЦЭМ!$B$39:$B$782,T$119)+'СЕТ СН'!$I$11+СВЦЭМ!$D$10+'СЕТ СН'!$I$6-'СЕТ СН'!$I$23</f>
        <v>1380.3315321999999</v>
      </c>
      <c r="U134" s="36">
        <f>SUMIFS(СВЦЭМ!$D$39:$D$782,СВЦЭМ!$A$39:$A$782,$A134,СВЦЭМ!$B$39:$B$782,U$119)+'СЕТ СН'!$I$11+СВЦЭМ!$D$10+'СЕТ СН'!$I$6-'СЕТ СН'!$I$23</f>
        <v>1410.7703904</v>
      </c>
      <c r="V134" s="36">
        <f>SUMIFS(СВЦЭМ!$D$39:$D$782,СВЦЭМ!$A$39:$A$782,$A134,СВЦЭМ!$B$39:$B$782,V$119)+'СЕТ СН'!$I$11+СВЦЭМ!$D$10+'СЕТ СН'!$I$6-'СЕТ СН'!$I$23</f>
        <v>1404.28172565</v>
      </c>
      <c r="W134" s="36">
        <f>SUMIFS(СВЦЭМ!$D$39:$D$782,СВЦЭМ!$A$39:$A$782,$A134,СВЦЭМ!$B$39:$B$782,W$119)+'СЕТ СН'!$I$11+СВЦЭМ!$D$10+'СЕТ СН'!$I$6-'СЕТ СН'!$I$23</f>
        <v>1433.00631716</v>
      </c>
      <c r="X134" s="36">
        <f>SUMIFS(СВЦЭМ!$D$39:$D$782,СВЦЭМ!$A$39:$A$782,$A134,СВЦЭМ!$B$39:$B$782,X$119)+'СЕТ СН'!$I$11+СВЦЭМ!$D$10+'СЕТ СН'!$I$6-'СЕТ СН'!$I$23</f>
        <v>1390.4501059099998</v>
      </c>
      <c r="Y134" s="36">
        <f>SUMIFS(СВЦЭМ!$D$39:$D$782,СВЦЭМ!$A$39:$A$782,$A134,СВЦЭМ!$B$39:$B$782,Y$119)+'СЕТ СН'!$I$11+СВЦЭМ!$D$10+'СЕТ СН'!$I$6-'СЕТ СН'!$I$23</f>
        <v>1365.9206656399999</v>
      </c>
    </row>
    <row r="135" spans="1:25" ht="15.75" x14ac:dyDescent="0.2">
      <c r="A135" s="35">
        <f t="shared" si="3"/>
        <v>44393</v>
      </c>
      <c r="B135" s="36">
        <f>SUMIFS(СВЦЭМ!$D$39:$D$782,СВЦЭМ!$A$39:$A$782,$A135,СВЦЭМ!$B$39:$B$782,B$119)+'СЕТ СН'!$I$11+СВЦЭМ!$D$10+'СЕТ СН'!$I$6-'СЕТ СН'!$I$23</f>
        <v>1371.00351202</v>
      </c>
      <c r="C135" s="36">
        <f>SUMIFS(СВЦЭМ!$D$39:$D$782,СВЦЭМ!$A$39:$A$782,$A135,СВЦЭМ!$B$39:$B$782,C$119)+'СЕТ СН'!$I$11+СВЦЭМ!$D$10+'СЕТ СН'!$I$6-'СЕТ СН'!$I$23</f>
        <v>1442.4196390299999</v>
      </c>
      <c r="D135" s="36">
        <f>SUMIFS(СВЦЭМ!$D$39:$D$782,СВЦЭМ!$A$39:$A$782,$A135,СВЦЭМ!$B$39:$B$782,D$119)+'СЕТ СН'!$I$11+СВЦЭМ!$D$10+'СЕТ СН'!$I$6-'СЕТ СН'!$I$23</f>
        <v>1495.9886108799999</v>
      </c>
      <c r="E135" s="36">
        <f>SUMIFS(СВЦЭМ!$D$39:$D$782,СВЦЭМ!$A$39:$A$782,$A135,СВЦЭМ!$B$39:$B$782,E$119)+'СЕТ СН'!$I$11+СВЦЭМ!$D$10+'СЕТ СН'!$I$6-'СЕТ СН'!$I$23</f>
        <v>1509.1988060399999</v>
      </c>
      <c r="F135" s="36">
        <f>SUMIFS(СВЦЭМ!$D$39:$D$782,СВЦЭМ!$A$39:$A$782,$A135,СВЦЭМ!$B$39:$B$782,F$119)+'СЕТ СН'!$I$11+СВЦЭМ!$D$10+'СЕТ СН'!$I$6-'СЕТ СН'!$I$23</f>
        <v>1513.3857063299999</v>
      </c>
      <c r="G135" s="36">
        <f>SUMIFS(СВЦЭМ!$D$39:$D$782,СВЦЭМ!$A$39:$A$782,$A135,СВЦЭМ!$B$39:$B$782,G$119)+'СЕТ СН'!$I$11+СВЦЭМ!$D$10+'СЕТ СН'!$I$6-'СЕТ СН'!$I$23</f>
        <v>1495.4289465699999</v>
      </c>
      <c r="H135" s="36">
        <f>SUMIFS(СВЦЭМ!$D$39:$D$782,СВЦЭМ!$A$39:$A$782,$A135,СВЦЭМ!$B$39:$B$782,H$119)+'СЕТ СН'!$I$11+СВЦЭМ!$D$10+'СЕТ СН'!$I$6-'СЕТ СН'!$I$23</f>
        <v>1460.4100841099998</v>
      </c>
      <c r="I135" s="36">
        <f>SUMIFS(СВЦЭМ!$D$39:$D$782,СВЦЭМ!$A$39:$A$782,$A135,СВЦЭМ!$B$39:$B$782,I$119)+'СЕТ СН'!$I$11+СВЦЭМ!$D$10+'СЕТ СН'!$I$6-'СЕТ СН'!$I$23</f>
        <v>1401.0343206499999</v>
      </c>
      <c r="J135" s="36">
        <f>SUMIFS(СВЦЭМ!$D$39:$D$782,СВЦЭМ!$A$39:$A$782,$A135,СВЦЭМ!$B$39:$B$782,J$119)+'СЕТ СН'!$I$11+СВЦЭМ!$D$10+'СЕТ СН'!$I$6-'СЕТ СН'!$I$23</f>
        <v>1342.4731174799999</v>
      </c>
      <c r="K135" s="36">
        <f>SUMIFS(СВЦЭМ!$D$39:$D$782,СВЦЭМ!$A$39:$A$782,$A135,СВЦЭМ!$B$39:$B$782,K$119)+'СЕТ СН'!$I$11+СВЦЭМ!$D$10+'СЕТ СН'!$I$6-'СЕТ СН'!$I$23</f>
        <v>1389.28735323</v>
      </c>
      <c r="L135" s="36">
        <f>SUMIFS(СВЦЭМ!$D$39:$D$782,СВЦЭМ!$A$39:$A$782,$A135,СВЦЭМ!$B$39:$B$782,L$119)+'СЕТ СН'!$I$11+СВЦЭМ!$D$10+'СЕТ СН'!$I$6-'СЕТ СН'!$I$23</f>
        <v>1407.2952277899999</v>
      </c>
      <c r="M135" s="36">
        <f>SUMIFS(СВЦЭМ!$D$39:$D$782,СВЦЭМ!$A$39:$A$782,$A135,СВЦЭМ!$B$39:$B$782,M$119)+'СЕТ СН'!$I$11+СВЦЭМ!$D$10+'СЕТ СН'!$I$6-'СЕТ СН'!$I$23</f>
        <v>1338.98840877</v>
      </c>
      <c r="N135" s="36">
        <f>SUMIFS(СВЦЭМ!$D$39:$D$782,СВЦЭМ!$A$39:$A$782,$A135,СВЦЭМ!$B$39:$B$782,N$119)+'СЕТ СН'!$I$11+СВЦЭМ!$D$10+'СЕТ СН'!$I$6-'СЕТ СН'!$I$23</f>
        <v>1285.1463431</v>
      </c>
      <c r="O135" s="36">
        <f>SUMIFS(СВЦЭМ!$D$39:$D$782,СВЦЭМ!$A$39:$A$782,$A135,СВЦЭМ!$B$39:$B$782,O$119)+'СЕТ СН'!$I$11+СВЦЭМ!$D$10+'СЕТ СН'!$I$6-'СЕТ СН'!$I$23</f>
        <v>1300.57505954</v>
      </c>
      <c r="P135" s="36">
        <f>SUMIFS(СВЦЭМ!$D$39:$D$782,СВЦЭМ!$A$39:$A$782,$A135,СВЦЭМ!$B$39:$B$782,P$119)+'СЕТ СН'!$I$11+СВЦЭМ!$D$10+'СЕТ СН'!$I$6-'СЕТ СН'!$I$23</f>
        <v>1307.3017962700001</v>
      </c>
      <c r="Q135" s="36">
        <f>SUMIFS(СВЦЭМ!$D$39:$D$782,СВЦЭМ!$A$39:$A$782,$A135,СВЦЭМ!$B$39:$B$782,Q$119)+'СЕТ СН'!$I$11+СВЦЭМ!$D$10+'СЕТ СН'!$I$6-'СЕТ СН'!$I$23</f>
        <v>1306.36667083</v>
      </c>
      <c r="R135" s="36">
        <f>SUMIFS(СВЦЭМ!$D$39:$D$782,СВЦЭМ!$A$39:$A$782,$A135,СВЦЭМ!$B$39:$B$782,R$119)+'СЕТ СН'!$I$11+СВЦЭМ!$D$10+'СЕТ СН'!$I$6-'СЕТ СН'!$I$23</f>
        <v>1294.55112248</v>
      </c>
      <c r="S135" s="36">
        <f>SUMIFS(СВЦЭМ!$D$39:$D$782,СВЦЭМ!$A$39:$A$782,$A135,СВЦЭМ!$B$39:$B$782,S$119)+'СЕТ СН'!$I$11+СВЦЭМ!$D$10+'СЕТ СН'!$I$6-'СЕТ СН'!$I$23</f>
        <v>1356.1545484399999</v>
      </c>
      <c r="T135" s="36">
        <f>SUMIFS(СВЦЭМ!$D$39:$D$782,СВЦЭМ!$A$39:$A$782,$A135,СВЦЭМ!$B$39:$B$782,T$119)+'СЕТ СН'!$I$11+СВЦЭМ!$D$10+'СЕТ СН'!$I$6-'СЕТ СН'!$I$23</f>
        <v>1360.2810039000001</v>
      </c>
      <c r="U135" s="36">
        <f>SUMIFS(СВЦЭМ!$D$39:$D$782,СВЦЭМ!$A$39:$A$782,$A135,СВЦЭМ!$B$39:$B$782,U$119)+'СЕТ СН'!$I$11+СВЦЭМ!$D$10+'СЕТ СН'!$I$6-'СЕТ СН'!$I$23</f>
        <v>1370.1607633399999</v>
      </c>
      <c r="V135" s="36">
        <f>SUMIFS(СВЦЭМ!$D$39:$D$782,СВЦЭМ!$A$39:$A$782,$A135,СВЦЭМ!$B$39:$B$782,V$119)+'СЕТ СН'!$I$11+СВЦЭМ!$D$10+'СЕТ СН'!$I$6-'СЕТ СН'!$I$23</f>
        <v>1367.49016334</v>
      </c>
      <c r="W135" s="36">
        <f>SUMIFS(СВЦЭМ!$D$39:$D$782,СВЦЭМ!$A$39:$A$782,$A135,СВЦЭМ!$B$39:$B$782,W$119)+'СЕТ СН'!$I$11+СВЦЭМ!$D$10+'СЕТ СН'!$I$6-'СЕТ СН'!$I$23</f>
        <v>1395.68173626</v>
      </c>
      <c r="X135" s="36">
        <f>SUMIFS(СВЦЭМ!$D$39:$D$782,СВЦЭМ!$A$39:$A$782,$A135,СВЦЭМ!$B$39:$B$782,X$119)+'СЕТ СН'!$I$11+СВЦЭМ!$D$10+'СЕТ СН'!$I$6-'СЕТ СН'!$I$23</f>
        <v>1378.5980875400001</v>
      </c>
      <c r="Y135" s="36">
        <f>SUMIFS(СВЦЭМ!$D$39:$D$782,СВЦЭМ!$A$39:$A$782,$A135,СВЦЭМ!$B$39:$B$782,Y$119)+'СЕТ СН'!$I$11+СВЦЭМ!$D$10+'СЕТ СН'!$I$6-'СЕТ СН'!$I$23</f>
        <v>1313.7496335999999</v>
      </c>
    </row>
    <row r="136" spans="1:25" ht="15.75" x14ac:dyDescent="0.2">
      <c r="A136" s="35">
        <f t="shared" si="3"/>
        <v>44394</v>
      </c>
      <c r="B136" s="36">
        <f>SUMIFS(СВЦЭМ!$D$39:$D$782,СВЦЭМ!$A$39:$A$782,$A136,СВЦЭМ!$B$39:$B$782,B$119)+'СЕТ СН'!$I$11+СВЦЭМ!$D$10+'СЕТ СН'!$I$6-'СЕТ СН'!$I$23</f>
        <v>1350.27026082</v>
      </c>
      <c r="C136" s="36">
        <f>SUMIFS(СВЦЭМ!$D$39:$D$782,СВЦЭМ!$A$39:$A$782,$A136,СВЦЭМ!$B$39:$B$782,C$119)+'СЕТ СН'!$I$11+СВЦЭМ!$D$10+'СЕТ СН'!$I$6-'СЕТ СН'!$I$23</f>
        <v>1424.5824560699998</v>
      </c>
      <c r="D136" s="36">
        <f>SUMIFS(СВЦЭМ!$D$39:$D$782,СВЦЭМ!$A$39:$A$782,$A136,СВЦЭМ!$B$39:$B$782,D$119)+'СЕТ СН'!$I$11+СВЦЭМ!$D$10+'СЕТ СН'!$I$6-'СЕТ СН'!$I$23</f>
        <v>1464.0037791999998</v>
      </c>
      <c r="E136" s="36">
        <f>SUMIFS(СВЦЭМ!$D$39:$D$782,СВЦЭМ!$A$39:$A$782,$A136,СВЦЭМ!$B$39:$B$782,E$119)+'СЕТ СН'!$I$11+СВЦЭМ!$D$10+'СЕТ СН'!$I$6-'СЕТ СН'!$I$23</f>
        <v>1475.2501614600001</v>
      </c>
      <c r="F136" s="36">
        <f>SUMIFS(СВЦЭМ!$D$39:$D$782,СВЦЭМ!$A$39:$A$782,$A136,СВЦЭМ!$B$39:$B$782,F$119)+'СЕТ СН'!$I$11+СВЦЭМ!$D$10+'СЕТ СН'!$I$6-'СЕТ СН'!$I$23</f>
        <v>1478.2079482899999</v>
      </c>
      <c r="G136" s="36">
        <f>SUMIFS(СВЦЭМ!$D$39:$D$782,СВЦЭМ!$A$39:$A$782,$A136,СВЦЭМ!$B$39:$B$782,G$119)+'СЕТ СН'!$I$11+СВЦЭМ!$D$10+'СЕТ СН'!$I$6-'СЕТ СН'!$I$23</f>
        <v>1470.5936559500001</v>
      </c>
      <c r="H136" s="36">
        <f>SUMIFS(СВЦЭМ!$D$39:$D$782,СВЦЭМ!$A$39:$A$782,$A136,СВЦЭМ!$B$39:$B$782,H$119)+'СЕТ СН'!$I$11+СВЦЭМ!$D$10+'СЕТ СН'!$I$6-'СЕТ СН'!$I$23</f>
        <v>1465.0702281199999</v>
      </c>
      <c r="I136" s="36">
        <f>SUMIFS(СВЦЭМ!$D$39:$D$782,СВЦЭМ!$A$39:$A$782,$A136,СВЦЭМ!$B$39:$B$782,I$119)+'СЕТ СН'!$I$11+СВЦЭМ!$D$10+'СЕТ СН'!$I$6-'СЕТ СН'!$I$23</f>
        <v>1412.2028858599999</v>
      </c>
      <c r="J136" s="36">
        <f>SUMIFS(СВЦЭМ!$D$39:$D$782,СВЦЭМ!$A$39:$A$782,$A136,СВЦЭМ!$B$39:$B$782,J$119)+'СЕТ СН'!$I$11+СВЦЭМ!$D$10+'СЕТ СН'!$I$6-'СЕТ СН'!$I$23</f>
        <v>1368.50744442</v>
      </c>
      <c r="K136" s="36">
        <f>SUMIFS(СВЦЭМ!$D$39:$D$782,СВЦЭМ!$A$39:$A$782,$A136,СВЦЭМ!$B$39:$B$782,K$119)+'СЕТ СН'!$I$11+СВЦЭМ!$D$10+'СЕТ СН'!$I$6-'СЕТ СН'!$I$23</f>
        <v>1332.5641844299998</v>
      </c>
      <c r="L136" s="36">
        <f>SUMIFS(СВЦЭМ!$D$39:$D$782,СВЦЭМ!$A$39:$A$782,$A136,СВЦЭМ!$B$39:$B$782,L$119)+'СЕТ СН'!$I$11+СВЦЭМ!$D$10+'СЕТ СН'!$I$6-'СЕТ СН'!$I$23</f>
        <v>1363.87771324</v>
      </c>
      <c r="M136" s="36">
        <f>SUMIFS(СВЦЭМ!$D$39:$D$782,СВЦЭМ!$A$39:$A$782,$A136,СВЦЭМ!$B$39:$B$782,M$119)+'СЕТ СН'!$I$11+СВЦЭМ!$D$10+'СЕТ СН'!$I$6-'СЕТ СН'!$I$23</f>
        <v>1317.0253482099999</v>
      </c>
      <c r="N136" s="36">
        <f>SUMIFS(СВЦЭМ!$D$39:$D$782,СВЦЭМ!$A$39:$A$782,$A136,СВЦЭМ!$B$39:$B$782,N$119)+'СЕТ СН'!$I$11+СВЦЭМ!$D$10+'СЕТ СН'!$I$6-'СЕТ СН'!$I$23</f>
        <v>1331.1310902299999</v>
      </c>
      <c r="O136" s="36">
        <f>SUMIFS(СВЦЭМ!$D$39:$D$782,СВЦЭМ!$A$39:$A$782,$A136,СВЦЭМ!$B$39:$B$782,O$119)+'СЕТ СН'!$I$11+СВЦЭМ!$D$10+'СЕТ СН'!$I$6-'СЕТ СН'!$I$23</f>
        <v>1346.31787029</v>
      </c>
      <c r="P136" s="36">
        <f>SUMIFS(СВЦЭМ!$D$39:$D$782,СВЦЭМ!$A$39:$A$782,$A136,СВЦЭМ!$B$39:$B$782,P$119)+'СЕТ СН'!$I$11+СВЦЭМ!$D$10+'СЕТ СН'!$I$6-'СЕТ СН'!$I$23</f>
        <v>1378.87446765</v>
      </c>
      <c r="Q136" s="36">
        <f>SUMIFS(СВЦЭМ!$D$39:$D$782,СВЦЭМ!$A$39:$A$782,$A136,СВЦЭМ!$B$39:$B$782,Q$119)+'СЕТ СН'!$I$11+СВЦЭМ!$D$10+'СЕТ СН'!$I$6-'СЕТ СН'!$I$23</f>
        <v>1397.16948731</v>
      </c>
      <c r="R136" s="36">
        <f>SUMIFS(СВЦЭМ!$D$39:$D$782,СВЦЭМ!$A$39:$A$782,$A136,СВЦЭМ!$B$39:$B$782,R$119)+'СЕТ СН'!$I$11+СВЦЭМ!$D$10+'СЕТ СН'!$I$6-'СЕТ СН'!$I$23</f>
        <v>1380.2939661099999</v>
      </c>
      <c r="S136" s="36">
        <f>SUMIFS(СВЦЭМ!$D$39:$D$782,СВЦЭМ!$A$39:$A$782,$A136,СВЦЭМ!$B$39:$B$782,S$119)+'СЕТ СН'!$I$11+СВЦЭМ!$D$10+'СЕТ СН'!$I$6-'СЕТ СН'!$I$23</f>
        <v>1351.1467247</v>
      </c>
      <c r="T136" s="36">
        <f>SUMIFS(СВЦЭМ!$D$39:$D$782,СВЦЭМ!$A$39:$A$782,$A136,СВЦЭМ!$B$39:$B$782,T$119)+'СЕТ СН'!$I$11+СВЦЭМ!$D$10+'СЕТ СН'!$I$6-'СЕТ СН'!$I$23</f>
        <v>1380.7739987999998</v>
      </c>
      <c r="U136" s="36">
        <f>SUMIFS(СВЦЭМ!$D$39:$D$782,СВЦЭМ!$A$39:$A$782,$A136,СВЦЭМ!$B$39:$B$782,U$119)+'СЕТ СН'!$I$11+СВЦЭМ!$D$10+'СЕТ СН'!$I$6-'СЕТ СН'!$I$23</f>
        <v>1387.3413432499999</v>
      </c>
      <c r="V136" s="36">
        <f>SUMIFS(СВЦЭМ!$D$39:$D$782,СВЦЭМ!$A$39:$A$782,$A136,СВЦЭМ!$B$39:$B$782,V$119)+'СЕТ СН'!$I$11+СВЦЭМ!$D$10+'СЕТ СН'!$I$6-'СЕТ СН'!$I$23</f>
        <v>1381.8461616499999</v>
      </c>
      <c r="W136" s="36">
        <f>SUMIFS(СВЦЭМ!$D$39:$D$782,СВЦЭМ!$A$39:$A$782,$A136,СВЦЭМ!$B$39:$B$782,W$119)+'СЕТ СН'!$I$11+СВЦЭМ!$D$10+'СЕТ СН'!$I$6-'СЕТ СН'!$I$23</f>
        <v>1393.37180029</v>
      </c>
      <c r="X136" s="36">
        <f>SUMIFS(СВЦЭМ!$D$39:$D$782,СВЦЭМ!$A$39:$A$782,$A136,СВЦЭМ!$B$39:$B$782,X$119)+'СЕТ СН'!$I$11+СВЦЭМ!$D$10+'СЕТ СН'!$I$6-'СЕТ СН'!$I$23</f>
        <v>1373.0910303199998</v>
      </c>
      <c r="Y136" s="36">
        <f>SUMIFS(СВЦЭМ!$D$39:$D$782,СВЦЭМ!$A$39:$A$782,$A136,СВЦЭМ!$B$39:$B$782,Y$119)+'СЕТ СН'!$I$11+СВЦЭМ!$D$10+'СЕТ СН'!$I$6-'СЕТ СН'!$I$23</f>
        <v>1331.66615576</v>
      </c>
    </row>
    <row r="137" spans="1:25" ht="15.75" x14ac:dyDescent="0.2">
      <c r="A137" s="35">
        <f t="shared" si="3"/>
        <v>44395</v>
      </c>
      <c r="B137" s="36">
        <f>SUMIFS(СВЦЭМ!$D$39:$D$782,СВЦЭМ!$A$39:$A$782,$A137,СВЦЭМ!$B$39:$B$782,B$119)+'СЕТ СН'!$I$11+СВЦЭМ!$D$10+'СЕТ СН'!$I$6-'СЕТ СН'!$I$23</f>
        <v>1353.5918342</v>
      </c>
      <c r="C137" s="36">
        <f>SUMIFS(СВЦЭМ!$D$39:$D$782,СВЦЭМ!$A$39:$A$782,$A137,СВЦЭМ!$B$39:$B$782,C$119)+'СЕТ СН'!$I$11+СВЦЭМ!$D$10+'СЕТ СН'!$I$6-'СЕТ СН'!$I$23</f>
        <v>1412.5737736199999</v>
      </c>
      <c r="D137" s="36">
        <f>SUMIFS(СВЦЭМ!$D$39:$D$782,СВЦЭМ!$A$39:$A$782,$A137,СВЦЭМ!$B$39:$B$782,D$119)+'СЕТ СН'!$I$11+СВЦЭМ!$D$10+'СЕТ СН'!$I$6-'СЕТ СН'!$I$23</f>
        <v>1451.1037823900001</v>
      </c>
      <c r="E137" s="36">
        <f>SUMIFS(СВЦЭМ!$D$39:$D$782,СВЦЭМ!$A$39:$A$782,$A137,СВЦЭМ!$B$39:$B$782,E$119)+'СЕТ СН'!$I$11+СВЦЭМ!$D$10+'СЕТ СН'!$I$6-'СЕТ СН'!$I$23</f>
        <v>1462.5172557799999</v>
      </c>
      <c r="F137" s="36">
        <f>SUMIFS(СВЦЭМ!$D$39:$D$782,СВЦЭМ!$A$39:$A$782,$A137,СВЦЭМ!$B$39:$B$782,F$119)+'СЕТ СН'!$I$11+СВЦЭМ!$D$10+'СЕТ СН'!$I$6-'СЕТ СН'!$I$23</f>
        <v>1474.72972359</v>
      </c>
      <c r="G137" s="36">
        <f>SUMIFS(СВЦЭМ!$D$39:$D$782,СВЦЭМ!$A$39:$A$782,$A137,СВЦЭМ!$B$39:$B$782,G$119)+'СЕТ СН'!$I$11+СВЦЭМ!$D$10+'СЕТ СН'!$I$6-'СЕТ СН'!$I$23</f>
        <v>1476.26691854</v>
      </c>
      <c r="H137" s="36">
        <f>SUMIFS(СВЦЭМ!$D$39:$D$782,СВЦЭМ!$A$39:$A$782,$A137,СВЦЭМ!$B$39:$B$782,H$119)+'СЕТ СН'!$I$11+СВЦЭМ!$D$10+'СЕТ СН'!$I$6-'СЕТ СН'!$I$23</f>
        <v>1462.48547863</v>
      </c>
      <c r="I137" s="36">
        <f>SUMIFS(СВЦЭМ!$D$39:$D$782,СВЦЭМ!$A$39:$A$782,$A137,СВЦЭМ!$B$39:$B$782,I$119)+'СЕТ СН'!$I$11+СВЦЭМ!$D$10+'СЕТ СН'!$I$6-'СЕТ СН'!$I$23</f>
        <v>1408.2526401800001</v>
      </c>
      <c r="J137" s="36">
        <f>SUMIFS(СВЦЭМ!$D$39:$D$782,СВЦЭМ!$A$39:$A$782,$A137,СВЦЭМ!$B$39:$B$782,J$119)+'СЕТ СН'!$I$11+СВЦЭМ!$D$10+'СЕТ СН'!$I$6-'СЕТ СН'!$I$23</f>
        <v>1336.3838211399998</v>
      </c>
      <c r="K137" s="36">
        <f>SUMIFS(СВЦЭМ!$D$39:$D$782,СВЦЭМ!$A$39:$A$782,$A137,СВЦЭМ!$B$39:$B$782,K$119)+'СЕТ СН'!$I$11+СВЦЭМ!$D$10+'СЕТ СН'!$I$6-'СЕТ СН'!$I$23</f>
        <v>1316.3187364</v>
      </c>
      <c r="L137" s="36">
        <f>SUMIFS(СВЦЭМ!$D$39:$D$782,СВЦЭМ!$A$39:$A$782,$A137,СВЦЭМ!$B$39:$B$782,L$119)+'СЕТ СН'!$I$11+СВЦЭМ!$D$10+'СЕТ СН'!$I$6-'СЕТ СН'!$I$23</f>
        <v>1311.07094878</v>
      </c>
      <c r="M137" s="36">
        <f>SUMIFS(СВЦЭМ!$D$39:$D$782,СВЦЭМ!$A$39:$A$782,$A137,СВЦЭМ!$B$39:$B$782,M$119)+'СЕТ СН'!$I$11+СВЦЭМ!$D$10+'СЕТ СН'!$I$6-'СЕТ СН'!$I$23</f>
        <v>1324.6808780399999</v>
      </c>
      <c r="N137" s="36">
        <f>SUMIFS(СВЦЭМ!$D$39:$D$782,СВЦЭМ!$A$39:$A$782,$A137,СВЦЭМ!$B$39:$B$782,N$119)+'СЕТ СН'!$I$11+СВЦЭМ!$D$10+'СЕТ СН'!$I$6-'СЕТ СН'!$I$23</f>
        <v>1339.4757475199999</v>
      </c>
      <c r="O137" s="36">
        <f>SUMIFS(СВЦЭМ!$D$39:$D$782,СВЦЭМ!$A$39:$A$782,$A137,СВЦЭМ!$B$39:$B$782,O$119)+'СЕТ СН'!$I$11+СВЦЭМ!$D$10+'СЕТ СН'!$I$6-'СЕТ СН'!$I$23</f>
        <v>1346.15709001</v>
      </c>
      <c r="P137" s="36">
        <f>SUMIFS(СВЦЭМ!$D$39:$D$782,СВЦЭМ!$A$39:$A$782,$A137,СВЦЭМ!$B$39:$B$782,P$119)+'СЕТ СН'!$I$11+СВЦЭМ!$D$10+'СЕТ СН'!$I$6-'СЕТ СН'!$I$23</f>
        <v>1353.95493429</v>
      </c>
      <c r="Q137" s="36">
        <f>SUMIFS(СВЦЭМ!$D$39:$D$782,СВЦЭМ!$A$39:$A$782,$A137,СВЦЭМ!$B$39:$B$782,Q$119)+'СЕТ СН'!$I$11+СВЦЭМ!$D$10+'СЕТ СН'!$I$6-'СЕТ СН'!$I$23</f>
        <v>1366.9039691799999</v>
      </c>
      <c r="R137" s="36">
        <f>SUMIFS(СВЦЭМ!$D$39:$D$782,СВЦЭМ!$A$39:$A$782,$A137,СВЦЭМ!$B$39:$B$782,R$119)+'СЕТ СН'!$I$11+СВЦЭМ!$D$10+'СЕТ СН'!$I$6-'СЕТ СН'!$I$23</f>
        <v>1348.9814413499998</v>
      </c>
      <c r="S137" s="36">
        <f>SUMIFS(СВЦЭМ!$D$39:$D$782,СВЦЭМ!$A$39:$A$782,$A137,СВЦЭМ!$B$39:$B$782,S$119)+'СЕТ СН'!$I$11+СВЦЭМ!$D$10+'СЕТ СН'!$I$6-'СЕТ СН'!$I$23</f>
        <v>1355.60698757</v>
      </c>
      <c r="T137" s="36">
        <f>SUMIFS(СВЦЭМ!$D$39:$D$782,СВЦЭМ!$A$39:$A$782,$A137,СВЦЭМ!$B$39:$B$782,T$119)+'СЕТ СН'!$I$11+СВЦЭМ!$D$10+'СЕТ СН'!$I$6-'СЕТ СН'!$I$23</f>
        <v>1356.06870697</v>
      </c>
      <c r="U137" s="36">
        <f>SUMIFS(СВЦЭМ!$D$39:$D$782,СВЦЭМ!$A$39:$A$782,$A137,СВЦЭМ!$B$39:$B$782,U$119)+'СЕТ СН'!$I$11+СВЦЭМ!$D$10+'СЕТ СН'!$I$6-'СЕТ СН'!$I$23</f>
        <v>1325.30359632</v>
      </c>
      <c r="V137" s="36">
        <f>SUMIFS(СВЦЭМ!$D$39:$D$782,СВЦЭМ!$A$39:$A$782,$A137,СВЦЭМ!$B$39:$B$782,V$119)+'СЕТ СН'!$I$11+СВЦЭМ!$D$10+'СЕТ СН'!$I$6-'СЕТ СН'!$I$23</f>
        <v>1322.9599604099999</v>
      </c>
      <c r="W137" s="36">
        <f>SUMIFS(СВЦЭМ!$D$39:$D$782,СВЦЭМ!$A$39:$A$782,$A137,СВЦЭМ!$B$39:$B$782,W$119)+'СЕТ СН'!$I$11+СВЦЭМ!$D$10+'СЕТ СН'!$I$6-'СЕТ СН'!$I$23</f>
        <v>1293.6608224699999</v>
      </c>
      <c r="X137" s="36">
        <f>SUMIFS(СВЦЭМ!$D$39:$D$782,СВЦЭМ!$A$39:$A$782,$A137,СВЦЭМ!$B$39:$B$782,X$119)+'СЕТ СН'!$I$11+СВЦЭМ!$D$10+'СЕТ СН'!$I$6-'СЕТ СН'!$I$23</f>
        <v>1315.7412847099999</v>
      </c>
      <c r="Y137" s="36">
        <f>SUMIFS(СВЦЭМ!$D$39:$D$782,СВЦЭМ!$A$39:$A$782,$A137,СВЦЭМ!$B$39:$B$782,Y$119)+'СЕТ СН'!$I$11+СВЦЭМ!$D$10+'СЕТ СН'!$I$6-'СЕТ СН'!$I$23</f>
        <v>1374.0166274200001</v>
      </c>
    </row>
    <row r="138" spans="1:25" ht="15.75" x14ac:dyDescent="0.2">
      <c r="A138" s="35">
        <f t="shared" si="3"/>
        <v>44396</v>
      </c>
      <c r="B138" s="36">
        <f>SUMIFS(СВЦЭМ!$D$39:$D$782,СВЦЭМ!$A$39:$A$782,$A138,СВЦЭМ!$B$39:$B$782,B$119)+'СЕТ СН'!$I$11+СВЦЭМ!$D$10+'СЕТ СН'!$I$6-'СЕТ СН'!$I$23</f>
        <v>1456.88512188</v>
      </c>
      <c r="C138" s="36">
        <f>SUMIFS(СВЦЭМ!$D$39:$D$782,СВЦЭМ!$A$39:$A$782,$A138,СВЦЭМ!$B$39:$B$782,C$119)+'СЕТ СН'!$I$11+СВЦЭМ!$D$10+'СЕТ СН'!$I$6-'СЕТ СН'!$I$23</f>
        <v>1515.9021772399999</v>
      </c>
      <c r="D138" s="36">
        <f>SUMIFS(СВЦЭМ!$D$39:$D$782,СВЦЭМ!$A$39:$A$782,$A138,СВЦЭМ!$B$39:$B$782,D$119)+'СЕТ СН'!$I$11+СВЦЭМ!$D$10+'СЕТ СН'!$I$6-'СЕТ СН'!$I$23</f>
        <v>1539.90449384</v>
      </c>
      <c r="E138" s="36">
        <f>SUMIFS(СВЦЭМ!$D$39:$D$782,СВЦЭМ!$A$39:$A$782,$A138,СВЦЭМ!$B$39:$B$782,E$119)+'СЕТ СН'!$I$11+СВЦЭМ!$D$10+'СЕТ СН'!$I$6-'СЕТ СН'!$I$23</f>
        <v>1534.6912394999999</v>
      </c>
      <c r="F138" s="36">
        <f>SUMIFS(СВЦЭМ!$D$39:$D$782,СВЦЭМ!$A$39:$A$782,$A138,СВЦЭМ!$B$39:$B$782,F$119)+'СЕТ СН'!$I$11+СВЦЭМ!$D$10+'СЕТ СН'!$I$6-'СЕТ СН'!$I$23</f>
        <v>1534.1607323999999</v>
      </c>
      <c r="G138" s="36">
        <f>SUMIFS(СВЦЭМ!$D$39:$D$782,СВЦЭМ!$A$39:$A$782,$A138,СВЦЭМ!$B$39:$B$782,G$119)+'СЕТ СН'!$I$11+СВЦЭМ!$D$10+'СЕТ СН'!$I$6-'СЕТ СН'!$I$23</f>
        <v>1522.6081101899999</v>
      </c>
      <c r="H138" s="36">
        <f>SUMIFS(СВЦЭМ!$D$39:$D$782,СВЦЭМ!$A$39:$A$782,$A138,СВЦЭМ!$B$39:$B$782,H$119)+'СЕТ СН'!$I$11+СВЦЭМ!$D$10+'СЕТ СН'!$I$6-'СЕТ СН'!$I$23</f>
        <v>1546.83885042</v>
      </c>
      <c r="I138" s="36">
        <f>SUMIFS(СВЦЭМ!$D$39:$D$782,СВЦЭМ!$A$39:$A$782,$A138,СВЦЭМ!$B$39:$B$782,I$119)+'СЕТ СН'!$I$11+СВЦЭМ!$D$10+'СЕТ СН'!$I$6-'СЕТ СН'!$I$23</f>
        <v>1471.60184192</v>
      </c>
      <c r="J138" s="36">
        <f>SUMIFS(СВЦЭМ!$D$39:$D$782,СВЦЭМ!$A$39:$A$782,$A138,СВЦЭМ!$B$39:$B$782,J$119)+'СЕТ СН'!$I$11+СВЦЭМ!$D$10+'СЕТ СН'!$I$6-'СЕТ СН'!$I$23</f>
        <v>1408.27939455</v>
      </c>
      <c r="K138" s="36">
        <f>SUMIFS(СВЦЭМ!$D$39:$D$782,СВЦЭМ!$A$39:$A$782,$A138,СВЦЭМ!$B$39:$B$782,K$119)+'СЕТ СН'!$I$11+СВЦЭМ!$D$10+'СЕТ СН'!$I$6-'СЕТ СН'!$I$23</f>
        <v>1360.18514293</v>
      </c>
      <c r="L138" s="36">
        <f>SUMIFS(СВЦЭМ!$D$39:$D$782,СВЦЭМ!$A$39:$A$782,$A138,СВЦЭМ!$B$39:$B$782,L$119)+'СЕТ СН'!$I$11+СВЦЭМ!$D$10+'СЕТ СН'!$I$6-'СЕТ СН'!$I$23</f>
        <v>1332.17190489</v>
      </c>
      <c r="M138" s="36">
        <f>SUMIFS(СВЦЭМ!$D$39:$D$782,СВЦЭМ!$A$39:$A$782,$A138,СВЦЭМ!$B$39:$B$782,M$119)+'СЕТ СН'!$I$11+СВЦЭМ!$D$10+'СЕТ СН'!$I$6-'СЕТ СН'!$I$23</f>
        <v>1354.9589496799999</v>
      </c>
      <c r="N138" s="36">
        <f>SUMIFS(СВЦЭМ!$D$39:$D$782,СВЦЭМ!$A$39:$A$782,$A138,СВЦЭМ!$B$39:$B$782,N$119)+'СЕТ СН'!$I$11+СВЦЭМ!$D$10+'СЕТ СН'!$I$6-'СЕТ СН'!$I$23</f>
        <v>1367.1991986399998</v>
      </c>
      <c r="O138" s="36">
        <f>SUMIFS(СВЦЭМ!$D$39:$D$782,СВЦЭМ!$A$39:$A$782,$A138,СВЦЭМ!$B$39:$B$782,O$119)+'СЕТ СН'!$I$11+СВЦЭМ!$D$10+'СЕТ СН'!$I$6-'СЕТ СН'!$I$23</f>
        <v>1379.3232397900001</v>
      </c>
      <c r="P138" s="36">
        <f>SUMIFS(СВЦЭМ!$D$39:$D$782,СВЦЭМ!$A$39:$A$782,$A138,СВЦЭМ!$B$39:$B$782,P$119)+'СЕТ СН'!$I$11+СВЦЭМ!$D$10+'СЕТ СН'!$I$6-'СЕТ СН'!$I$23</f>
        <v>1361.87487532</v>
      </c>
      <c r="Q138" s="36">
        <f>SUMIFS(СВЦЭМ!$D$39:$D$782,СВЦЭМ!$A$39:$A$782,$A138,СВЦЭМ!$B$39:$B$782,Q$119)+'СЕТ СН'!$I$11+СВЦЭМ!$D$10+'СЕТ СН'!$I$6-'СЕТ СН'!$I$23</f>
        <v>1353.69316033</v>
      </c>
      <c r="R138" s="36">
        <f>SUMIFS(СВЦЭМ!$D$39:$D$782,СВЦЭМ!$A$39:$A$782,$A138,СВЦЭМ!$B$39:$B$782,R$119)+'СЕТ СН'!$I$11+СВЦЭМ!$D$10+'СЕТ СН'!$I$6-'СЕТ СН'!$I$23</f>
        <v>1343.864552</v>
      </c>
      <c r="S138" s="36">
        <f>SUMIFS(СВЦЭМ!$D$39:$D$782,СВЦЭМ!$A$39:$A$782,$A138,СВЦЭМ!$B$39:$B$782,S$119)+'СЕТ СН'!$I$11+СВЦЭМ!$D$10+'СЕТ СН'!$I$6-'СЕТ СН'!$I$23</f>
        <v>1329.68867439</v>
      </c>
      <c r="T138" s="36">
        <f>SUMIFS(СВЦЭМ!$D$39:$D$782,СВЦЭМ!$A$39:$A$782,$A138,СВЦЭМ!$B$39:$B$782,T$119)+'СЕТ СН'!$I$11+СВЦЭМ!$D$10+'СЕТ СН'!$I$6-'СЕТ СН'!$I$23</f>
        <v>1322.2981181599998</v>
      </c>
      <c r="U138" s="36">
        <f>SUMIFS(СВЦЭМ!$D$39:$D$782,СВЦЭМ!$A$39:$A$782,$A138,СВЦЭМ!$B$39:$B$782,U$119)+'СЕТ СН'!$I$11+СВЦЭМ!$D$10+'СЕТ СН'!$I$6-'СЕТ СН'!$I$23</f>
        <v>1331.7166549399999</v>
      </c>
      <c r="V138" s="36">
        <f>SUMIFS(СВЦЭМ!$D$39:$D$782,СВЦЭМ!$A$39:$A$782,$A138,СВЦЭМ!$B$39:$B$782,V$119)+'СЕТ СН'!$I$11+СВЦЭМ!$D$10+'СЕТ СН'!$I$6-'СЕТ СН'!$I$23</f>
        <v>1329.37754894</v>
      </c>
      <c r="W138" s="36">
        <f>SUMIFS(СВЦЭМ!$D$39:$D$782,СВЦЭМ!$A$39:$A$782,$A138,СВЦЭМ!$B$39:$B$782,W$119)+'СЕТ СН'!$I$11+СВЦЭМ!$D$10+'СЕТ СН'!$I$6-'СЕТ СН'!$I$23</f>
        <v>1343.6736448199999</v>
      </c>
      <c r="X138" s="36">
        <f>SUMIFS(СВЦЭМ!$D$39:$D$782,СВЦЭМ!$A$39:$A$782,$A138,СВЦЭМ!$B$39:$B$782,X$119)+'СЕТ СН'!$I$11+СВЦЭМ!$D$10+'СЕТ СН'!$I$6-'СЕТ СН'!$I$23</f>
        <v>1336.5905170599999</v>
      </c>
      <c r="Y138" s="36">
        <f>SUMIFS(СВЦЭМ!$D$39:$D$782,СВЦЭМ!$A$39:$A$782,$A138,СВЦЭМ!$B$39:$B$782,Y$119)+'СЕТ СН'!$I$11+СВЦЭМ!$D$10+'СЕТ СН'!$I$6-'СЕТ СН'!$I$23</f>
        <v>1370.32974289</v>
      </c>
    </row>
    <row r="139" spans="1:25" ht="15.75" x14ac:dyDescent="0.2">
      <c r="A139" s="35">
        <f t="shared" si="3"/>
        <v>44397</v>
      </c>
      <c r="B139" s="36">
        <f>SUMIFS(СВЦЭМ!$D$39:$D$782,СВЦЭМ!$A$39:$A$782,$A139,СВЦЭМ!$B$39:$B$782,B$119)+'СЕТ СН'!$I$11+СВЦЭМ!$D$10+'СЕТ СН'!$I$6-'СЕТ СН'!$I$23</f>
        <v>1422.44875387</v>
      </c>
      <c r="C139" s="36">
        <f>SUMIFS(СВЦЭМ!$D$39:$D$782,СВЦЭМ!$A$39:$A$782,$A139,СВЦЭМ!$B$39:$B$782,C$119)+'СЕТ СН'!$I$11+СВЦЭМ!$D$10+'СЕТ СН'!$I$6-'СЕТ СН'!$I$23</f>
        <v>1506.65680587</v>
      </c>
      <c r="D139" s="36">
        <f>SUMIFS(СВЦЭМ!$D$39:$D$782,СВЦЭМ!$A$39:$A$782,$A139,СВЦЭМ!$B$39:$B$782,D$119)+'СЕТ СН'!$I$11+СВЦЭМ!$D$10+'СЕТ СН'!$I$6-'СЕТ СН'!$I$23</f>
        <v>1554.1245102800001</v>
      </c>
      <c r="E139" s="36">
        <f>SUMIFS(СВЦЭМ!$D$39:$D$782,СВЦЭМ!$A$39:$A$782,$A139,СВЦЭМ!$B$39:$B$782,E$119)+'СЕТ СН'!$I$11+СВЦЭМ!$D$10+'СЕТ СН'!$I$6-'СЕТ СН'!$I$23</f>
        <v>1567.58385737</v>
      </c>
      <c r="F139" s="36">
        <f>SUMIFS(СВЦЭМ!$D$39:$D$782,СВЦЭМ!$A$39:$A$782,$A139,СВЦЭМ!$B$39:$B$782,F$119)+'СЕТ СН'!$I$11+СВЦЭМ!$D$10+'СЕТ СН'!$I$6-'СЕТ СН'!$I$23</f>
        <v>1573.8245032699999</v>
      </c>
      <c r="G139" s="36">
        <f>SUMIFS(СВЦЭМ!$D$39:$D$782,СВЦЭМ!$A$39:$A$782,$A139,СВЦЭМ!$B$39:$B$782,G$119)+'СЕТ СН'!$I$11+СВЦЭМ!$D$10+'СЕТ СН'!$I$6-'СЕТ СН'!$I$23</f>
        <v>1545.06275815</v>
      </c>
      <c r="H139" s="36">
        <f>SUMIFS(СВЦЭМ!$D$39:$D$782,СВЦЭМ!$A$39:$A$782,$A139,СВЦЭМ!$B$39:$B$782,H$119)+'СЕТ СН'!$I$11+СВЦЭМ!$D$10+'СЕТ СН'!$I$6-'СЕТ СН'!$I$23</f>
        <v>1492.4672156199999</v>
      </c>
      <c r="I139" s="36">
        <f>SUMIFS(СВЦЭМ!$D$39:$D$782,СВЦЭМ!$A$39:$A$782,$A139,СВЦЭМ!$B$39:$B$782,I$119)+'СЕТ СН'!$I$11+СВЦЭМ!$D$10+'СЕТ СН'!$I$6-'СЕТ СН'!$I$23</f>
        <v>1411.6643910299999</v>
      </c>
      <c r="J139" s="36">
        <f>SUMIFS(СВЦЭМ!$D$39:$D$782,СВЦЭМ!$A$39:$A$782,$A139,СВЦЭМ!$B$39:$B$782,J$119)+'СЕТ СН'!$I$11+СВЦЭМ!$D$10+'СЕТ СН'!$I$6-'СЕТ СН'!$I$23</f>
        <v>1339.45754612</v>
      </c>
      <c r="K139" s="36">
        <f>SUMIFS(СВЦЭМ!$D$39:$D$782,СВЦЭМ!$A$39:$A$782,$A139,СВЦЭМ!$B$39:$B$782,K$119)+'СЕТ СН'!$I$11+СВЦЭМ!$D$10+'СЕТ СН'!$I$6-'СЕТ СН'!$I$23</f>
        <v>1321.28136892</v>
      </c>
      <c r="L139" s="36">
        <f>SUMIFS(СВЦЭМ!$D$39:$D$782,СВЦЭМ!$A$39:$A$782,$A139,СВЦЭМ!$B$39:$B$782,L$119)+'СЕТ СН'!$I$11+СВЦЭМ!$D$10+'СЕТ СН'!$I$6-'СЕТ СН'!$I$23</f>
        <v>1314.70644993</v>
      </c>
      <c r="M139" s="36">
        <f>SUMIFS(СВЦЭМ!$D$39:$D$782,СВЦЭМ!$A$39:$A$782,$A139,СВЦЭМ!$B$39:$B$782,M$119)+'СЕТ СН'!$I$11+СВЦЭМ!$D$10+'СЕТ СН'!$I$6-'СЕТ СН'!$I$23</f>
        <v>1302.4236990899999</v>
      </c>
      <c r="N139" s="36">
        <f>SUMIFS(СВЦЭМ!$D$39:$D$782,СВЦЭМ!$A$39:$A$782,$A139,СВЦЭМ!$B$39:$B$782,N$119)+'СЕТ СН'!$I$11+СВЦЭМ!$D$10+'СЕТ СН'!$I$6-'СЕТ СН'!$I$23</f>
        <v>1331.65322083</v>
      </c>
      <c r="O139" s="36">
        <f>SUMIFS(СВЦЭМ!$D$39:$D$782,СВЦЭМ!$A$39:$A$782,$A139,СВЦЭМ!$B$39:$B$782,O$119)+'СЕТ СН'!$I$11+СВЦЭМ!$D$10+'СЕТ СН'!$I$6-'СЕТ СН'!$I$23</f>
        <v>1323.6446361799999</v>
      </c>
      <c r="P139" s="36">
        <f>SUMIFS(СВЦЭМ!$D$39:$D$782,СВЦЭМ!$A$39:$A$782,$A139,СВЦЭМ!$B$39:$B$782,P$119)+'СЕТ СН'!$I$11+СВЦЭМ!$D$10+'СЕТ СН'!$I$6-'СЕТ СН'!$I$23</f>
        <v>1338.9950053600001</v>
      </c>
      <c r="Q139" s="36">
        <f>SUMIFS(СВЦЭМ!$D$39:$D$782,СВЦЭМ!$A$39:$A$782,$A139,СВЦЭМ!$B$39:$B$782,Q$119)+'СЕТ СН'!$I$11+СВЦЭМ!$D$10+'СЕТ СН'!$I$6-'СЕТ СН'!$I$23</f>
        <v>1322.5559694999999</v>
      </c>
      <c r="R139" s="36">
        <f>SUMIFS(СВЦЭМ!$D$39:$D$782,СВЦЭМ!$A$39:$A$782,$A139,СВЦЭМ!$B$39:$B$782,R$119)+'СЕТ СН'!$I$11+СВЦЭМ!$D$10+'СЕТ СН'!$I$6-'СЕТ СН'!$I$23</f>
        <v>1336.5585323400001</v>
      </c>
      <c r="S139" s="36">
        <f>SUMIFS(СВЦЭМ!$D$39:$D$782,СВЦЭМ!$A$39:$A$782,$A139,СВЦЭМ!$B$39:$B$782,S$119)+'СЕТ СН'!$I$11+СВЦЭМ!$D$10+'СЕТ СН'!$I$6-'СЕТ СН'!$I$23</f>
        <v>1302.59972659</v>
      </c>
      <c r="T139" s="36">
        <f>SUMIFS(СВЦЭМ!$D$39:$D$782,СВЦЭМ!$A$39:$A$782,$A139,СВЦЭМ!$B$39:$B$782,T$119)+'СЕТ СН'!$I$11+СВЦЭМ!$D$10+'СЕТ СН'!$I$6-'СЕТ СН'!$I$23</f>
        <v>1346.70210567</v>
      </c>
      <c r="U139" s="36">
        <f>SUMIFS(СВЦЭМ!$D$39:$D$782,СВЦЭМ!$A$39:$A$782,$A139,СВЦЭМ!$B$39:$B$782,U$119)+'СЕТ СН'!$I$11+СВЦЭМ!$D$10+'СЕТ СН'!$I$6-'СЕТ СН'!$I$23</f>
        <v>1357.5124646700001</v>
      </c>
      <c r="V139" s="36">
        <f>SUMIFS(СВЦЭМ!$D$39:$D$782,СВЦЭМ!$A$39:$A$782,$A139,СВЦЭМ!$B$39:$B$782,V$119)+'СЕТ СН'!$I$11+СВЦЭМ!$D$10+'СЕТ СН'!$I$6-'СЕТ СН'!$I$23</f>
        <v>1355.70902523</v>
      </c>
      <c r="W139" s="36">
        <f>SUMIFS(СВЦЭМ!$D$39:$D$782,СВЦЭМ!$A$39:$A$782,$A139,СВЦЭМ!$B$39:$B$782,W$119)+'СЕТ СН'!$I$11+СВЦЭМ!$D$10+'СЕТ СН'!$I$6-'СЕТ СН'!$I$23</f>
        <v>1383.6640685899999</v>
      </c>
      <c r="X139" s="36">
        <f>SUMIFS(СВЦЭМ!$D$39:$D$782,СВЦЭМ!$A$39:$A$782,$A139,СВЦЭМ!$B$39:$B$782,X$119)+'СЕТ СН'!$I$11+СВЦЭМ!$D$10+'СЕТ СН'!$I$6-'СЕТ СН'!$I$23</f>
        <v>1363.7064155200001</v>
      </c>
      <c r="Y139" s="36">
        <f>SUMIFS(СВЦЭМ!$D$39:$D$782,СВЦЭМ!$A$39:$A$782,$A139,СВЦЭМ!$B$39:$B$782,Y$119)+'СЕТ СН'!$I$11+СВЦЭМ!$D$10+'СЕТ СН'!$I$6-'СЕТ СН'!$I$23</f>
        <v>1364.36168245</v>
      </c>
    </row>
    <row r="140" spans="1:25" ht="15.75" x14ac:dyDescent="0.2">
      <c r="A140" s="35">
        <f t="shared" si="3"/>
        <v>44398</v>
      </c>
      <c r="B140" s="36">
        <f>SUMIFS(СВЦЭМ!$D$39:$D$782,СВЦЭМ!$A$39:$A$782,$A140,СВЦЭМ!$B$39:$B$782,B$119)+'СЕТ СН'!$I$11+СВЦЭМ!$D$10+'СЕТ СН'!$I$6-'СЕТ СН'!$I$23</f>
        <v>1536.79614485</v>
      </c>
      <c r="C140" s="36">
        <f>SUMIFS(СВЦЭМ!$D$39:$D$782,СВЦЭМ!$A$39:$A$782,$A140,СВЦЭМ!$B$39:$B$782,C$119)+'СЕТ СН'!$I$11+СВЦЭМ!$D$10+'СЕТ СН'!$I$6-'СЕТ СН'!$I$23</f>
        <v>1615.8778890799999</v>
      </c>
      <c r="D140" s="36">
        <f>SUMIFS(СВЦЭМ!$D$39:$D$782,СВЦЭМ!$A$39:$A$782,$A140,СВЦЭМ!$B$39:$B$782,D$119)+'СЕТ СН'!$I$11+СВЦЭМ!$D$10+'СЕТ СН'!$I$6-'СЕТ СН'!$I$23</f>
        <v>1687.8460333399998</v>
      </c>
      <c r="E140" s="36">
        <f>SUMIFS(СВЦЭМ!$D$39:$D$782,СВЦЭМ!$A$39:$A$782,$A140,СВЦЭМ!$B$39:$B$782,E$119)+'СЕТ СН'!$I$11+СВЦЭМ!$D$10+'СЕТ СН'!$I$6-'СЕТ СН'!$I$23</f>
        <v>1701.76107572</v>
      </c>
      <c r="F140" s="36">
        <f>SUMIFS(СВЦЭМ!$D$39:$D$782,СВЦЭМ!$A$39:$A$782,$A140,СВЦЭМ!$B$39:$B$782,F$119)+'СЕТ СН'!$I$11+СВЦЭМ!$D$10+'СЕТ СН'!$I$6-'СЕТ СН'!$I$23</f>
        <v>1703.4636134</v>
      </c>
      <c r="G140" s="36">
        <f>SUMIFS(СВЦЭМ!$D$39:$D$782,СВЦЭМ!$A$39:$A$782,$A140,СВЦЭМ!$B$39:$B$782,G$119)+'СЕТ СН'!$I$11+СВЦЭМ!$D$10+'СЕТ СН'!$I$6-'СЕТ СН'!$I$23</f>
        <v>1684.3404023199998</v>
      </c>
      <c r="H140" s="36">
        <f>SUMIFS(СВЦЭМ!$D$39:$D$782,СВЦЭМ!$A$39:$A$782,$A140,СВЦЭМ!$B$39:$B$782,H$119)+'СЕТ СН'!$I$11+СВЦЭМ!$D$10+'СЕТ СН'!$I$6-'СЕТ СН'!$I$23</f>
        <v>1659.9427723700001</v>
      </c>
      <c r="I140" s="36">
        <f>SUMIFS(СВЦЭМ!$D$39:$D$782,СВЦЭМ!$A$39:$A$782,$A140,СВЦЭМ!$B$39:$B$782,I$119)+'СЕТ СН'!$I$11+СВЦЭМ!$D$10+'СЕТ СН'!$I$6-'СЕТ СН'!$I$23</f>
        <v>1566.98718807</v>
      </c>
      <c r="J140" s="36">
        <f>SUMIFS(СВЦЭМ!$D$39:$D$782,СВЦЭМ!$A$39:$A$782,$A140,СВЦЭМ!$B$39:$B$782,J$119)+'СЕТ СН'!$I$11+СВЦЭМ!$D$10+'СЕТ СН'!$I$6-'СЕТ СН'!$I$23</f>
        <v>1500.67021148</v>
      </c>
      <c r="K140" s="36">
        <f>SUMIFS(СВЦЭМ!$D$39:$D$782,СВЦЭМ!$A$39:$A$782,$A140,СВЦЭМ!$B$39:$B$782,K$119)+'СЕТ СН'!$I$11+СВЦЭМ!$D$10+'СЕТ СН'!$I$6-'СЕТ СН'!$I$23</f>
        <v>1443.6020899</v>
      </c>
      <c r="L140" s="36">
        <f>SUMIFS(СВЦЭМ!$D$39:$D$782,СВЦЭМ!$A$39:$A$782,$A140,СВЦЭМ!$B$39:$B$782,L$119)+'СЕТ СН'!$I$11+СВЦЭМ!$D$10+'СЕТ СН'!$I$6-'СЕТ СН'!$I$23</f>
        <v>1392.8104543499999</v>
      </c>
      <c r="M140" s="36">
        <f>SUMIFS(СВЦЭМ!$D$39:$D$782,СВЦЭМ!$A$39:$A$782,$A140,СВЦЭМ!$B$39:$B$782,M$119)+'СЕТ СН'!$I$11+СВЦЭМ!$D$10+'СЕТ СН'!$I$6-'СЕТ СН'!$I$23</f>
        <v>1400.0739697499998</v>
      </c>
      <c r="N140" s="36">
        <f>SUMIFS(СВЦЭМ!$D$39:$D$782,СВЦЭМ!$A$39:$A$782,$A140,СВЦЭМ!$B$39:$B$782,N$119)+'СЕТ СН'!$I$11+СВЦЭМ!$D$10+'СЕТ СН'!$I$6-'СЕТ СН'!$I$23</f>
        <v>1438.5723736999998</v>
      </c>
      <c r="O140" s="36">
        <f>SUMIFS(СВЦЭМ!$D$39:$D$782,СВЦЭМ!$A$39:$A$782,$A140,СВЦЭМ!$B$39:$B$782,O$119)+'СЕТ СН'!$I$11+СВЦЭМ!$D$10+'СЕТ СН'!$I$6-'СЕТ СН'!$I$23</f>
        <v>1436.7720668500001</v>
      </c>
      <c r="P140" s="36">
        <f>SUMIFS(СВЦЭМ!$D$39:$D$782,СВЦЭМ!$A$39:$A$782,$A140,СВЦЭМ!$B$39:$B$782,P$119)+'СЕТ СН'!$I$11+СВЦЭМ!$D$10+'СЕТ СН'!$I$6-'СЕТ СН'!$I$23</f>
        <v>1453.8002150100001</v>
      </c>
      <c r="Q140" s="36">
        <f>SUMIFS(СВЦЭМ!$D$39:$D$782,СВЦЭМ!$A$39:$A$782,$A140,СВЦЭМ!$B$39:$B$782,Q$119)+'СЕТ СН'!$I$11+СВЦЭМ!$D$10+'СЕТ СН'!$I$6-'СЕТ СН'!$I$23</f>
        <v>1427.98013128</v>
      </c>
      <c r="R140" s="36">
        <f>SUMIFS(СВЦЭМ!$D$39:$D$782,СВЦЭМ!$A$39:$A$782,$A140,СВЦЭМ!$B$39:$B$782,R$119)+'СЕТ СН'!$I$11+СВЦЭМ!$D$10+'СЕТ СН'!$I$6-'СЕТ СН'!$I$23</f>
        <v>1429.3498237199999</v>
      </c>
      <c r="S140" s="36">
        <f>SUMIFS(СВЦЭМ!$D$39:$D$782,СВЦЭМ!$A$39:$A$782,$A140,СВЦЭМ!$B$39:$B$782,S$119)+'СЕТ СН'!$I$11+СВЦЭМ!$D$10+'СЕТ СН'!$I$6-'СЕТ СН'!$I$23</f>
        <v>1417.55857982</v>
      </c>
      <c r="T140" s="36">
        <f>SUMIFS(СВЦЭМ!$D$39:$D$782,СВЦЭМ!$A$39:$A$782,$A140,СВЦЭМ!$B$39:$B$782,T$119)+'СЕТ СН'!$I$11+СВЦЭМ!$D$10+'СЕТ СН'!$I$6-'СЕТ СН'!$I$23</f>
        <v>1400.25837434</v>
      </c>
      <c r="U140" s="36">
        <f>SUMIFS(СВЦЭМ!$D$39:$D$782,СВЦЭМ!$A$39:$A$782,$A140,СВЦЭМ!$B$39:$B$782,U$119)+'СЕТ СН'!$I$11+СВЦЭМ!$D$10+'СЕТ СН'!$I$6-'СЕТ СН'!$I$23</f>
        <v>1420.9228246299999</v>
      </c>
      <c r="V140" s="36">
        <f>SUMIFS(СВЦЭМ!$D$39:$D$782,СВЦЭМ!$A$39:$A$782,$A140,СВЦЭМ!$B$39:$B$782,V$119)+'СЕТ СН'!$I$11+СВЦЭМ!$D$10+'СЕТ СН'!$I$6-'СЕТ СН'!$I$23</f>
        <v>1430.0358052900001</v>
      </c>
      <c r="W140" s="36">
        <f>SUMIFS(СВЦЭМ!$D$39:$D$782,СВЦЭМ!$A$39:$A$782,$A140,СВЦЭМ!$B$39:$B$782,W$119)+'СЕТ СН'!$I$11+СВЦЭМ!$D$10+'СЕТ СН'!$I$6-'СЕТ СН'!$I$23</f>
        <v>1411.6847503199999</v>
      </c>
      <c r="X140" s="36">
        <f>SUMIFS(СВЦЭМ!$D$39:$D$782,СВЦЭМ!$A$39:$A$782,$A140,СВЦЭМ!$B$39:$B$782,X$119)+'СЕТ СН'!$I$11+СВЦЭМ!$D$10+'СЕТ СН'!$I$6-'СЕТ СН'!$I$23</f>
        <v>1449.6335148200001</v>
      </c>
      <c r="Y140" s="36">
        <f>SUMIFS(СВЦЭМ!$D$39:$D$782,СВЦЭМ!$A$39:$A$782,$A140,СВЦЭМ!$B$39:$B$782,Y$119)+'СЕТ СН'!$I$11+СВЦЭМ!$D$10+'СЕТ СН'!$I$6-'СЕТ СН'!$I$23</f>
        <v>1501.1852695099999</v>
      </c>
    </row>
    <row r="141" spans="1:25" ht="15.75" x14ac:dyDescent="0.2">
      <c r="A141" s="35">
        <f t="shared" si="3"/>
        <v>44399</v>
      </c>
      <c r="B141" s="36">
        <f>SUMIFS(СВЦЭМ!$D$39:$D$782,СВЦЭМ!$A$39:$A$782,$A141,СВЦЭМ!$B$39:$B$782,B$119)+'СЕТ СН'!$I$11+СВЦЭМ!$D$10+'СЕТ СН'!$I$6-'СЕТ СН'!$I$23</f>
        <v>1434.2535625999999</v>
      </c>
      <c r="C141" s="36">
        <f>SUMIFS(СВЦЭМ!$D$39:$D$782,СВЦЭМ!$A$39:$A$782,$A141,СВЦЭМ!$B$39:$B$782,C$119)+'СЕТ СН'!$I$11+СВЦЭМ!$D$10+'СЕТ СН'!$I$6-'СЕТ СН'!$I$23</f>
        <v>1498.0099656699999</v>
      </c>
      <c r="D141" s="36">
        <f>SUMIFS(СВЦЭМ!$D$39:$D$782,СВЦЭМ!$A$39:$A$782,$A141,СВЦЭМ!$B$39:$B$782,D$119)+'СЕТ СН'!$I$11+СВЦЭМ!$D$10+'СЕТ СН'!$I$6-'СЕТ СН'!$I$23</f>
        <v>1492.92668291</v>
      </c>
      <c r="E141" s="36">
        <f>SUMIFS(СВЦЭМ!$D$39:$D$782,СВЦЭМ!$A$39:$A$782,$A141,СВЦЭМ!$B$39:$B$782,E$119)+'СЕТ СН'!$I$11+СВЦЭМ!$D$10+'СЕТ СН'!$I$6-'СЕТ СН'!$I$23</f>
        <v>1518.10527017</v>
      </c>
      <c r="F141" s="36">
        <f>SUMIFS(СВЦЭМ!$D$39:$D$782,СВЦЭМ!$A$39:$A$782,$A141,СВЦЭМ!$B$39:$B$782,F$119)+'СЕТ СН'!$I$11+СВЦЭМ!$D$10+'СЕТ СН'!$I$6-'СЕТ СН'!$I$23</f>
        <v>1514.15757448</v>
      </c>
      <c r="G141" s="36">
        <f>SUMIFS(СВЦЭМ!$D$39:$D$782,СВЦЭМ!$A$39:$A$782,$A141,СВЦЭМ!$B$39:$B$782,G$119)+'СЕТ СН'!$I$11+СВЦЭМ!$D$10+'СЕТ СН'!$I$6-'СЕТ СН'!$I$23</f>
        <v>1499.9542684999999</v>
      </c>
      <c r="H141" s="36">
        <f>SUMIFS(СВЦЭМ!$D$39:$D$782,СВЦЭМ!$A$39:$A$782,$A141,СВЦЭМ!$B$39:$B$782,H$119)+'СЕТ СН'!$I$11+СВЦЭМ!$D$10+'СЕТ СН'!$I$6-'СЕТ СН'!$I$23</f>
        <v>1450.4050503200001</v>
      </c>
      <c r="I141" s="36">
        <f>SUMIFS(СВЦЭМ!$D$39:$D$782,СВЦЭМ!$A$39:$A$782,$A141,СВЦЭМ!$B$39:$B$782,I$119)+'СЕТ СН'!$I$11+СВЦЭМ!$D$10+'СЕТ СН'!$I$6-'СЕТ СН'!$I$23</f>
        <v>1394.1789251</v>
      </c>
      <c r="J141" s="36">
        <f>SUMIFS(СВЦЭМ!$D$39:$D$782,СВЦЭМ!$A$39:$A$782,$A141,СВЦЭМ!$B$39:$B$782,J$119)+'СЕТ СН'!$I$11+СВЦЭМ!$D$10+'СЕТ СН'!$I$6-'СЕТ СН'!$I$23</f>
        <v>1323.4004100299999</v>
      </c>
      <c r="K141" s="36">
        <f>SUMIFS(СВЦЭМ!$D$39:$D$782,СВЦЭМ!$A$39:$A$782,$A141,СВЦЭМ!$B$39:$B$782,K$119)+'СЕТ СН'!$I$11+СВЦЭМ!$D$10+'СЕТ СН'!$I$6-'СЕТ СН'!$I$23</f>
        <v>1298.0367233100001</v>
      </c>
      <c r="L141" s="36">
        <f>SUMIFS(СВЦЭМ!$D$39:$D$782,СВЦЭМ!$A$39:$A$782,$A141,СВЦЭМ!$B$39:$B$782,L$119)+'СЕТ СН'!$I$11+СВЦЭМ!$D$10+'СЕТ СН'!$I$6-'СЕТ СН'!$I$23</f>
        <v>1321.1178506900001</v>
      </c>
      <c r="M141" s="36">
        <f>SUMIFS(СВЦЭМ!$D$39:$D$782,СВЦЭМ!$A$39:$A$782,$A141,СВЦЭМ!$B$39:$B$782,M$119)+'СЕТ СН'!$I$11+СВЦЭМ!$D$10+'СЕТ СН'!$I$6-'СЕТ СН'!$I$23</f>
        <v>1281.63413459</v>
      </c>
      <c r="N141" s="36">
        <f>SUMIFS(СВЦЭМ!$D$39:$D$782,СВЦЭМ!$A$39:$A$782,$A141,СВЦЭМ!$B$39:$B$782,N$119)+'СЕТ СН'!$I$11+СВЦЭМ!$D$10+'СЕТ СН'!$I$6-'СЕТ СН'!$I$23</f>
        <v>1286.0928061099999</v>
      </c>
      <c r="O141" s="36">
        <f>SUMIFS(СВЦЭМ!$D$39:$D$782,СВЦЭМ!$A$39:$A$782,$A141,СВЦЭМ!$B$39:$B$782,O$119)+'СЕТ СН'!$I$11+СВЦЭМ!$D$10+'СЕТ СН'!$I$6-'СЕТ СН'!$I$23</f>
        <v>1284.73094907</v>
      </c>
      <c r="P141" s="36">
        <f>SUMIFS(СВЦЭМ!$D$39:$D$782,СВЦЭМ!$A$39:$A$782,$A141,СВЦЭМ!$B$39:$B$782,P$119)+'СЕТ СН'!$I$11+СВЦЭМ!$D$10+'СЕТ СН'!$I$6-'СЕТ СН'!$I$23</f>
        <v>1283.97750782</v>
      </c>
      <c r="Q141" s="36">
        <f>SUMIFS(СВЦЭМ!$D$39:$D$782,СВЦЭМ!$A$39:$A$782,$A141,СВЦЭМ!$B$39:$B$782,Q$119)+'СЕТ СН'!$I$11+СВЦЭМ!$D$10+'СЕТ СН'!$I$6-'СЕТ СН'!$I$23</f>
        <v>1282.4719635500001</v>
      </c>
      <c r="R141" s="36">
        <f>SUMIFS(СВЦЭМ!$D$39:$D$782,СВЦЭМ!$A$39:$A$782,$A141,СВЦЭМ!$B$39:$B$782,R$119)+'СЕТ СН'!$I$11+СВЦЭМ!$D$10+'СЕТ СН'!$I$6-'СЕТ СН'!$I$23</f>
        <v>1308.2155928899999</v>
      </c>
      <c r="S141" s="36">
        <f>SUMIFS(СВЦЭМ!$D$39:$D$782,СВЦЭМ!$A$39:$A$782,$A141,СВЦЭМ!$B$39:$B$782,S$119)+'СЕТ СН'!$I$11+СВЦЭМ!$D$10+'СЕТ СН'!$I$6-'СЕТ СН'!$I$23</f>
        <v>1277.2085795200001</v>
      </c>
      <c r="T141" s="36">
        <f>SUMIFS(СВЦЭМ!$D$39:$D$782,СВЦЭМ!$A$39:$A$782,$A141,СВЦЭМ!$B$39:$B$782,T$119)+'СЕТ СН'!$I$11+СВЦЭМ!$D$10+'СЕТ СН'!$I$6-'СЕТ СН'!$I$23</f>
        <v>1352.6086360199999</v>
      </c>
      <c r="U141" s="36">
        <f>SUMIFS(СВЦЭМ!$D$39:$D$782,СВЦЭМ!$A$39:$A$782,$A141,СВЦЭМ!$B$39:$B$782,U$119)+'СЕТ СН'!$I$11+СВЦЭМ!$D$10+'СЕТ СН'!$I$6-'СЕТ СН'!$I$23</f>
        <v>1364.5581831700001</v>
      </c>
      <c r="V141" s="36">
        <f>SUMIFS(СВЦЭМ!$D$39:$D$782,СВЦЭМ!$A$39:$A$782,$A141,СВЦЭМ!$B$39:$B$782,V$119)+'СЕТ СН'!$I$11+СВЦЭМ!$D$10+'СЕТ СН'!$I$6-'СЕТ СН'!$I$23</f>
        <v>1359.97905782</v>
      </c>
      <c r="W141" s="36">
        <f>SUMIFS(СВЦЭМ!$D$39:$D$782,СВЦЭМ!$A$39:$A$782,$A141,СВЦЭМ!$B$39:$B$782,W$119)+'СЕТ СН'!$I$11+СВЦЭМ!$D$10+'СЕТ СН'!$I$6-'СЕТ СН'!$I$23</f>
        <v>1377.6065271100001</v>
      </c>
      <c r="X141" s="36">
        <f>SUMIFS(СВЦЭМ!$D$39:$D$782,СВЦЭМ!$A$39:$A$782,$A141,СВЦЭМ!$B$39:$B$782,X$119)+'СЕТ СН'!$I$11+СВЦЭМ!$D$10+'СЕТ СН'!$I$6-'СЕТ СН'!$I$23</f>
        <v>1351.3772791699998</v>
      </c>
      <c r="Y141" s="36">
        <f>SUMIFS(СВЦЭМ!$D$39:$D$782,СВЦЭМ!$A$39:$A$782,$A141,СВЦЭМ!$B$39:$B$782,Y$119)+'СЕТ СН'!$I$11+СВЦЭМ!$D$10+'СЕТ СН'!$I$6-'СЕТ СН'!$I$23</f>
        <v>1329.4227397499999</v>
      </c>
    </row>
    <row r="142" spans="1:25" ht="15.75" x14ac:dyDescent="0.2">
      <c r="A142" s="35">
        <f t="shared" si="3"/>
        <v>44400</v>
      </c>
      <c r="B142" s="36">
        <f>SUMIFS(СВЦЭМ!$D$39:$D$782,СВЦЭМ!$A$39:$A$782,$A142,СВЦЭМ!$B$39:$B$782,B$119)+'СЕТ СН'!$I$11+СВЦЭМ!$D$10+'СЕТ СН'!$I$6-'СЕТ СН'!$I$23</f>
        <v>1363.30888069</v>
      </c>
      <c r="C142" s="36">
        <f>SUMIFS(СВЦЭМ!$D$39:$D$782,СВЦЭМ!$A$39:$A$782,$A142,СВЦЭМ!$B$39:$B$782,C$119)+'СЕТ СН'!$I$11+СВЦЭМ!$D$10+'СЕТ СН'!$I$6-'СЕТ СН'!$I$23</f>
        <v>1414.7425321199999</v>
      </c>
      <c r="D142" s="36">
        <f>SUMIFS(СВЦЭМ!$D$39:$D$782,СВЦЭМ!$A$39:$A$782,$A142,СВЦЭМ!$B$39:$B$782,D$119)+'СЕТ СН'!$I$11+СВЦЭМ!$D$10+'СЕТ СН'!$I$6-'СЕТ СН'!$I$23</f>
        <v>1436.08229151</v>
      </c>
      <c r="E142" s="36">
        <f>SUMIFS(СВЦЭМ!$D$39:$D$782,СВЦЭМ!$A$39:$A$782,$A142,СВЦЭМ!$B$39:$B$782,E$119)+'СЕТ СН'!$I$11+СВЦЭМ!$D$10+'СЕТ СН'!$I$6-'СЕТ СН'!$I$23</f>
        <v>1475.83970886</v>
      </c>
      <c r="F142" s="36">
        <f>SUMIFS(СВЦЭМ!$D$39:$D$782,СВЦЭМ!$A$39:$A$782,$A142,СВЦЭМ!$B$39:$B$782,F$119)+'СЕТ СН'!$I$11+СВЦЭМ!$D$10+'СЕТ СН'!$I$6-'СЕТ СН'!$I$23</f>
        <v>1472.4010237100001</v>
      </c>
      <c r="G142" s="36">
        <f>SUMIFS(СВЦЭМ!$D$39:$D$782,СВЦЭМ!$A$39:$A$782,$A142,СВЦЭМ!$B$39:$B$782,G$119)+'СЕТ СН'!$I$11+СВЦЭМ!$D$10+'СЕТ СН'!$I$6-'СЕТ СН'!$I$23</f>
        <v>1445.0922466799998</v>
      </c>
      <c r="H142" s="36">
        <f>SUMIFS(СВЦЭМ!$D$39:$D$782,СВЦЭМ!$A$39:$A$782,$A142,СВЦЭМ!$B$39:$B$782,H$119)+'СЕТ СН'!$I$11+СВЦЭМ!$D$10+'СЕТ СН'!$I$6-'СЕТ СН'!$I$23</f>
        <v>1401.9911758799999</v>
      </c>
      <c r="I142" s="36">
        <f>SUMIFS(СВЦЭМ!$D$39:$D$782,СВЦЭМ!$A$39:$A$782,$A142,СВЦЭМ!$B$39:$B$782,I$119)+'СЕТ СН'!$I$11+СВЦЭМ!$D$10+'СЕТ СН'!$I$6-'СЕТ СН'!$I$23</f>
        <v>1295.97618375</v>
      </c>
      <c r="J142" s="36">
        <f>SUMIFS(СВЦЭМ!$D$39:$D$782,СВЦЭМ!$A$39:$A$782,$A142,СВЦЭМ!$B$39:$B$782,J$119)+'СЕТ СН'!$I$11+СВЦЭМ!$D$10+'СЕТ СН'!$I$6-'СЕТ СН'!$I$23</f>
        <v>1284.1049522799999</v>
      </c>
      <c r="K142" s="36">
        <f>SUMIFS(СВЦЭМ!$D$39:$D$782,СВЦЭМ!$A$39:$A$782,$A142,СВЦЭМ!$B$39:$B$782,K$119)+'СЕТ СН'!$I$11+СВЦЭМ!$D$10+'СЕТ СН'!$I$6-'СЕТ СН'!$I$23</f>
        <v>1306.0989566399999</v>
      </c>
      <c r="L142" s="36">
        <f>SUMIFS(СВЦЭМ!$D$39:$D$782,СВЦЭМ!$A$39:$A$782,$A142,СВЦЭМ!$B$39:$B$782,L$119)+'СЕТ СН'!$I$11+СВЦЭМ!$D$10+'СЕТ СН'!$I$6-'СЕТ СН'!$I$23</f>
        <v>1328.4375628399998</v>
      </c>
      <c r="M142" s="36">
        <f>SUMIFS(СВЦЭМ!$D$39:$D$782,СВЦЭМ!$A$39:$A$782,$A142,СВЦЭМ!$B$39:$B$782,M$119)+'СЕТ СН'!$I$11+СВЦЭМ!$D$10+'СЕТ СН'!$I$6-'СЕТ СН'!$I$23</f>
        <v>1317.5712471100001</v>
      </c>
      <c r="N142" s="36">
        <f>SUMIFS(СВЦЭМ!$D$39:$D$782,СВЦЭМ!$A$39:$A$782,$A142,СВЦЭМ!$B$39:$B$782,N$119)+'СЕТ СН'!$I$11+СВЦЭМ!$D$10+'СЕТ СН'!$I$6-'СЕТ СН'!$I$23</f>
        <v>1314.9083130199999</v>
      </c>
      <c r="O142" s="36">
        <f>SUMIFS(СВЦЭМ!$D$39:$D$782,СВЦЭМ!$A$39:$A$782,$A142,СВЦЭМ!$B$39:$B$782,O$119)+'СЕТ СН'!$I$11+СВЦЭМ!$D$10+'СЕТ СН'!$I$6-'СЕТ СН'!$I$23</f>
        <v>1294.7507277099999</v>
      </c>
      <c r="P142" s="36">
        <f>SUMIFS(СВЦЭМ!$D$39:$D$782,СВЦЭМ!$A$39:$A$782,$A142,СВЦЭМ!$B$39:$B$782,P$119)+'СЕТ СН'!$I$11+СВЦЭМ!$D$10+'СЕТ СН'!$I$6-'СЕТ СН'!$I$23</f>
        <v>1297.15728519</v>
      </c>
      <c r="Q142" s="36">
        <f>SUMIFS(СВЦЭМ!$D$39:$D$782,СВЦЭМ!$A$39:$A$782,$A142,СВЦЭМ!$B$39:$B$782,Q$119)+'СЕТ СН'!$I$11+СВЦЭМ!$D$10+'СЕТ СН'!$I$6-'СЕТ СН'!$I$23</f>
        <v>1292.5025272799999</v>
      </c>
      <c r="R142" s="36">
        <f>SUMIFS(СВЦЭМ!$D$39:$D$782,СВЦЭМ!$A$39:$A$782,$A142,СВЦЭМ!$B$39:$B$782,R$119)+'СЕТ СН'!$I$11+СВЦЭМ!$D$10+'СЕТ СН'!$I$6-'СЕТ СН'!$I$23</f>
        <v>1299.6234086999998</v>
      </c>
      <c r="S142" s="36">
        <f>SUMIFS(СВЦЭМ!$D$39:$D$782,СВЦЭМ!$A$39:$A$782,$A142,СВЦЭМ!$B$39:$B$782,S$119)+'СЕТ СН'!$I$11+СВЦЭМ!$D$10+'СЕТ СН'!$I$6-'СЕТ СН'!$I$23</f>
        <v>1318.4641385800001</v>
      </c>
      <c r="T142" s="36">
        <f>SUMIFS(СВЦЭМ!$D$39:$D$782,СВЦЭМ!$A$39:$A$782,$A142,СВЦЭМ!$B$39:$B$782,T$119)+'СЕТ СН'!$I$11+СВЦЭМ!$D$10+'СЕТ СН'!$I$6-'СЕТ СН'!$I$23</f>
        <v>1331.02972086</v>
      </c>
      <c r="U142" s="36">
        <f>SUMIFS(СВЦЭМ!$D$39:$D$782,СВЦЭМ!$A$39:$A$782,$A142,СВЦЭМ!$B$39:$B$782,U$119)+'СЕТ СН'!$I$11+СВЦЭМ!$D$10+'СЕТ СН'!$I$6-'СЕТ СН'!$I$23</f>
        <v>1326.8700672099999</v>
      </c>
      <c r="V142" s="36">
        <f>SUMIFS(СВЦЭМ!$D$39:$D$782,СВЦЭМ!$A$39:$A$782,$A142,СВЦЭМ!$B$39:$B$782,V$119)+'СЕТ СН'!$I$11+СВЦЭМ!$D$10+'СЕТ СН'!$I$6-'СЕТ СН'!$I$23</f>
        <v>1317.13403163</v>
      </c>
      <c r="W142" s="36">
        <f>SUMIFS(СВЦЭМ!$D$39:$D$782,СВЦЭМ!$A$39:$A$782,$A142,СВЦЭМ!$B$39:$B$782,W$119)+'СЕТ СН'!$I$11+СВЦЭМ!$D$10+'СЕТ СН'!$I$6-'СЕТ СН'!$I$23</f>
        <v>1334.3416861199998</v>
      </c>
      <c r="X142" s="36">
        <f>SUMIFS(СВЦЭМ!$D$39:$D$782,СВЦЭМ!$A$39:$A$782,$A142,СВЦЭМ!$B$39:$B$782,X$119)+'СЕТ СН'!$I$11+СВЦЭМ!$D$10+'СЕТ СН'!$I$6-'СЕТ СН'!$I$23</f>
        <v>1338.2713653400001</v>
      </c>
      <c r="Y142" s="36">
        <f>SUMIFS(СВЦЭМ!$D$39:$D$782,СВЦЭМ!$A$39:$A$782,$A142,СВЦЭМ!$B$39:$B$782,Y$119)+'СЕТ СН'!$I$11+СВЦЭМ!$D$10+'СЕТ СН'!$I$6-'СЕТ СН'!$I$23</f>
        <v>1318.8936366600001</v>
      </c>
    </row>
    <row r="143" spans="1:25" ht="15.75" x14ac:dyDescent="0.2">
      <c r="A143" s="35">
        <f t="shared" si="3"/>
        <v>44401</v>
      </c>
      <c r="B143" s="36">
        <f>SUMIFS(СВЦЭМ!$D$39:$D$782,СВЦЭМ!$A$39:$A$782,$A143,СВЦЭМ!$B$39:$B$782,B$119)+'СЕТ СН'!$I$11+СВЦЭМ!$D$10+'СЕТ СН'!$I$6-'СЕТ СН'!$I$23</f>
        <v>1367.9342795</v>
      </c>
      <c r="C143" s="36">
        <f>SUMIFS(СВЦЭМ!$D$39:$D$782,СВЦЭМ!$A$39:$A$782,$A143,СВЦЭМ!$B$39:$B$782,C$119)+'СЕТ СН'!$I$11+СВЦЭМ!$D$10+'СЕТ СН'!$I$6-'СЕТ СН'!$I$23</f>
        <v>1342.0921236099998</v>
      </c>
      <c r="D143" s="36">
        <f>SUMIFS(СВЦЭМ!$D$39:$D$782,СВЦЭМ!$A$39:$A$782,$A143,СВЦЭМ!$B$39:$B$782,D$119)+'СЕТ СН'!$I$11+СВЦЭМ!$D$10+'СЕТ СН'!$I$6-'СЕТ СН'!$I$23</f>
        <v>1430.1930572399999</v>
      </c>
      <c r="E143" s="36">
        <f>SUMIFS(СВЦЭМ!$D$39:$D$782,СВЦЭМ!$A$39:$A$782,$A143,СВЦЭМ!$B$39:$B$782,E$119)+'СЕТ СН'!$I$11+СВЦЭМ!$D$10+'СЕТ СН'!$I$6-'СЕТ СН'!$I$23</f>
        <v>1445.5511448699999</v>
      </c>
      <c r="F143" s="36">
        <f>SUMIFS(СВЦЭМ!$D$39:$D$782,СВЦЭМ!$A$39:$A$782,$A143,СВЦЭМ!$B$39:$B$782,F$119)+'СЕТ СН'!$I$11+СВЦЭМ!$D$10+'СЕТ СН'!$I$6-'СЕТ СН'!$I$23</f>
        <v>1435.6352120900001</v>
      </c>
      <c r="G143" s="36">
        <f>SUMIFS(СВЦЭМ!$D$39:$D$782,СВЦЭМ!$A$39:$A$782,$A143,СВЦЭМ!$B$39:$B$782,G$119)+'СЕТ СН'!$I$11+СВЦЭМ!$D$10+'СЕТ СН'!$I$6-'СЕТ СН'!$I$23</f>
        <v>1418.70597084</v>
      </c>
      <c r="H143" s="36">
        <f>SUMIFS(СВЦЭМ!$D$39:$D$782,СВЦЭМ!$A$39:$A$782,$A143,СВЦЭМ!$B$39:$B$782,H$119)+'СЕТ СН'!$I$11+СВЦЭМ!$D$10+'СЕТ СН'!$I$6-'СЕТ СН'!$I$23</f>
        <v>1411.1623975499999</v>
      </c>
      <c r="I143" s="36">
        <f>SUMIFS(СВЦЭМ!$D$39:$D$782,СВЦЭМ!$A$39:$A$782,$A143,СВЦЭМ!$B$39:$B$782,I$119)+'СЕТ СН'!$I$11+СВЦЭМ!$D$10+'СЕТ СН'!$I$6-'СЕТ СН'!$I$23</f>
        <v>1326.2928508999998</v>
      </c>
      <c r="J143" s="36">
        <f>SUMIFS(СВЦЭМ!$D$39:$D$782,СВЦЭМ!$A$39:$A$782,$A143,СВЦЭМ!$B$39:$B$782,J$119)+'СЕТ СН'!$I$11+СВЦЭМ!$D$10+'СЕТ СН'!$I$6-'СЕТ СН'!$I$23</f>
        <v>1308.6718173300001</v>
      </c>
      <c r="K143" s="36">
        <f>SUMIFS(СВЦЭМ!$D$39:$D$782,СВЦЭМ!$A$39:$A$782,$A143,СВЦЭМ!$B$39:$B$782,K$119)+'СЕТ СН'!$I$11+СВЦЭМ!$D$10+'СЕТ СН'!$I$6-'СЕТ СН'!$I$23</f>
        <v>1286.01596387</v>
      </c>
      <c r="L143" s="36">
        <f>SUMIFS(СВЦЭМ!$D$39:$D$782,СВЦЭМ!$A$39:$A$782,$A143,СВЦЭМ!$B$39:$B$782,L$119)+'СЕТ СН'!$I$11+СВЦЭМ!$D$10+'СЕТ СН'!$I$6-'СЕТ СН'!$I$23</f>
        <v>1315.63408611</v>
      </c>
      <c r="M143" s="36">
        <f>SUMIFS(СВЦЭМ!$D$39:$D$782,СВЦЭМ!$A$39:$A$782,$A143,СВЦЭМ!$B$39:$B$782,M$119)+'СЕТ СН'!$I$11+СВЦЭМ!$D$10+'СЕТ СН'!$I$6-'СЕТ СН'!$I$23</f>
        <v>1297.7888140999999</v>
      </c>
      <c r="N143" s="36">
        <f>SUMIFS(СВЦЭМ!$D$39:$D$782,СВЦЭМ!$A$39:$A$782,$A143,СВЦЭМ!$B$39:$B$782,N$119)+'СЕТ СН'!$I$11+СВЦЭМ!$D$10+'СЕТ СН'!$I$6-'СЕТ СН'!$I$23</f>
        <v>1299.3838458099999</v>
      </c>
      <c r="O143" s="36">
        <f>SUMIFS(СВЦЭМ!$D$39:$D$782,СВЦЭМ!$A$39:$A$782,$A143,СВЦЭМ!$B$39:$B$782,O$119)+'СЕТ СН'!$I$11+СВЦЭМ!$D$10+'СЕТ СН'!$I$6-'СЕТ СН'!$I$23</f>
        <v>1333.53354053</v>
      </c>
      <c r="P143" s="36">
        <f>SUMIFS(СВЦЭМ!$D$39:$D$782,СВЦЭМ!$A$39:$A$782,$A143,СВЦЭМ!$B$39:$B$782,P$119)+'СЕТ СН'!$I$11+СВЦЭМ!$D$10+'СЕТ СН'!$I$6-'СЕТ СН'!$I$23</f>
        <v>1350.2698413200001</v>
      </c>
      <c r="Q143" s="36">
        <f>SUMIFS(СВЦЭМ!$D$39:$D$782,СВЦЭМ!$A$39:$A$782,$A143,СВЦЭМ!$B$39:$B$782,Q$119)+'СЕТ СН'!$I$11+СВЦЭМ!$D$10+'СЕТ СН'!$I$6-'СЕТ СН'!$I$23</f>
        <v>1340.2481217899999</v>
      </c>
      <c r="R143" s="36">
        <f>SUMIFS(СВЦЭМ!$D$39:$D$782,СВЦЭМ!$A$39:$A$782,$A143,СВЦЭМ!$B$39:$B$782,R$119)+'СЕТ СН'!$I$11+СВЦЭМ!$D$10+'СЕТ СН'!$I$6-'СЕТ СН'!$I$23</f>
        <v>1325.1520942500001</v>
      </c>
      <c r="S143" s="36">
        <f>SUMIFS(СВЦЭМ!$D$39:$D$782,СВЦЭМ!$A$39:$A$782,$A143,СВЦЭМ!$B$39:$B$782,S$119)+'СЕТ СН'!$I$11+СВЦЭМ!$D$10+'СЕТ СН'!$I$6-'СЕТ СН'!$I$23</f>
        <v>1272.9433792</v>
      </c>
      <c r="T143" s="36">
        <f>SUMIFS(СВЦЭМ!$D$39:$D$782,СВЦЭМ!$A$39:$A$782,$A143,СВЦЭМ!$B$39:$B$782,T$119)+'СЕТ СН'!$I$11+СВЦЭМ!$D$10+'СЕТ СН'!$I$6-'СЕТ СН'!$I$23</f>
        <v>1296.91451519</v>
      </c>
      <c r="U143" s="36">
        <f>SUMIFS(СВЦЭМ!$D$39:$D$782,СВЦЭМ!$A$39:$A$782,$A143,СВЦЭМ!$B$39:$B$782,U$119)+'СЕТ СН'!$I$11+СВЦЭМ!$D$10+'СЕТ СН'!$I$6-'СЕТ СН'!$I$23</f>
        <v>1259.74130547</v>
      </c>
      <c r="V143" s="36">
        <f>SUMIFS(СВЦЭМ!$D$39:$D$782,СВЦЭМ!$A$39:$A$782,$A143,СВЦЭМ!$B$39:$B$782,V$119)+'СЕТ СН'!$I$11+СВЦЭМ!$D$10+'СЕТ СН'!$I$6-'СЕТ СН'!$I$23</f>
        <v>1259.88694906</v>
      </c>
      <c r="W143" s="36">
        <f>SUMIFS(СВЦЭМ!$D$39:$D$782,СВЦЭМ!$A$39:$A$782,$A143,СВЦЭМ!$B$39:$B$782,W$119)+'СЕТ СН'!$I$11+СВЦЭМ!$D$10+'СЕТ СН'!$I$6-'СЕТ СН'!$I$23</f>
        <v>1278.7245974100001</v>
      </c>
      <c r="X143" s="36">
        <f>SUMIFS(СВЦЭМ!$D$39:$D$782,СВЦЭМ!$A$39:$A$782,$A143,СВЦЭМ!$B$39:$B$782,X$119)+'СЕТ СН'!$I$11+СВЦЭМ!$D$10+'СЕТ СН'!$I$6-'СЕТ СН'!$I$23</f>
        <v>1322.62339974</v>
      </c>
      <c r="Y143" s="36">
        <f>SUMIFS(СВЦЭМ!$D$39:$D$782,СВЦЭМ!$A$39:$A$782,$A143,СВЦЭМ!$B$39:$B$782,Y$119)+'СЕТ СН'!$I$11+СВЦЭМ!$D$10+'СЕТ СН'!$I$6-'СЕТ СН'!$I$23</f>
        <v>1333.1118870999999</v>
      </c>
    </row>
    <row r="144" spans="1:25" ht="15.75" x14ac:dyDescent="0.2">
      <c r="A144" s="35">
        <f t="shared" si="3"/>
        <v>44402</v>
      </c>
      <c r="B144" s="36">
        <f>SUMIFS(СВЦЭМ!$D$39:$D$782,СВЦЭМ!$A$39:$A$782,$A144,СВЦЭМ!$B$39:$B$782,B$119)+'СЕТ СН'!$I$11+СВЦЭМ!$D$10+'СЕТ СН'!$I$6-'СЕТ СН'!$I$23</f>
        <v>1303.8693557699999</v>
      </c>
      <c r="C144" s="36">
        <f>SUMIFS(СВЦЭМ!$D$39:$D$782,СВЦЭМ!$A$39:$A$782,$A144,СВЦЭМ!$B$39:$B$782,C$119)+'СЕТ СН'!$I$11+СВЦЭМ!$D$10+'СЕТ СН'!$I$6-'СЕТ СН'!$I$23</f>
        <v>1373.6131776299999</v>
      </c>
      <c r="D144" s="36">
        <f>SUMIFS(СВЦЭМ!$D$39:$D$782,СВЦЭМ!$A$39:$A$782,$A144,СВЦЭМ!$B$39:$B$782,D$119)+'СЕТ СН'!$I$11+СВЦЭМ!$D$10+'СЕТ СН'!$I$6-'СЕТ СН'!$I$23</f>
        <v>1412.1718450200001</v>
      </c>
      <c r="E144" s="36">
        <f>SUMIFS(СВЦЭМ!$D$39:$D$782,СВЦЭМ!$A$39:$A$782,$A144,СВЦЭМ!$B$39:$B$782,E$119)+'СЕТ СН'!$I$11+СВЦЭМ!$D$10+'СЕТ СН'!$I$6-'СЕТ СН'!$I$23</f>
        <v>1429.3522374099998</v>
      </c>
      <c r="F144" s="36">
        <f>SUMIFS(СВЦЭМ!$D$39:$D$782,СВЦЭМ!$A$39:$A$782,$A144,СВЦЭМ!$B$39:$B$782,F$119)+'СЕТ СН'!$I$11+СВЦЭМ!$D$10+'СЕТ СН'!$I$6-'СЕТ СН'!$I$23</f>
        <v>1435.8660452499998</v>
      </c>
      <c r="G144" s="36">
        <f>SUMIFS(СВЦЭМ!$D$39:$D$782,СВЦЭМ!$A$39:$A$782,$A144,СВЦЭМ!$B$39:$B$782,G$119)+'СЕТ СН'!$I$11+СВЦЭМ!$D$10+'СЕТ СН'!$I$6-'СЕТ СН'!$I$23</f>
        <v>1425.91649377</v>
      </c>
      <c r="H144" s="36">
        <f>SUMIFS(СВЦЭМ!$D$39:$D$782,СВЦЭМ!$A$39:$A$782,$A144,СВЦЭМ!$B$39:$B$782,H$119)+'СЕТ СН'!$I$11+СВЦЭМ!$D$10+'СЕТ СН'!$I$6-'СЕТ СН'!$I$23</f>
        <v>1405.2755866</v>
      </c>
      <c r="I144" s="36">
        <f>SUMIFS(СВЦЭМ!$D$39:$D$782,СВЦЭМ!$A$39:$A$782,$A144,СВЦЭМ!$B$39:$B$782,I$119)+'СЕТ СН'!$I$11+СВЦЭМ!$D$10+'СЕТ СН'!$I$6-'СЕТ СН'!$I$23</f>
        <v>1349.1450050899998</v>
      </c>
      <c r="J144" s="36">
        <f>SUMIFS(СВЦЭМ!$D$39:$D$782,СВЦЭМ!$A$39:$A$782,$A144,СВЦЭМ!$B$39:$B$782,J$119)+'СЕТ СН'!$I$11+СВЦЭМ!$D$10+'СЕТ СН'!$I$6-'СЕТ СН'!$I$23</f>
        <v>1282.6644894599999</v>
      </c>
      <c r="K144" s="36">
        <f>SUMIFS(СВЦЭМ!$D$39:$D$782,СВЦЭМ!$A$39:$A$782,$A144,СВЦЭМ!$B$39:$B$782,K$119)+'СЕТ СН'!$I$11+СВЦЭМ!$D$10+'СЕТ СН'!$I$6-'СЕТ СН'!$I$23</f>
        <v>1251.5758872699998</v>
      </c>
      <c r="L144" s="36">
        <f>SUMIFS(СВЦЭМ!$D$39:$D$782,СВЦЭМ!$A$39:$A$782,$A144,СВЦЭМ!$B$39:$B$782,L$119)+'СЕТ СН'!$I$11+СВЦЭМ!$D$10+'СЕТ СН'!$I$6-'СЕТ СН'!$I$23</f>
        <v>1249.56449836</v>
      </c>
      <c r="M144" s="36">
        <f>SUMIFS(СВЦЭМ!$D$39:$D$782,СВЦЭМ!$A$39:$A$782,$A144,СВЦЭМ!$B$39:$B$782,M$119)+'СЕТ СН'!$I$11+СВЦЭМ!$D$10+'СЕТ СН'!$I$6-'СЕТ СН'!$I$23</f>
        <v>1262.52181161</v>
      </c>
      <c r="N144" s="36">
        <f>SUMIFS(СВЦЭМ!$D$39:$D$782,СВЦЭМ!$A$39:$A$782,$A144,СВЦЭМ!$B$39:$B$782,N$119)+'СЕТ СН'!$I$11+СВЦЭМ!$D$10+'СЕТ СН'!$I$6-'СЕТ СН'!$I$23</f>
        <v>1313.9931847399998</v>
      </c>
      <c r="O144" s="36">
        <f>SUMIFS(СВЦЭМ!$D$39:$D$782,СВЦЭМ!$A$39:$A$782,$A144,СВЦЭМ!$B$39:$B$782,O$119)+'СЕТ СН'!$I$11+СВЦЭМ!$D$10+'СЕТ СН'!$I$6-'СЕТ СН'!$I$23</f>
        <v>1354.08416098</v>
      </c>
      <c r="P144" s="36">
        <f>SUMIFS(СВЦЭМ!$D$39:$D$782,СВЦЭМ!$A$39:$A$782,$A144,СВЦЭМ!$B$39:$B$782,P$119)+'СЕТ СН'!$I$11+СВЦЭМ!$D$10+'СЕТ СН'!$I$6-'СЕТ СН'!$I$23</f>
        <v>1354.2474022500001</v>
      </c>
      <c r="Q144" s="36">
        <f>SUMIFS(СВЦЭМ!$D$39:$D$782,СВЦЭМ!$A$39:$A$782,$A144,СВЦЭМ!$B$39:$B$782,Q$119)+'СЕТ СН'!$I$11+СВЦЭМ!$D$10+'СЕТ СН'!$I$6-'СЕТ СН'!$I$23</f>
        <v>1360.9447203999998</v>
      </c>
      <c r="R144" s="36">
        <f>SUMIFS(СВЦЭМ!$D$39:$D$782,СВЦЭМ!$A$39:$A$782,$A144,СВЦЭМ!$B$39:$B$782,R$119)+'СЕТ СН'!$I$11+СВЦЭМ!$D$10+'СЕТ СН'!$I$6-'СЕТ СН'!$I$23</f>
        <v>1319.41435882</v>
      </c>
      <c r="S144" s="36">
        <f>SUMIFS(СВЦЭМ!$D$39:$D$782,СВЦЭМ!$A$39:$A$782,$A144,СВЦЭМ!$B$39:$B$782,S$119)+'СЕТ СН'!$I$11+СВЦЭМ!$D$10+'СЕТ СН'!$I$6-'СЕТ СН'!$I$23</f>
        <v>1296.7151580099999</v>
      </c>
      <c r="T144" s="36">
        <f>SUMIFS(СВЦЭМ!$D$39:$D$782,СВЦЭМ!$A$39:$A$782,$A144,СВЦЭМ!$B$39:$B$782,T$119)+'СЕТ СН'!$I$11+СВЦЭМ!$D$10+'СЕТ СН'!$I$6-'СЕТ СН'!$I$23</f>
        <v>1264.5613327699998</v>
      </c>
      <c r="U144" s="36">
        <f>SUMIFS(СВЦЭМ!$D$39:$D$782,СВЦЭМ!$A$39:$A$782,$A144,СВЦЭМ!$B$39:$B$782,U$119)+'СЕТ СН'!$I$11+СВЦЭМ!$D$10+'СЕТ СН'!$I$6-'СЕТ СН'!$I$23</f>
        <v>1260.64166054</v>
      </c>
      <c r="V144" s="36">
        <f>SUMIFS(СВЦЭМ!$D$39:$D$782,СВЦЭМ!$A$39:$A$782,$A144,СВЦЭМ!$B$39:$B$782,V$119)+'СЕТ СН'!$I$11+СВЦЭМ!$D$10+'СЕТ СН'!$I$6-'СЕТ СН'!$I$23</f>
        <v>1264.1230304599999</v>
      </c>
      <c r="W144" s="36">
        <f>SUMIFS(СВЦЭМ!$D$39:$D$782,СВЦЭМ!$A$39:$A$782,$A144,СВЦЭМ!$B$39:$B$782,W$119)+'СЕТ СН'!$I$11+СВЦЭМ!$D$10+'СЕТ СН'!$I$6-'СЕТ СН'!$I$23</f>
        <v>1306.3889155500001</v>
      </c>
      <c r="X144" s="36">
        <f>SUMIFS(СВЦЭМ!$D$39:$D$782,СВЦЭМ!$A$39:$A$782,$A144,СВЦЭМ!$B$39:$B$782,X$119)+'СЕТ СН'!$I$11+СВЦЭМ!$D$10+'СЕТ СН'!$I$6-'СЕТ СН'!$I$23</f>
        <v>1270.13596671</v>
      </c>
      <c r="Y144" s="36">
        <f>SUMIFS(СВЦЭМ!$D$39:$D$782,СВЦЭМ!$A$39:$A$782,$A144,СВЦЭМ!$B$39:$B$782,Y$119)+'СЕТ СН'!$I$11+СВЦЭМ!$D$10+'СЕТ СН'!$I$6-'СЕТ СН'!$I$23</f>
        <v>1288.7533271499999</v>
      </c>
    </row>
    <row r="145" spans="1:27" ht="15.75" x14ac:dyDescent="0.2">
      <c r="A145" s="35">
        <f t="shared" si="3"/>
        <v>44403</v>
      </c>
      <c r="B145" s="36">
        <f>SUMIFS(СВЦЭМ!$D$39:$D$782,СВЦЭМ!$A$39:$A$782,$A145,СВЦЭМ!$B$39:$B$782,B$119)+'СЕТ СН'!$I$11+СВЦЭМ!$D$10+'СЕТ СН'!$I$6-'СЕТ СН'!$I$23</f>
        <v>1313.5788019399999</v>
      </c>
      <c r="C145" s="36">
        <f>SUMIFS(СВЦЭМ!$D$39:$D$782,СВЦЭМ!$A$39:$A$782,$A145,СВЦЭМ!$B$39:$B$782,C$119)+'СЕТ СН'!$I$11+СВЦЭМ!$D$10+'СЕТ СН'!$I$6-'СЕТ СН'!$I$23</f>
        <v>1380.07821896</v>
      </c>
      <c r="D145" s="36">
        <f>SUMIFS(СВЦЭМ!$D$39:$D$782,СВЦЭМ!$A$39:$A$782,$A145,СВЦЭМ!$B$39:$B$782,D$119)+'СЕТ СН'!$I$11+СВЦЭМ!$D$10+'СЕТ СН'!$I$6-'СЕТ СН'!$I$23</f>
        <v>1409.0820632699999</v>
      </c>
      <c r="E145" s="36">
        <f>SUMIFS(СВЦЭМ!$D$39:$D$782,СВЦЭМ!$A$39:$A$782,$A145,СВЦЭМ!$B$39:$B$782,E$119)+'СЕТ СН'!$I$11+СВЦЭМ!$D$10+'СЕТ СН'!$I$6-'СЕТ СН'!$I$23</f>
        <v>1408.6752821999999</v>
      </c>
      <c r="F145" s="36">
        <f>SUMIFS(СВЦЭМ!$D$39:$D$782,СВЦЭМ!$A$39:$A$782,$A145,СВЦЭМ!$B$39:$B$782,F$119)+'СЕТ СН'!$I$11+СВЦЭМ!$D$10+'СЕТ СН'!$I$6-'СЕТ СН'!$I$23</f>
        <v>1413.1017194199999</v>
      </c>
      <c r="G145" s="36">
        <f>SUMIFS(СВЦЭМ!$D$39:$D$782,СВЦЭМ!$A$39:$A$782,$A145,СВЦЭМ!$B$39:$B$782,G$119)+'СЕТ СН'!$I$11+СВЦЭМ!$D$10+'СЕТ СН'!$I$6-'СЕТ СН'!$I$23</f>
        <v>1400.3013506399998</v>
      </c>
      <c r="H145" s="36">
        <f>SUMIFS(СВЦЭМ!$D$39:$D$782,СВЦЭМ!$A$39:$A$782,$A145,СВЦЭМ!$B$39:$B$782,H$119)+'СЕТ СН'!$I$11+СВЦЭМ!$D$10+'СЕТ СН'!$I$6-'СЕТ СН'!$I$23</f>
        <v>1388.9489863499998</v>
      </c>
      <c r="I145" s="36">
        <f>SUMIFS(СВЦЭМ!$D$39:$D$782,СВЦЭМ!$A$39:$A$782,$A145,СВЦЭМ!$B$39:$B$782,I$119)+'СЕТ СН'!$I$11+СВЦЭМ!$D$10+'СЕТ СН'!$I$6-'СЕТ СН'!$I$23</f>
        <v>1327.8403488199999</v>
      </c>
      <c r="J145" s="36">
        <f>SUMIFS(СВЦЭМ!$D$39:$D$782,СВЦЭМ!$A$39:$A$782,$A145,СВЦЭМ!$B$39:$B$782,J$119)+'СЕТ СН'!$I$11+СВЦЭМ!$D$10+'СЕТ СН'!$I$6-'СЕТ СН'!$I$23</f>
        <v>1281.7116020899998</v>
      </c>
      <c r="K145" s="36">
        <f>SUMIFS(СВЦЭМ!$D$39:$D$782,СВЦЭМ!$A$39:$A$782,$A145,СВЦЭМ!$B$39:$B$782,K$119)+'СЕТ СН'!$I$11+СВЦЭМ!$D$10+'СЕТ СН'!$I$6-'СЕТ СН'!$I$23</f>
        <v>1333.4289136</v>
      </c>
      <c r="L145" s="36">
        <f>SUMIFS(СВЦЭМ!$D$39:$D$782,СВЦЭМ!$A$39:$A$782,$A145,СВЦЭМ!$B$39:$B$782,L$119)+'СЕТ СН'!$I$11+СВЦЭМ!$D$10+'СЕТ СН'!$I$6-'СЕТ СН'!$I$23</f>
        <v>1364.32462186</v>
      </c>
      <c r="M145" s="36">
        <f>SUMIFS(СВЦЭМ!$D$39:$D$782,СВЦЭМ!$A$39:$A$782,$A145,СВЦЭМ!$B$39:$B$782,M$119)+'СЕТ СН'!$I$11+СВЦЭМ!$D$10+'СЕТ СН'!$I$6-'СЕТ СН'!$I$23</f>
        <v>1339.05263117</v>
      </c>
      <c r="N145" s="36">
        <f>SUMIFS(СВЦЭМ!$D$39:$D$782,СВЦЭМ!$A$39:$A$782,$A145,СВЦЭМ!$B$39:$B$782,N$119)+'СЕТ СН'!$I$11+СВЦЭМ!$D$10+'СЕТ СН'!$I$6-'СЕТ СН'!$I$23</f>
        <v>1383.3882733099999</v>
      </c>
      <c r="O145" s="36">
        <f>SUMIFS(СВЦЭМ!$D$39:$D$782,СВЦЭМ!$A$39:$A$782,$A145,СВЦЭМ!$B$39:$B$782,O$119)+'СЕТ СН'!$I$11+СВЦЭМ!$D$10+'СЕТ СН'!$I$6-'СЕТ СН'!$I$23</f>
        <v>1368.48126035</v>
      </c>
      <c r="P145" s="36">
        <f>SUMIFS(СВЦЭМ!$D$39:$D$782,СВЦЭМ!$A$39:$A$782,$A145,СВЦЭМ!$B$39:$B$782,P$119)+'СЕТ СН'!$I$11+СВЦЭМ!$D$10+'СЕТ СН'!$I$6-'СЕТ СН'!$I$23</f>
        <v>1371.9358616099998</v>
      </c>
      <c r="Q145" s="36">
        <f>SUMIFS(СВЦЭМ!$D$39:$D$782,СВЦЭМ!$A$39:$A$782,$A145,СВЦЭМ!$B$39:$B$782,Q$119)+'СЕТ СН'!$I$11+СВЦЭМ!$D$10+'СЕТ СН'!$I$6-'СЕТ СН'!$I$23</f>
        <v>1367.3793850299999</v>
      </c>
      <c r="R145" s="36">
        <f>SUMIFS(СВЦЭМ!$D$39:$D$782,СВЦЭМ!$A$39:$A$782,$A145,СВЦЭМ!$B$39:$B$782,R$119)+'СЕТ СН'!$I$11+СВЦЭМ!$D$10+'СЕТ СН'!$I$6-'СЕТ СН'!$I$23</f>
        <v>1376.75655026</v>
      </c>
      <c r="S145" s="36">
        <f>SUMIFS(СВЦЭМ!$D$39:$D$782,СВЦЭМ!$A$39:$A$782,$A145,СВЦЭМ!$B$39:$B$782,S$119)+'СЕТ СН'!$I$11+СВЦЭМ!$D$10+'СЕТ СН'!$I$6-'СЕТ СН'!$I$23</f>
        <v>1302.7775031399999</v>
      </c>
      <c r="T145" s="36">
        <f>SUMIFS(СВЦЭМ!$D$39:$D$782,СВЦЭМ!$A$39:$A$782,$A145,СВЦЭМ!$B$39:$B$782,T$119)+'СЕТ СН'!$I$11+СВЦЭМ!$D$10+'СЕТ СН'!$I$6-'СЕТ СН'!$I$23</f>
        <v>1282.5746013099999</v>
      </c>
      <c r="U145" s="36">
        <f>SUMIFS(СВЦЭМ!$D$39:$D$782,СВЦЭМ!$A$39:$A$782,$A145,СВЦЭМ!$B$39:$B$782,U$119)+'СЕТ СН'!$I$11+СВЦЭМ!$D$10+'СЕТ СН'!$I$6-'СЕТ СН'!$I$23</f>
        <v>1286.2840231999999</v>
      </c>
      <c r="V145" s="36">
        <f>SUMIFS(СВЦЭМ!$D$39:$D$782,СВЦЭМ!$A$39:$A$782,$A145,СВЦЭМ!$B$39:$B$782,V$119)+'СЕТ СН'!$I$11+СВЦЭМ!$D$10+'СЕТ СН'!$I$6-'СЕТ СН'!$I$23</f>
        <v>1278.05295155</v>
      </c>
      <c r="W145" s="36">
        <f>SUMIFS(СВЦЭМ!$D$39:$D$782,СВЦЭМ!$A$39:$A$782,$A145,СВЦЭМ!$B$39:$B$782,W$119)+'СЕТ СН'!$I$11+СВЦЭМ!$D$10+'СЕТ СН'!$I$6-'СЕТ СН'!$I$23</f>
        <v>1327.6674916500001</v>
      </c>
      <c r="X145" s="36">
        <f>SUMIFS(СВЦЭМ!$D$39:$D$782,СВЦЭМ!$A$39:$A$782,$A145,СВЦЭМ!$B$39:$B$782,X$119)+'СЕТ СН'!$I$11+СВЦЭМ!$D$10+'СЕТ СН'!$I$6-'СЕТ СН'!$I$23</f>
        <v>1297.02252914</v>
      </c>
      <c r="Y145" s="36">
        <f>SUMIFS(СВЦЭМ!$D$39:$D$782,СВЦЭМ!$A$39:$A$782,$A145,СВЦЭМ!$B$39:$B$782,Y$119)+'СЕТ СН'!$I$11+СВЦЭМ!$D$10+'СЕТ СН'!$I$6-'СЕТ СН'!$I$23</f>
        <v>1241.2238808899999</v>
      </c>
    </row>
    <row r="146" spans="1:27" ht="15.75" x14ac:dyDescent="0.2">
      <c r="A146" s="35">
        <f t="shared" si="3"/>
        <v>44404</v>
      </c>
      <c r="B146" s="36">
        <f>SUMIFS(СВЦЭМ!$D$39:$D$782,СВЦЭМ!$A$39:$A$782,$A146,СВЦЭМ!$B$39:$B$782,B$119)+'СЕТ СН'!$I$11+СВЦЭМ!$D$10+'СЕТ СН'!$I$6-'СЕТ СН'!$I$23</f>
        <v>1436.6408720999998</v>
      </c>
      <c r="C146" s="36">
        <f>SUMIFS(СВЦЭМ!$D$39:$D$782,СВЦЭМ!$A$39:$A$782,$A146,СВЦЭМ!$B$39:$B$782,C$119)+'СЕТ СН'!$I$11+СВЦЭМ!$D$10+'СЕТ СН'!$I$6-'СЕТ СН'!$I$23</f>
        <v>1480.8625654</v>
      </c>
      <c r="D146" s="36">
        <f>SUMIFS(СВЦЭМ!$D$39:$D$782,СВЦЭМ!$A$39:$A$782,$A146,СВЦЭМ!$B$39:$B$782,D$119)+'СЕТ СН'!$I$11+СВЦЭМ!$D$10+'СЕТ СН'!$I$6-'СЕТ СН'!$I$23</f>
        <v>1521.2817019199999</v>
      </c>
      <c r="E146" s="36">
        <f>SUMIFS(СВЦЭМ!$D$39:$D$782,СВЦЭМ!$A$39:$A$782,$A146,СВЦЭМ!$B$39:$B$782,E$119)+'СЕТ СН'!$I$11+СВЦЭМ!$D$10+'СЕТ СН'!$I$6-'СЕТ СН'!$I$23</f>
        <v>1529.97700685</v>
      </c>
      <c r="F146" s="36">
        <f>SUMIFS(СВЦЭМ!$D$39:$D$782,СВЦЭМ!$A$39:$A$782,$A146,СВЦЭМ!$B$39:$B$782,F$119)+'СЕТ СН'!$I$11+СВЦЭМ!$D$10+'СЕТ СН'!$I$6-'СЕТ СН'!$I$23</f>
        <v>1530.3483738499999</v>
      </c>
      <c r="G146" s="36">
        <f>SUMIFS(СВЦЭМ!$D$39:$D$782,СВЦЭМ!$A$39:$A$782,$A146,СВЦЭМ!$B$39:$B$782,G$119)+'СЕТ СН'!$I$11+СВЦЭМ!$D$10+'СЕТ СН'!$I$6-'СЕТ СН'!$I$23</f>
        <v>1510.3214086099999</v>
      </c>
      <c r="H146" s="36">
        <f>SUMIFS(СВЦЭМ!$D$39:$D$782,СВЦЭМ!$A$39:$A$782,$A146,СВЦЭМ!$B$39:$B$782,H$119)+'СЕТ СН'!$I$11+СВЦЭМ!$D$10+'СЕТ СН'!$I$6-'СЕТ СН'!$I$23</f>
        <v>1483.0765589099999</v>
      </c>
      <c r="I146" s="36">
        <f>SUMIFS(СВЦЭМ!$D$39:$D$782,СВЦЭМ!$A$39:$A$782,$A146,СВЦЭМ!$B$39:$B$782,I$119)+'СЕТ СН'!$I$11+СВЦЭМ!$D$10+'СЕТ СН'!$I$6-'СЕТ СН'!$I$23</f>
        <v>1428.6855746299998</v>
      </c>
      <c r="J146" s="36">
        <f>SUMIFS(СВЦЭМ!$D$39:$D$782,СВЦЭМ!$A$39:$A$782,$A146,СВЦЭМ!$B$39:$B$782,J$119)+'СЕТ СН'!$I$11+СВЦЭМ!$D$10+'СЕТ СН'!$I$6-'СЕТ СН'!$I$23</f>
        <v>1382.31685748</v>
      </c>
      <c r="K146" s="36">
        <f>SUMIFS(СВЦЭМ!$D$39:$D$782,СВЦЭМ!$A$39:$A$782,$A146,СВЦЭМ!$B$39:$B$782,K$119)+'СЕТ СН'!$I$11+СВЦЭМ!$D$10+'СЕТ СН'!$I$6-'СЕТ СН'!$I$23</f>
        <v>1325.7568502199999</v>
      </c>
      <c r="L146" s="36">
        <f>SUMIFS(СВЦЭМ!$D$39:$D$782,СВЦЭМ!$A$39:$A$782,$A146,СВЦЭМ!$B$39:$B$782,L$119)+'СЕТ СН'!$I$11+СВЦЭМ!$D$10+'СЕТ СН'!$I$6-'СЕТ СН'!$I$23</f>
        <v>1330.3542978</v>
      </c>
      <c r="M146" s="36">
        <f>SUMIFS(СВЦЭМ!$D$39:$D$782,СВЦЭМ!$A$39:$A$782,$A146,СВЦЭМ!$B$39:$B$782,M$119)+'СЕТ СН'!$I$11+СВЦЭМ!$D$10+'СЕТ СН'!$I$6-'СЕТ СН'!$I$23</f>
        <v>1383.3374709999998</v>
      </c>
      <c r="N146" s="36">
        <f>SUMIFS(СВЦЭМ!$D$39:$D$782,СВЦЭМ!$A$39:$A$782,$A146,СВЦЭМ!$B$39:$B$782,N$119)+'СЕТ СН'!$I$11+СВЦЭМ!$D$10+'СЕТ СН'!$I$6-'СЕТ СН'!$I$23</f>
        <v>1416.4384769899998</v>
      </c>
      <c r="O146" s="36">
        <f>SUMIFS(СВЦЭМ!$D$39:$D$782,СВЦЭМ!$A$39:$A$782,$A146,СВЦЭМ!$B$39:$B$782,O$119)+'СЕТ СН'!$I$11+СВЦЭМ!$D$10+'СЕТ СН'!$I$6-'СЕТ СН'!$I$23</f>
        <v>1405.52779431</v>
      </c>
      <c r="P146" s="36">
        <f>SUMIFS(СВЦЭМ!$D$39:$D$782,СВЦЭМ!$A$39:$A$782,$A146,СВЦЭМ!$B$39:$B$782,P$119)+'СЕТ СН'!$I$11+СВЦЭМ!$D$10+'СЕТ СН'!$I$6-'СЕТ СН'!$I$23</f>
        <v>1409.61257101</v>
      </c>
      <c r="Q146" s="36">
        <f>SUMIFS(СВЦЭМ!$D$39:$D$782,СВЦЭМ!$A$39:$A$782,$A146,СВЦЭМ!$B$39:$B$782,Q$119)+'СЕТ СН'!$I$11+СВЦЭМ!$D$10+'СЕТ СН'!$I$6-'СЕТ СН'!$I$23</f>
        <v>1412.7702751299998</v>
      </c>
      <c r="R146" s="36">
        <f>SUMIFS(СВЦЭМ!$D$39:$D$782,СВЦЭМ!$A$39:$A$782,$A146,СВЦЭМ!$B$39:$B$782,R$119)+'СЕТ СН'!$I$11+СВЦЭМ!$D$10+'СЕТ СН'!$I$6-'СЕТ СН'!$I$23</f>
        <v>1402.9751354299999</v>
      </c>
      <c r="S146" s="36">
        <f>SUMIFS(СВЦЭМ!$D$39:$D$782,СВЦЭМ!$A$39:$A$782,$A146,СВЦЭМ!$B$39:$B$782,S$119)+'СЕТ СН'!$I$11+СВЦЭМ!$D$10+'СЕТ СН'!$I$6-'СЕТ СН'!$I$23</f>
        <v>1401.68224246</v>
      </c>
      <c r="T146" s="36">
        <f>SUMIFS(СВЦЭМ!$D$39:$D$782,СВЦЭМ!$A$39:$A$782,$A146,СВЦЭМ!$B$39:$B$782,T$119)+'СЕТ СН'!$I$11+СВЦЭМ!$D$10+'СЕТ СН'!$I$6-'СЕТ СН'!$I$23</f>
        <v>1379.3765215799999</v>
      </c>
      <c r="U146" s="36">
        <f>SUMIFS(СВЦЭМ!$D$39:$D$782,СВЦЭМ!$A$39:$A$782,$A146,СВЦЭМ!$B$39:$B$782,U$119)+'СЕТ СН'!$I$11+СВЦЭМ!$D$10+'СЕТ СН'!$I$6-'СЕТ СН'!$I$23</f>
        <v>1362.45996496</v>
      </c>
      <c r="V146" s="36">
        <f>SUMIFS(СВЦЭМ!$D$39:$D$782,СВЦЭМ!$A$39:$A$782,$A146,СВЦЭМ!$B$39:$B$782,V$119)+'СЕТ СН'!$I$11+СВЦЭМ!$D$10+'СЕТ СН'!$I$6-'СЕТ СН'!$I$23</f>
        <v>1318.7144786700001</v>
      </c>
      <c r="W146" s="36">
        <f>SUMIFS(СВЦЭМ!$D$39:$D$782,СВЦЭМ!$A$39:$A$782,$A146,СВЦЭМ!$B$39:$B$782,W$119)+'СЕТ СН'!$I$11+СВЦЭМ!$D$10+'СЕТ СН'!$I$6-'СЕТ СН'!$I$23</f>
        <v>1329.0088334799998</v>
      </c>
      <c r="X146" s="36">
        <f>SUMIFS(СВЦЭМ!$D$39:$D$782,СВЦЭМ!$A$39:$A$782,$A146,СВЦЭМ!$B$39:$B$782,X$119)+'СЕТ СН'!$I$11+СВЦЭМ!$D$10+'СЕТ СН'!$I$6-'СЕТ СН'!$I$23</f>
        <v>1344.2876552499999</v>
      </c>
      <c r="Y146" s="36">
        <f>SUMIFS(СВЦЭМ!$D$39:$D$782,СВЦЭМ!$A$39:$A$782,$A146,СВЦЭМ!$B$39:$B$782,Y$119)+'СЕТ СН'!$I$11+СВЦЭМ!$D$10+'СЕТ СН'!$I$6-'СЕТ СН'!$I$23</f>
        <v>1400.69632004</v>
      </c>
    </row>
    <row r="147" spans="1:27" ht="15.75" x14ac:dyDescent="0.2">
      <c r="A147" s="35">
        <f t="shared" si="3"/>
        <v>44405</v>
      </c>
      <c r="B147" s="36">
        <f>SUMIFS(СВЦЭМ!$D$39:$D$782,СВЦЭМ!$A$39:$A$782,$A147,СВЦЭМ!$B$39:$B$782,B$119)+'СЕТ СН'!$I$11+СВЦЭМ!$D$10+'СЕТ СН'!$I$6-'СЕТ СН'!$I$23</f>
        <v>1455.0091102900001</v>
      </c>
      <c r="C147" s="36">
        <f>SUMIFS(СВЦЭМ!$D$39:$D$782,СВЦЭМ!$A$39:$A$782,$A147,СВЦЭМ!$B$39:$B$782,C$119)+'СЕТ СН'!$I$11+СВЦЭМ!$D$10+'СЕТ СН'!$I$6-'СЕТ СН'!$I$23</f>
        <v>1444.8972046199999</v>
      </c>
      <c r="D147" s="36">
        <f>SUMIFS(СВЦЭМ!$D$39:$D$782,СВЦЭМ!$A$39:$A$782,$A147,СВЦЭМ!$B$39:$B$782,D$119)+'СЕТ СН'!$I$11+СВЦЭМ!$D$10+'СЕТ СН'!$I$6-'СЕТ СН'!$I$23</f>
        <v>1491.7526793500001</v>
      </c>
      <c r="E147" s="36">
        <f>SUMIFS(СВЦЭМ!$D$39:$D$782,СВЦЭМ!$A$39:$A$782,$A147,СВЦЭМ!$B$39:$B$782,E$119)+'СЕТ СН'!$I$11+СВЦЭМ!$D$10+'СЕТ СН'!$I$6-'СЕТ СН'!$I$23</f>
        <v>1498.0389008699999</v>
      </c>
      <c r="F147" s="36">
        <f>SUMIFS(СВЦЭМ!$D$39:$D$782,СВЦЭМ!$A$39:$A$782,$A147,СВЦЭМ!$B$39:$B$782,F$119)+'СЕТ СН'!$I$11+СВЦЭМ!$D$10+'СЕТ СН'!$I$6-'СЕТ СН'!$I$23</f>
        <v>1491.3534685599998</v>
      </c>
      <c r="G147" s="36">
        <f>SUMIFS(СВЦЭМ!$D$39:$D$782,СВЦЭМ!$A$39:$A$782,$A147,СВЦЭМ!$B$39:$B$782,G$119)+'СЕТ СН'!$I$11+СВЦЭМ!$D$10+'СЕТ СН'!$I$6-'СЕТ СН'!$I$23</f>
        <v>1481.80723487</v>
      </c>
      <c r="H147" s="36">
        <f>SUMIFS(СВЦЭМ!$D$39:$D$782,СВЦЭМ!$A$39:$A$782,$A147,СВЦЭМ!$B$39:$B$782,H$119)+'СЕТ СН'!$I$11+СВЦЭМ!$D$10+'СЕТ СН'!$I$6-'СЕТ СН'!$I$23</f>
        <v>1471.7549944100001</v>
      </c>
      <c r="I147" s="36">
        <f>SUMIFS(СВЦЭМ!$D$39:$D$782,СВЦЭМ!$A$39:$A$782,$A147,СВЦЭМ!$B$39:$B$782,I$119)+'СЕТ СН'!$I$11+СВЦЭМ!$D$10+'СЕТ СН'!$I$6-'СЕТ СН'!$I$23</f>
        <v>1428.5118820299999</v>
      </c>
      <c r="J147" s="36">
        <f>SUMIFS(СВЦЭМ!$D$39:$D$782,СВЦЭМ!$A$39:$A$782,$A147,СВЦЭМ!$B$39:$B$782,J$119)+'СЕТ СН'!$I$11+СВЦЭМ!$D$10+'СЕТ СН'!$I$6-'СЕТ СН'!$I$23</f>
        <v>1383.90950071</v>
      </c>
      <c r="K147" s="36">
        <f>SUMIFS(СВЦЭМ!$D$39:$D$782,СВЦЭМ!$A$39:$A$782,$A147,СВЦЭМ!$B$39:$B$782,K$119)+'СЕТ СН'!$I$11+СВЦЭМ!$D$10+'СЕТ СН'!$I$6-'СЕТ СН'!$I$23</f>
        <v>1402.4505180699998</v>
      </c>
      <c r="L147" s="36">
        <f>SUMIFS(СВЦЭМ!$D$39:$D$782,СВЦЭМ!$A$39:$A$782,$A147,СВЦЭМ!$B$39:$B$782,L$119)+'СЕТ СН'!$I$11+СВЦЭМ!$D$10+'СЕТ СН'!$I$6-'СЕТ СН'!$I$23</f>
        <v>1376.94964974</v>
      </c>
      <c r="M147" s="36">
        <f>SUMIFS(СВЦЭМ!$D$39:$D$782,СВЦЭМ!$A$39:$A$782,$A147,СВЦЭМ!$B$39:$B$782,M$119)+'СЕТ СН'!$I$11+СВЦЭМ!$D$10+'СЕТ СН'!$I$6-'СЕТ СН'!$I$23</f>
        <v>1377.9816475299999</v>
      </c>
      <c r="N147" s="36">
        <f>SUMIFS(СВЦЭМ!$D$39:$D$782,СВЦЭМ!$A$39:$A$782,$A147,СВЦЭМ!$B$39:$B$782,N$119)+'СЕТ СН'!$I$11+СВЦЭМ!$D$10+'СЕТ СН'!$I$6-'СЕТ СН'!$I$23</f>
        <v>1382.5061895899998</v>
      </c>
      <c r="O147" s="36">
        <f>SUMIFS(СВЦЭМ!$D$39:$D$782,СВЦЭМ!$A$39:$A$782,$A147,СВЦЭМ!$B$39:$B$782,O$119)+'СЕТ СН'!$I$11+СВЦЭМ!$D$10+'СЕТ СН'!$I$6-'СЕТ СН'!$I$23</f>
        <v>1386.3828894399999</v>
      </c>
      <c r="P147" s="36">
        <f>SUMIFS(СВЦЭМ!$D$39:$D$782,СВЦЭМ!$A$39:$A$782,$A147,СВЦЭМ!$B$39:$B$782,P$119)+'СЕТ СН'!$I$11+СВЦЭМ!$D$10+'СЕТ СН'!$I$6-'СЕТ СН'!$I$23</f>
        <v>1432.0762288699998</v>
      </c>
      <c r="Q147" s="36">
        <f>SUMIFS(СВЦЭМ!$D$39:$D$782,СВЦЭМ!$A$39:$A$782,$A147,СВЦЭМ!$B$39:$B$782,Q$119)+'СЕТ СН'!$I$11+СВЦЭМ!$D$10+'СЕТ СН'!$I$6-'СЕТ СН'!$I$23</f>
        <v>1425.0265858600001</v>
      </c>
      <c r="R147" s="36">
        <f>SUMIFS(СВЦЭМ!$D$39:$D$782,СВЦЭМ!$A$39:$A$782,$A147,СВЦЭМ!$B$39:$B$782,R$119)+'СЕТ СН'!$I$11+СВЦЭМ!$D$10+'СЕТ СН'!$I$6-'СЕТ СН'!$I$23</f>
        <v>1420.2441186199999</v>
      </c>
      <c r="S147" s="36">
        <f>SUMIFS(СВЦЭМ!$D$39:$D$782,СВЦЭМ!$A$39:$A$782,$A147,СВЦЭМ!$B$39:$B$782,S$119)+'СЕТ СН'!$I$11+СВЦЭМ!$D$10+'СЕТ СН'!$I$6-'СЕТ СН'!$I$23</f>
        <v>1418.48577574</v>
      </c>
      <c r="T147" s="36">
        <f>SUMIFS(СВЦЭМ!$D$39:$D$782,СВЦЭМ!$A$39:$A$782,$A147,СВЦЭМ!$B$39:$B$782,T$119)+'СЕТ СН'!$I$11+СВЦЭМ!$D$10+'СЕТ СН'!$I$6-'СЕТ СН'!$I$23</f>
        <v>1415.2276722900001</v>
      </c>
      <c r="U147" s="36">
        <f>SUMIFS(СВЦЭМ!$D$39:$D$782,СВЦЭМ!$A$39:$A$782,$A147,СВЦЭМ!$B$39:$B$782,U$119)+'СЕТ СН'!$I$11+СВЦЭМ!$D$10+'СЕТ СН'!$I$6-'СЕТ СН'!$I$23</f>
        <v>1408.5621692300001</v>
      </c>
      <c r="V147" s="36">
        <f>SUMIFS(СВЦЭМ!$D$39:$D$782,СВЦЭМ!$A$39:$A$782,$A147,СВЦЭМ!$B$39:$B$782,V$119)+'СЕТ СН'!$I$11+СВЦЭМ!$D$10+'СЕТ СН'!$I$6-'СЕТ СН'!$I$23</f>
        <v>1406.4899603700001</v>
      </c>
      <c r="W147" s="36">
        <f>SUMIFS(СВЦЭМ!$D$39:$D$782,СВЦЭМ!$A$39:$A$782,$A147,СВЦЭМ!$B$39:$B$782,W$119)+'СЕТ СН'!$I$11+СВЦЭМ!$D$10+'СЕТ СН'!$I$6-'СЕТ СН'!$I$23</f>
        <v>1427.23270041</v>
      </c>
      <c r="X147" s="36">
        <f>SUMIFS(СВЦЭМ!$D$39:$D$782,СВЦЭМ!$A$39:$A$782,$A147,СВЦЭМ!$B$39:$B$782,X$119)+'СЕТ СН'!$I$11+СВЦЭМ!$D$10+'СЕТ СН'!$I$6-'СЕТ СН'!$I$23</f>
        <v>1395.9364972399999</v>
      </c>
      <c r="Y147" s="36">
        <f>SUMIFS(СВЦЭМ!$D$39:$D$782,СВЦЭМ!$A$39:$A$782,$A147,СВЦЭМ!$B$39:$B$782,Y$119)+'СЕТ СН'!$I$11+СВЦЭМ!$D$10+'СЕТ СН'!$I$6-'СЕТ СН'!$I$23</f>
        <v>1383.4607926799999</v>
      </c>
    </row>
    <row r="148" spans="1:27" ht="15.75" x14ac:dyDescent="0.2">
      <c r="A148" s="35">
        <f t="shared" si="3"/>
        <v>44406</v>
      </c>
      <c r="B148" s="36">
        <f>SUMIFS(СВЦЭМ!$D$39:$D$782,СВЦЭМ!$A$39:$A$782,$A148,СВЦЭМ!$B$39:$B$782,B$119)+'СЕТ СН'!$I$11+СВЦЭМ!$D$10+'СЕТ СН'!$I$6-'СЕТ СН'!$I$23</f>
        <v>1430.45002514</v>
      </c>
      <c r="C148" s="36">
        <f>SUMIFS(СВЦЭМ!$D$39:$D$782,СВЦЭМ!$A$39:$A$782,$A148,СВЦЭМ!$B$39:$B$782,C$119)+'СЕТ СН'!$I$11+СВЦЭМ!$D$10+'СЕТ СН'!$I$6-'СЕТ СН'!$I$23</f>
        <v>1580.64491071</v>
      </c>
      <c r="D148" s="36">
        <f>SUMIFS(СВЦЭМ!$D$39:$D$782,СВЦЭМ!$A$39:$A$782,$A148,СВЦЭМ!$B$39:$B$782,D$119)+'СЕТ СН'!$I$11+СВЦЭМ!$D$10+'СЕТ СН'!$I$6-'СЕТ СН'!$I$23</f>
        <v>1549.81138326</v>
      </c>
      <c r="E148" s="36">
        <f>SUMIFS(СВЦЭМ!$D$39:$D$782,СВЦЭМ!$A$39:$A$782,$A148,СВЦЭМ!$B$39:$B$782,E$119)+'СЕТ СН'!$I$11+СВЦЭМ!$D$10+'СЕТ СН'!$I$6-'СЕТ СН'!$I$23</f>
        <v>1527.2427087000001</v>
      </c>
      <c r="F148" s="36">
        <f>SUMIFS(СВЦЭМ!$D$39:$D$782,СВЦЭМ!$A$39:$A$782,$A148,СВЦЭМ!$B$39:$B$782,F$119)+'СЕТ СН'!$I$11+СВЦЭМ!$D$10+'СЕТ СН'!$I$6-'СЕТ СН'!$I$23</f>
        <v>1521.7550910099999</v>
      </c>
      <c r="G148" s="36">
        <f>SUMIFS(СВЦЭМ!$D$39:$D$782,СВЦЭМ!$A$39:$A$782,$A148,СВЦЭМ!$B$39:$B$782,G$119)+'СЕТ СН'!$I$11+СВЦЭМ!$D$10+'СЕТ СН'!$I$6-'СЕТ СН'!$I$23</f>
        <v>1527.97664093</v>
      </c>
      <c r="H148" s="36">
        <f>SUMIFS(СВЦЭМ!$D$39:$D$782,СВЦЭМ!$A$39:$A$782,$A148,СВЦЭМ!$B$39:$B$782,H$119)+'СЕТ СН'!$I$11+СВЦЭМ!$D$10+'СЕТ СН'!$I$6-'СЕТ СН'!$I$23</f>
        <v>1571.6788961699999</v>
      </c>
      <c r="I148" s="36">
        <f>SUMIFS(СВЦЭМ!$D$39:$D$782,СВЦЭМ!$A$39:$A$782,$A148,СВЦЭМ!$B$39:$B$782,I$119)+'СЕТ СН'!$I$11+СВЦЭМ!$D$10+'СЕТ СН'!$I$6-'СЕТ СН'!$I$23</f>
        <v>1570.8189134299998</v>
      </c>
      <c r="J148" s="36">
        <f>SUMIFS(СВЦЭМ!$D$39:$D$782,СВЦЭМ!$A$39:$A$782,$A148,СВЦЭМ!$B$39:$B$782,J$119)+'СЕТ СН'!$I$11+СВЦЭМ!$D$10+'СЕТ СН'!$I$6-'СЕТ СН'!$I$23</f>
        <v>1477.5857841799998</v>
      </c>
      <c r="K148" s="36">
        <f>SUMIFS(СВЦЭМ!$D$39:$D$782,СВЦЭМ!$A$39:$A$782,$A148,СВЦЭМ!$B$39:$B$782,K$119)+'СЕТ СН'!$I$11+СВЦЭМ!$D$10+'СЕТ СН'!$I$6-'СЕТ СН'!$I$23</f>
        <v>1438.1728051699999</v>
      </c>
      <c r="L148" s="36">
        <f>SUMIFS(СВЦЭМ!$D$39:$D$782,СВЦЭМ!$A$39:$A$782,$A148,СВЦЭМ!$B$39:$B$782,L$119)+'СЕТ СН'!$I$11+СВЦЭМ!$D$10+'СЕТ СН'!$I$6-'СЕТ СН'!$I$23</f>
        <v>1445.9177548799998</v>
      </c>
      <c r="M148" s="36">
        <f>SUMIFS(СВЦЭМ!$D$39:$D$782,СВЦЭМ!$A$39:$A$782,$A148,СВЦЭМ!$B$39:$B$782,M$119)+'СЕТ СН'!$I$11+СВЦЭМ!$D$10+'СЕТ СН'!$I$6-'СЕТ СН'!$I$23</f>
        <v>1453.5471450599998</v>
      </c>
      <c r="N148" s="36">
        <f>SUMIFS(СВЦЭМ!$D$39:$D$782,СВЦЭМ!$A$39:$A$782,$A148,СВЦЭМ!$B$39:$B$782,N$119)+'СЕТ СН'!$I$11+СВЦЭМ!$D$10+'СЕТ СН'!$I$6-'СЕТ СН'!$I$23</f>
        <v>1446.89813123</v>
      </c>
      <c r="O148" s="36">
        <f>SUMIFS(СВЦЭМ!$D$39:$D$782,СВЦЭМ!$A$39:$A$782,$A148,СВЦЭМ!$B$39:$B$782,O$119)+'СЕТ СН'!$I$11+СВЦЭМ!$D$10+'СЕТ СН'!$I$6-'СЕТ СН'!$I$23</f>
        <v>1444.3605545199998</v>
      </c>
      <c r="P148" s="36">
        <f>SUMIFS(СВЦЭМ!$D$39:$D$782,СВЦЭМ!$A$39:$A$782,$A148,СВЦЭМ!$B$39:$B$782,P$119)+'СЕТ СН'!$I$11+СВЦЭМ!$D$10+'СЕТ СН'!$I$6-'СЕТ СН'!$I$23</f>
        <v>1458.79302704</v>
      </c>
      <c r="Q148" s="36">
        <f>SUMIFS(СВЦЭМ!$D$39:$D$782,СВЦЭМ!$A$39:$A$782,$A148,СВЦЭМ!$B$39:$B$782,Q$119)+'СЕТ СН'!$I$11+СВЦЭМ!$D$10+'СЕТ СН'!$I$6-'СЕТ СН'!$I$23</f>
        <v>1464.1504786099999</v>
      </c>
      <c r="R148" s="36">
        <f>SUMIFS(СВЦЭМ!$D$39:$D$782,СВЦЭМ!$A$39:$A$782,$A148,СВЦЭМ!$B$39:$B$782,R$119)+'СЕТ СН'!$I$11+СВЦЭМ!$D$10+'СЕТ СН'!$I$6-'СЕТ СН'!$I$23</f>
        <v>1450.77394688</v>
      </c>
      <c r="S148" s="36">
        <f>SUMIFS(СВЦЭМ!$D$39:$D$782,СВЦЭМ!$A$39:$A$782,$A148,СВЦЭМ!$B$39:$B$782,S$119)+'СЕТ СН'!$I$11+СВЦЭМ!$D$10+'СЕТ СН'!$I$6-'СЕТ СН'!$I$23</f>
        <v>1443.5301378899999</v>
      </c>
      <c r="T148" s="36">
        <f>SUMIFS(СВЦЭМ!$D$39:$D$782,СВЦЭМ!$A$39:$A$782,$A148,СВЦЭМ!$B$39:$B$782,T$119)+'СЕТ СН'!$I$11+СВЦЭМ!$D$10+'СЕТ СН'!$I$6-'СЕТ СН'!$I$23</f>
        <v>1414.6083795300001</v>
      </c>
      <c r="U148" s="36">
        <f>SUMIFS(СВЦЭМ!$D$39:$D$782,СВЦЭМ!$A$39:$A$782,$A148,СВЦЭМ!$B$39:$B$782,U$119)+'СЕТ СН'!$I$11+СВЦЭМ!$D$10+'СЕТ СН'!$I$6-'СЕТ СН'!$I$23</f>
        <v>1397.4734635999998</v>
      </c>
      <c r="V148" s="36">
        <f>SUMIFS(СВЦЭМ!$D$39:$D$782,СВЦЭМ!$A$39:$A$782,$A148,СВЦЭМ!$B$39:$B$782,V$119)+'СЕТ СН'!$I$11+СВЦЭМ!$D$10+'СЕТ СН'!$I$6-'СЕТ СН'!$I$23</f>
        <v>1391.0834126599998</v>
      </c>
      <c r="W148" s="36">
        <f>SUMIFS(СВЦЭМ!$D$39:$D$782,СВЦЭМ!$A$39:$A$782,$A148,СВЦЭМ!$B$39:$B$782,W$119)+'СЕТ СН'!$I$11+СВЦЭМ!$D$10+'СЕТ СН'!$I$6-'СЕТ СН'!$I$23</f>
        <v>1415.9378563</v>
      </c>
      <c r="X148" s="36">
        <f>SUMIFS(СВЦЭМ!$D$39:$D$782,СВЦЭМ!$A$39:$A$782,$A148,СВЦЭМ!$B$39:$B$782,X$119)+'СЕТ СН'!$I$11+СВЦЭМ!$D$10+'СЕТ СН'!$I$6-'СЕТ СН'!$I$23</f>
        <v>1422.70254183</v>
      </c>
      <c r="Y148" s="36">
        <f>SUMIFS(СВЦЭМ!$D$39:$D$782,СВЦЭМ!$A$39:$A$782,$A148,СВЦЭМ!$B$39:$B$782,Y$119)+'СЕТ СН'!$I$11+СВЦЭМ!$D$10+'СЕТ СН'!$I$6-'СЕТ СН'!$I$23</f>
        <v>1497.4968861399998</v>
      </c>
    </row>
    <row r="149" spans="1:27" ht="15.75" x14ac:dyDescent="0.2">
      <c r="A149" s="35">
        <f t="shared" si="3"/>
        <v>44407</v>
      </c>
      <c r="B149" s="36">
        <f>SUMIFS(СВЦЭМ!$D$39:$D$782,СВЦЭМ!$A$39:$A$782,$A149,СВЦЭМ!$B$39:$B$782,B$119)+'СЕТ СН'!$I$11+СВЦЭМ!$D$10+'СЕТ СН'!$I$6-'СЕТ СН'!$I$23</f>
        <v>1502.8056946199999</v>
      </c>
      <c r="C149" s="36">
        <f>SUMIFS(СВЦЭМ!$D$39:$D$782,СВЦЭМ!$A$39:$A$782,$A149,СВЦЭМ!$B$39:$B$782,C$119)+'СЕТ СН'!$I$11+СВЦЭМ!$D$10+'СЕТ СН'!$I$6-'СЕТ СН'!$I$23</f>
        <v>1515.9673319399999</v>
      </c>
      <c r="D149" s="36">
        <f>SUMIFS(СВЦЭМ!$D$39:$D$782,СВЦЭМ!$A$39:$A$782,$A149,СВЦЭМ!$B$39:$B$782,D$119)+'СЕТ СН'!$I$11+СВЦЭМ!$D$10+'СЕТ СН'!$I$6-'СЕТ СН'!$I$23</f>
        <v>1482.8398765799998</v>
      </c>
      <c r="E149" s="36">
        <f>SUMIFS(СВЦЭМ!$D$39:$D$782,СВЦЭМ!$A$39:$A$782,$A149,СВЦЭМ!$B$39:$B$782,E$119)+'СЕТ СН'!$I$11+СВЦЭМ!$D$10+'СЕТ СН'!$I$6-'СЕТ СН'!$I$23</f>
        <v>1495.8604971999998</v>
      </c>
      <c r="F149" s="36">
        <f>SUMIFS(СВЦЭМ!$D$39:$D$782,СВЦЭМ!$A$39:$A$782,$A149,СВЦЭМ!$B$39:$B$782,F$119)+'СЕТ СН'!$I$11+СВЦЭМ!$D$10+'СЕТ СН'!$I$6-'СЕТ СН'!$I$23</f>
        <v>1502.3640662799999</v>
      </c>
      <c r="G149" s="36">
        <f>SUMIFS(СВЦЭМ!$D$39:$D$782,СВЦЭМ!$A$39:$A$782,$A149,СВЦЭМ!$B$39:$B$782,G$119)+'СЕТ СН'!$I$11+СВЦЭМ!$D$10+'СЕТ СН'!$I$6-'СЕТ СН'!$I$23</f>
        <v>1471.6903358999998</v>
      </c>
      <c r="H149" s="36">
        <f>SUMIFS(СВЦЭМ!$D$39:$D$782,СВЦЭМ!$A$39:$A$782,$A149,СВЦЭМ!$B$39:$B$782,H$119)+'СЕТ СН'!$I$11+СВЦЭМ!$D$10+'СЕТ СН'!$I$6-'СЕТ СН'!$I$23</f>
        <v>1464.01920903</v>
      </c>
      <c r="I149" s="36">
        <f>SUMIFS(СВЦЭМ!$D$39:$D$782,СВЦЭМ!$A$39:$A$782,$A149,СВЦЭМ!$B$39:$B$782,I$119)+'СЕТ СН'!$I$11+СВЦЭМ!$D$10+'СЕТ СН'!$I$6-'СЕТ СН'!$I$23</f>
        <v>1429.52808033</v>
      </c>
      <c r="J149" s="36">
        <f>SUMIFS(СВЦЭМ!$D$39:$D$782,СВЦЭМ!$A$39:$A$782,$A149,СВЦЭМ!$B$39:$B$782,J$119)+'СЕТ СН'!$I$11+СВЦЭМ!$D$10+'СЕТ СН'!$I$6-'СЕТ СН'!$I$23</f>
        <v>1396.0476497099999</v>
      </c>
      <c r="K149" s="36">
        <f>SUMIFS(СВЦЭМ!$D$39:$D$782,СВЦЭМ!$A$39:$A$782,$A149,СВЦЭМ!$B$39:$B$782,K$119)+'СЕТ СН'!$I$11+СВЦЭМ!$D$10+'СЕТ СН'!$I$6-'СЕТ СН'!$I$23</f>
        <v>1377.5195472299999</v>
      </c>
      <c r="L149" s="36">
        <f>SUMIFS(СВЦЭМ!$D$39:$D$782,СВЦЭМ!$A$39:$A$782,$A149,СВЦЭМ!$B$39:$B$782,L$119)+'СЕТ СН'!$I$11+СВЦЭМ!$D$10+'СЕТ СН'!$I$6-'СЕТ СН'!$I$23</f>
        <v>1374.2228529899999</v>
      </c>
      <c r="M149" s="36">
        <f>SUMIFS(СВЦЭМ!$D$39:$D$782,СВЦЭМ!$A$39:$A$782,$A149,СВЦЭМ!$B$39:$B$782,M$119)+'СЕТ СН'!$I$11+СВЦЭМ!$D$10+'СЕТ СН'!$I$6-'СЕТ СН'!$I$23</f>
        <v>1377.4068254399999</v>
      </c>
      <c r="N149" s="36">
        <f>SUMIFS(СВЦЭМ!$D$39:$D$782,СВЦЭМ!$A$39:$A$782,$A149,СВЦЭМ!$B$39:$B$782,N$119)+'СЕТ СН'!$I$11+СВЦЭМ!$D$10+'СЕТ СН'!$I$6-'СЕТ СН'!$I$23</f>
        <v>1380.16775364</v>
      </c>
      <c r="O149" s="36">
        <f>SUMIFS(СВЦЭМ!$D$39:$D$782,СВЦЭМ!$A$39:$A$782,$A149,СВЦЭМ!$B$39:$B$782,O$119)+'СЕТ СН'!$I$11+СВЦЭМ!$D$10+'СЕТ СН'!$I$6-'СЕТ СН'!$I$23</f>
        <v>1384.26752665</v>
      </c>
      <c r="P149" s="36">
        <f>SUMIFS(СВЦЭМ!$D$39:$D$782,СВЦЭМ!$A$39:$A$782,$A149,СВЦЭМ!$B$39:$B$782,P$119)+'СЕТ СН'!$I$11+СВЦЭМ!$D$10+'СЕТ СН'!$I$6-'СЕТ СН'!$I$23</f>
        <v>1392.6867272499999</v>
      </c>
      <c r="Q149" s="36">
        <f>SUMIFS(СВЦЭМ!$D$39:$D$782,СВЦЭМ!$A$39:$A$782,$A149,СВЦЭМ!$B$39:$B$782,Q$119)+'СЕТ СН'!$I$11+СВЦЭМ!$D$10+'СЕТ СН'!$I$6-'СЕТ СН'!$I$23</f>
        <v>1404.2790184599999</v>
      </c>
      <c r="R149" s="36">
        <f>SUMIFS(СВЦЭМ!$D$39:$D$782,СВЦЭМ!$A$39:$A$782,$A149,СВЦЭМ!$B$39:$B$782,R$119)+'СЕТ СН'!$I$11+СВЦЭМ!$D$10+'СЕТ СН'!$I$6-'СЕТ СН'!$I$23</f>
        <v>1397.6547468499998</v>
      </c>
      <c r="S149" s="36">
        <f>SUMIFS(СВЦЭМ!$D$39:$D$782,СВЦЭМ!$A$39:$A$782,$A149,СВЦЭМ!$B$39:$B$782,S$119)+'СЕТ СН'!$I$11+СВЦЭМ!$D$10+'СЕТ СН'!$I$6-'СЕТ СН'!$I$23</f>
        <v>1401.8187423899999</v>
      </c>
      <c r="T149" s="36">
        <f>SUMIFS(СВЦЭМ!$D$39:$D$782,СВЦЭМ!$A$39:$A$782,$A149,СВЦЭМ!$B$39:$B$782,T$119)+'СЕТ СН'!$I$11+СВЦЭМ!$D$10+'СЕТ СН'!$I$6-'СЕТ СН'!$I$23</f>
        <v>1404.4748695799999</v>
      </c>
      <c r="U149" s="36">
        <f>SUMIFS(СВЦЭМ!$D$39:$D$782,СВЦЭМ!$A$39:$A$782,$A149,СВЦЭМ!$B$39:$B$782,U$119)+'СЕТ СН'!$I$11+СВЦЭМ!$D$10+'СЕТ СН'!$I$6-'СЕТ СН'!$I$23</f>
        <v>1428.1402643900001</v>
      </c>
      <c r="V149" s="36">
        <f>SUMIFS(СВЦЭМ!$D$39:$D$782,СВЦЭМ!$A$39:$A$782,$A149,СВЦЭМ!$B$39:$B$782,V$119)+'СЕТ СН'!$I$11+СВЦЭМ!$D$10+'СЕТ СН'!$I$6-'СЕТ СН'!$I$23</f>
        <v>1417.4038462899998</v>
      </c>
      <c r="W149" s="36">
        <f>SUMIFS(СВЦЭМ!$D$39:$D$782,СВЦЭМ!$A$39:$A$782,$A149,СВЦЭМ!$B$39:$B$782,W$119)+'СЕТ СН'!$I$11+СВЦЭМ!$D$10+'СЕТ СН'!$I$6-'СЕТ СН'!$I$23</f>
        <v>1440.20560297</v>
      </c>
      <c r="X149" s="36">
        <f>SUMIFS(СВЦЭМ!$D$39:$D$782,СВЦЭМ!$A$39:$A$782,$A149,СВЦЭМ!$B$39:$B$782,X$119)+'СЕТ СН'!$I$11+СВЦЭМ!$D$10+'СЕТ СН'!$I$6-'СЕТ СН'!$I$23</f>
        <v>1412.81577238</v>
      </c>
      <c r="Y149" s="36">
        <f>SUMIFS(СВЦЭМ!$D$39:$D$782,СВЦЭМ!$A$39:$A$782,$A149,СВЦЭМ!$B$39:$B$782,Y$119)+'СЕТ СН'!$I$11+СВЦЭМ!$D$10+'СЕТ СН'!$I$6-'СЕТ СН'!$I$23</f>
        <v>1399.2672455699999</v>
      </c>
    </row>
    <row r="150" spans="1:27" ht="15.75" x14ac:dyDescent="0.2">
      <c r="A150" s="35">
        <f t="shared" si="3"/>
        <v>44408</v>
      </c>
      <c r="B150" s="36">
        <f>SUMIFS(СВЦЭМ!$D$39:$D$782,СВЦЭМ!$A$39:$A$782,$A150,СВЦЭМ!$B$39:$B$782,B$119)+'СЕТ СН'!$I$11+СВЦЭМ!$D$10+'СЕТ СН'!$I$6-'СЕТ СН'!$I$23</f>
        <v>1461.21895602</v>
      </c>
      <c r="C150" s="36">
        <f>SUMIFS(СВЦЭМ!$D$39:$D$782,СВЦЭМ!$A$39:$A$782,$A150,СВЦЭМ!$B$39:$B$782,C$119)+'СЕТ СН'!$I$11+СВЦЭМ!$D$10+'СЕТ СН'!$I$6-'СЕТ СН'!$I$23</f>
        <v>1557.2204984399998</v>
      </c>
      <c r="D150" s="36">
        <f>SUMIFS(СВЦЭМ!$D$39:$D$782,СВЦЭМ!$A$39:$A$782,$A150,СВЦЭМ!$B$39:$B$782,D$119)+'СЕТ СН'!$I$11+СВЦЭМ!$D$10+'СЕТ СН'!$I$6-'СЕТ СН'!$I$23</f>
        <v>1595.5903581600001</v>
      </c>
      <c r="E150" s="36">
        <f>SUMIFS(СВЦЭМ!$D$39:$D$782,СВЦЭМ!$A$39:$A$782,$A150,СВЦЭМ!$B$39:$B$782,E$119)+'СЕТ СН'!$I$11+СВЦЭМ!$D$10+'СЕТ СН'!$I$6-'СЕТ СН'!$I$23</f>
        <v>1576.3891707199998</v>
      </c>
      <c r="F150" s="36">
        <f>SUMIFS(СВЦЭМ!$D$39:$D$782,СВЦЭМ!$A$39:$A$782,$A150,СВЦЭМ!$B$39:$B$782,F$119)+'СЕТ СН'!$I$11+СВЦЭМ!$D$10+'СЕТ СН'!$I$6-'СЕТ СН'!$I$23</f>
        <v>1565.66241378</v>
      </c>
      <c r="G150" s="36">
        <f>SUMIFS(СВЦЭМ!$D$39:$D$782,СВЦЭМ!$A$39:$A$782,$A150,СВЦЭМ!$B$39:$B$782,G$119)+'СЕТ СН'!$I$11+СВЦЭМ!$D$10+'СЕТ СН'!$I$6-'СЕТ СН'!$I$23</f>
        <v>1563.60216203</v>
      </c>
      <c r="H150" s="36">
        <f>SUMIFS(СВЦЭМ!$D$39:$D$782,СВЦЭМ!$A$39:$A$782,$A150,СВЦЭМ!$B$39:$B$782,H$119)+'СЕТ СН'!$I$11+СВЦЭМ!$D$10+'СЕТ СН'!$I$6-'СЕТ СН'!$I$23</f>
        <v>1545.5979218999998</v>
      </c>
      <c r="I150" s="36">
        <f>SUMIFS(СВЦЭМ!$D$39:$D$782,СВЦЭМ!$A$39:$A$782,$A150,СВЦЭМ!$B$39:$B$782,I$119)+'СЕТ СН'!$I$11+СВЦЭМ!$D$10+'СЕТ СН'!$I$6-'СЕТ СН'!$I$23</f>
        <v>1469.7167184999998</v>
      </c>
      <c r="J150" s="36">
        <f>SUMIFS(СВЦЭМ!$D$39:$D$782,СВЦЭМ!$A$39:$A$782,$A150,СВЦЭМ!$B$39:$B$782,J$119)+'СЕТ СН'!$I$11+СВЦЭМ!$D$10+'СЕТ СН'!$I$6-'СЕТ СН'!$I$23</f>
        <v>1425.7582647199999</v>
      </c>
      <c r="K150" s="36">
        <f>SUMIFS(СВЦЭМ!$D$39:$D$782,СВЦЭМ!$A$39:$A$782,$A150,СВЦЭМ!$B$39:$B$782,K$119)+'СЕТ СН'!$I$11+СВЦЭМ!$D$10+'СЕТ СН'!$I$6-'СЕТ СН'!$I$23</f>
        <v>1387.9374907399999</v>
      </c>
      <c r="L150" s="36">
        <f>SUMIFS(СВЦЭМ!$D$39:$D$782,СВЦЭМ!$A$39:$A$782,$A150,СВЦЭМ!$B$39:$B$782,L$119)+'СЕТ СН'!$I$11+СВЦЭМ!$D$10+'СЕТ СН'!$I$6-'СЕТ СН'!$I$23</f>
        <v>1399.15293759</v>
      </c>
      <c r="M150" s="36">
        <f>SUMIFS(СВЦЭМ!$D$39:$D$782,СВЦЭМ!$A$39:$A$782,$A150,СВЦЭМ!$B$39:$B$782,M$119)+'СЕТ СН'!$I$11+СВЦЭМ!$D$10+'СЕТ СН'!$I$6-'СЕТ СН'!$I$23</f>
        <v>1419.72796494</v>
      </c>
      <c r="N150" s="36">
        <f>SUMIFS(СВЦЭМ!$D$39:$D$782,СВЦЭМ!$A$39:$A$782,$A150,СВЦЭМ!$B$39:$B$782,N$119)+'СЕТ СН'!$I$11+СВЦЭМ!$D$10+'СЕТ СН'!$I$6-'СЕТ СН'!$I$23</f>
        <v>1422.6436683100001</v>
      </c>
      <c r="O150" s="36">
        <f>SUMIFS(СВЦЭМ!$D$39:$D$782,СВЦЭМ!$A$39:$A$782,$A150,СВЦЭМ!$B$39:$B$782,O$119)+'СЕТ СН'!$I$11+СВЦЭМ!$D$10+'СЕТ СН'!$I$6-'СЕТ СН'!$I$23</f>
        <v>1419.0324557499998</v>
      </c>
      <c r="P150" s="36">
        <f>SUMIFS(СВЦЭМ!$D$39:$D$782,СВЦЭМ!$A$39:$A$782,$A150,СВЦЭМ!$B$39:$B$782,P$119)+'СЕТ СН'!$I$11+СВЦЭМ!$D$10+'СЕТ СН'!$I$6-'СЕТ СН'!$I$23</f>
        <v>1370.8328726599998</v>
      </c>
      <c r="Q150" s="36">
        <f>SUMIFS(СВЦЭМ!$D$39:$D$782,СВЦЭМ!$A$39:$A$782,$A150,СВЦЭМ!$B$39:$B$782,Q$119)+'СЕТ СН'!$I$11+СВЦЭМ!$D$10+'СЕТ СН'!$I$6-'СЕТ СН'!$I$23</f>
        <v>1315.9526542999999</v>
      </c>
      <c r="R150" s="36">
        <f>SUMIFS(СВЦЭМ!$D$39:$D$782,СВЦЭМ!$A$39:$A$782,$A150,СВЦЭМ!$B$39:$B$782,R$119)+'СЕТ СН'!$I$11+СВЦЭМ!$D$10+'СЕТ СН'!$I$6-'СЕТ СН'!$I$23</f>
        <v>1306.5869461299999</v>
      </c>
      <c r="S150" s="36">
        <f>SUMIFS(СВЦЭМ!$D$39:$D$782,СВЦЭМ!$A$39:$A$782,$A150,СВЦЭМ!$B$39:$B$782,S$119)+'СЕТ СН'!$I$11+СВЦЭМ!$D$10+'СЕТ СН'!$I$6-'СЕТ СН'!$I$23</f>
        <v>1310.7301015099999</v>
      </c>
      <c r="T150" s="36">
        <f>SUMIFS(СВЦЭМ!$D$39:$D$782,СВЦЭМ!$A$39:$A$782,$A150,СВЦЭМ!$B$39:$B$782,T$119)+'СЕТ СН'!$I$11+СВЦЭМ!$D$10+'СЕТ СН'!$I$6-'СЕТ СН'!$I$23</f>
        <v>1315.1386389199999</v>
      </c>
      <c r="U150" s="36">
        <f>SUMIFS(СВЦЭМ!$D$39:$D$782,СВЦЭМ!$A$39:$A$782,$A150,СВЦЭМ!$B$39:$B$782,U$119)+'СЕТ СН'!$I$11+СВЦЭМ!$D$10+'СЕТ СН'!$I$6-'СЕТ СН'!$I$23</f>
        <v>1312.9852135399999</v>
      </c>
      <c r="V150" s="36">
        <f>SUMIFS(СВЦЭМ!$D$39:$D$782,СВЦЭМ!$A$39:$A$782,$A150,СВЦЭМ!$B$39:$B$782,V$119)+'СЕТ СН'!$I$11+СВЦЭМ!$D$10+'СЕТ СН'!$I$6-'СЕТ СН'!$I$23</f>
        <v>1298.6378937300001</v>
      </c>
      <c r="W150" s="36">
        <f>SUMIFS(СВЦЭМ!$D$39:$D$782,СВЦЭМ!$A$39:$A$782,$A150,СВЦЭМ!$B$39:$B$782,W$119)+'СЕТ СН'!$I$11+СВЦЭМ!$D$10+'СЕТ СН'!$I$6-'СЕТ СН'!$I$23</f>
        <v>1294.5265731499999</v>
      </c>
      <c r="X150" s="36">
        <f>SUMIFS(СВЦЭМ!$D$39:$D$782,СВЦЭМ!$A$39:$A$782,$A150,СВЦЭМ!$B$39:$B$782,X$119)+'СЕТ СН'!$I$11+СВЦЭМ!$D$10+'СЕТ СН'!$I$6-'СЕТ СН'!$I$23</f>
        <v>1339.9496278900001</v>
      </c>
      <c r="Y150" s="36">
        <f>SUMIFS(СВЦЭМ!$D$39:$D$782,СВЦЭМ!$A$39:$A$782,$A150,СВЦЭМ!$B$39:$B$782,Y$119)+'СЕТ СН'!$I$11+СВЦЭМ!$D$10+'СЕТ СН'!$I$6-'СЕТ СН'!$I$23</f>
        <v>1364.4434483099999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3"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34"/>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3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01.07.2021</v>
      </c>
      <c r="B156" s="36">
        <f>SUMIFS(СВЦЭМ!$E$39:$E$782,СВЦЭМ!$A$39:$A$782,$A156,СВЦЭМ!$B$39:$B$782,B$155)+'СЕТ СН'!$F$12</f>
        <v>151.24246217999999</v>
      </c>
      <c r="C156" s="36">
        <f>SUMIFS(СВЦЭМ!$E$39:$E$782,СВЦЭМ!$A$39:$A$782,$A156,СВЦЭМ!$B$39:$B$782,C$155)+'СЕТ СН'!$F$12</f>
        <v>154.42095151999999</v>
      </c>
      <c r="D156" s="36">
        <f>SUMIFS(СВЦЭМ!$E$39:$E$782,СВЦЭМ!$A$39:$A$782,$A156,СВЦЭМ!$B$39:$B$782,D$155)+'СЕТ СН'!$F$12</f>
        <v>159.90704181000001</v>
      </c>
      <c r="E156" s="36">
        <f>SUMIFS(СВЦЭМ!$E$39:$E$782,СВЦЭМ!$A$39:$A$782,$A156,СВЦЭМ!$B$39:$B$782,E$155)+'СЕТ СН'!$F$12</f>
        <v>163.21715476</v>
      </c>
      <c r="F156" s="36">
        <f>SUMIFS(СВЦЭМ!$E$39:$E$782,СВЦЭМ!$A$39:$A$782,$A156,СВЦЭМ!$B$39:$B$782,F$155)+'СЕТ СН'!$F$12</f>
        <v>163.67098343999999</v>
      </c>
      <c r="G156" s="36">
        <f>SUMIFS(СВЦЭМ!$E$39:$E$782,СВЦЭМ!$A$39:$A$782,$A156,СВЦЭМ!$B$39:$B$782,G$155)+'СЕТ СН'!$F$12</f>
        <v>160.80482076000001</v>
      </c>
      <c r="H156" s="36">
        <f>SUMIFS(СВЦЭМ!$E$39:$E$782,СВЦЭМ!$A$39:$A$782,$A156,СВЦЭМ!$B$39:$B$782,H$155)+'СЕТ СН'!$F$12</f>
        <v>157.13495886999999</v>
      </c>
      <c r="I156" s="36">
        <f>SUMIFS(СВЦЭМ!$E$39:$E$782,СВЦЭМ!$A$39:$A$782,$A156,СВЦЭМ!$B$39:$B$782,I$155)+'СЕТ СН'!$F$12</f>
        <v>149.16982390000001</v>
      </c>
      <c r="J156" s="36">
        <f>SUMIFS(СВЦЭМ!$E$39:$E$782,СВЦЭМ!$A$39:$A$782,$A156,СВЦЭМ!$B$39:$B$782,J$155)+'СЕТ СН'!$F$12</f>
        <v>144.48194770999999</v>
      </c>
      <c r="K156" s="36">
        <f>SUMIFS(СВЦЭМ!$E$39:$E$782,СВЦЭМ!$A$39:$A$782,$A156,СВЦЭМ!$B$39:$B$782,K$155)+'СЕТ СН'!$F$12</f>
        <v>157.30075413</v>
      </c>
      <c r="L156" s="36">
        <f>SUMIFS(СВЦЭМ!$E$39:$E$782,СВЦЭМ!$A$39:$A$782,$A156,СВЦЭМ!$B$39:$B$782,L$155)+'СЕТ СН'!$F$12</f>
        <v>158.72641665</v>
      </c>
      <c r="M156" s="36">
        <f>SUMIFS(СВЦЭМ!$E$39:$E$782,СВЦЭМ!$A$39:$A$782,$A156,СВЦЭМ!$B$39:$B$782,M$155)+'СЕТ СН'!$F$12</f>
        <v>145.75483313000001</v>
      </c>
      <c r="N156" s="36">
        <f>SUMIFS(СВЦЭМ!$E$39:$E$782,СВЦЭМ!$A$39:$A$782,$A156,СВЦЭМ!$B$39:$B$782,N$155)+'СЕТ СН'!$F$12</f>
        <v>135.11547694000001</v>
      </c>
      <c r="O156" s="36">
        <f>SUMIFS(СВЦЭМ!$E$39:$E$782,СВЦЭМ!$A$39:$A$782,$A156,СВЦЭМ!$B$39:$B$782,O$155)+'СЕТ СН'!$F$12</f>
        <v>136.29951163999999</v>
      </c>
      <c r="P156" s="36">
        <f>SUMIFS(СВЦЭМ!$E$39:$E$782,СВЦЭМ!$A$39:$A$782,$A156,СВЦЭМ!$B$39:$B$782,P$155)+'СЕТ СН'!$F$12</f>
        <v>136.74135357</v>
      </c>
      <c r="Q156" s="36">
        <f>SUMIFS(СВЦЭМ!$E$39:$E$782,СВЦЭМ!$A$39:$A$782,$A156,СВЦЭМ!$B$39:$B$782,Q$155)+'СЕТ СН'!$F$12</f>
        <v>138.38646179</v>
      </c>
      <c r="R156" s="36">
        <f>SUMIFS(СВЦЭМ!$E$39:$E$782,СВЦЭМ!$A$39:$A$782,$A156,СВЦЭМ!$B$39:$B$782,R$155)+'СЕТ СН'!$F$12</f>
        <v>136.02659091999999</v>
      </c>
      <c r="S156" s="36">
        <f>SUMIFS(СВЦЭМ!$E$39:$E$782,СВЦЭМ!$A$39:$A$782,$A156,СВЦЭМ!$B$39:$B$782,S$155)+'СЕТ СН'!$F$12</f>
        <v>133.42455831000001</v>
      </c>
      <c r="T156" s="36">
        <f>SUMIFS(СВЦЭМ!$E$39:$E$782,СВЦЭМ!$A$39:$A$782,$A156,СВЦЭМ!$B$39:$B$782,T$155)+'СЕТ СН'!$F$12</f>
        <v>140.74214638999999</v>
      </c>
      <c r="U156" s="36">
        <f>SUMIFS(СВЦЭМ!$E$39:$E$782,СВЦЭМ!$A$39:$A$782,$A156,СВЦЭМ!$B$39:$B$782,U$155)+'СЕТ СН'!$F$12</f>
        <v>142.58067826000001</v>
      </c>
      <c r="V156" s="36">
        <f>SUMIFS(СВЦЭМ!$E$39:$E$782,СВЦЭМ!$A$39:$A$782,$A156,СВЦЭМ!$B$39:$B$782,V$155)+'СЕТ СН'!$F$12</f>
        <v>142.60304732</v>
      </c>
      <c r="W156" s="36">
        <f>SUMIFS(СВЦЭМ!$E$39:$E$782,СВЦЭМ!$A$39:$A$782,$A156,СВЦЭМ!$B$39:$B$782,W$155)+'СЕТ СН'!$F$12</f>
        <v>146.46110938000001</v>
      </c>
      <c r="X156" s="36">
        <f>SUMIFS(СВЦЭМ!$E$39:$E$782,СВЦЭМ!$A$39:$A$782,$A156,СВЦЭМ!$B$39:$B$782,X$155)+'СЕТ СН'!$F$12</f>
        <v>139.60270195999999</v>
      </c>
      <c r="Y156" s="36">
        <f>SUMIFS(СВЦЭМ!$E$39:$E$782,СВЦЭМ!$A$39:$A$782,$A156,СВЦЭМ!$B$39:$B$782,Y$155)+'СЕТ СН'!$F$12</f>
        <v>132.63627556</v>
      </c>
      <c r="AA156" s="45"/>
    </row>
    <row r="157" spans="1:27" ht="15.75" x14ac:dyDescent="0.2">
      <c r="A157" s="35">
        <f>A156+1</f>
        <v>44379</v>
      </c>
      <c r="B157" s="36">
        <f>SUMIFS(СВЦЭМ!$E$39:$E$782,СВЦЭМ!$A$39:$A$782,$A157,СВЦЭМ!$B$39:$B$782,B$155)+'СЕТ СН'!$F$12</f>
        <v>146.52305407</v>
      </c>
      <c r="C157" s="36">
        <f>SUMIFS(СВЦЭМ!$E$39:$E$782,СВЦЭМ!$A$39:$A$782,$A157,СВЦЭМ!$B$39:$B$782,C$155)+'СЕТ СН'!$F$12</f>
        <v>155.09348048000001</v>
      </c>
      <c r="D157" s="36">
        <f>SUMIFS(СВЦЭМ!$E$39:$E$782,СВЦЭМ!$A$39:$A$782,$A157,СВЦЭМ!$B$39:$B$782,D$155)+'СЕТ СН'!$F$12</f>
        <v>160.96449881999999</v>
      </c>
      <c r="E157" s="36">
        <f>SUMIFS(СВЦЭМ!$E$39:$E$782,СВЦЭМ!$A$39:$A$782,$A157,СВЦЭМ!$B$39:$B$782,E$155)+'СЕТ СН'!$F$12</f>
        <v>161.66417107999999</v>
      </c>
      <c r="F157" s="36">
        <f>SUMIFS(СВЦЭМ!$E$39:$E$782,СВЦЭМ!$A$39:$A$782,$A157,СВЦЭМ!$B$39:$B$782,F$155)+'СЕТ СН'!$F$12</f>
        <v>161.79075824</v>
      </c>
      <c r="G157" s="36">
        <f>SUMIFS(СВЦЭМ!$E$39:$E$782,СВЦЭМ!$A$39:$A$782,$A157,СВЦЭМ!$B$39:$B$782,G$155)+'СЕТ СН'!$F$12</f>
        <v>159.63882267</v>
      </c>
      <c r="H157" s="36">
        <f>SUMIFS(СВЦЭМ!$E$39:$E$782,СВЦЭМ!$A$39:$A$782,$A157,СВЦЭМ!$B$39:$B$782,H$155)+'СЕТ СН'!$F$12</f>
        <v>153.94833464000001</v>
      </c>
      <c r="I157" s="36">
        <f>SUMIFS(СВЦЭМ!$E$39:$E$782,СВЦЭМ!$A$39:$A$782,$A157,СВЦЭМ!$B$39:$B$782,I$155)+'СЕТ СН'!$F$12</f>
        <v>141.81882490999999</v>
      </c>
      <c r="J157" s="36">
        <f>SUMIFS(СВЦЭМ!$E$39:$E$782,СВЦЭМ!$A$39:$A$782,$A157,СВЦЭМ!$B$39:$B$782,J$155)+'СЕТ СН'!$F$12</f>
        <v>137.69568305000001</v>
      </c>
      <c r="K157" s="36">
        <f>SUMIFS(СВЦЭМ!$E$39:$E$782,СВЦЭМ!$A$39:$A$782,$A157,СВЦЭМ!$B$39:$B$782,K$155)+'СЕТ СН'!$F$12</f>
        <v>142.50008403999999</v>
      </c>
      <c r="L157" s="36">
        <f>SUMIFS(СВЦЭМ!$E$39:$E$782,СВЦЭМ!$A$39:$A$782,$A157,СВЦЭМ!$B$39:$B$782,L$155)+'СЕТ СН'!$F$12</f>
        <v>144.13959077000001</v>
      </c>
      <c r="M157" s="36">
        <f>SUMIFS(СВЦЭМ!$E$39:$E$782,СВЦЭМ!$A$39:$A$782,$A157,СВЦЭМ!$B$39:$B$782,M$155)+'СЕТ СН'!$F$12</f>
        <v>132.24951227</v>
      </c>
      <c r="N157" s="36">
        <f>SUMIFS(СВЦЭМ!$E$39:$E$782,СВЦЭМ!$A$39:$A$782,$A157,СВЦЭМ!$B$39:$B$782,N$155)+'СЕТ СН'!$F$12</f>
        <v>129.74056697</v>
      </c>
      <c r="O157" s="36">
        <f>SUMIFS(СВЦЭМ!$E$39:$E$782,СВЦЭМ!$A$39:$A$782,$A157,СВЦЭМ!$B$39:$B$782,O$155)+'СЕТ СН'!$F$12</f>
        <v>132.17984935000001</v>
      </c>
      <c r="P157" s="36">
        <f>SUMIFS(СВЦЭМ!$E$39:$E$782,СВЦЭМ!$A$39:$A$782,$A157,СВЦЭМ!$B$39:$B$782,P$155)+'СЕТ СН'!$F$12</f>
        <v>131.70100846</v>
      </c>
      <c r="Q157" s="36">
        <f>SUMIFS(СВЦЭМ!$E$39:$E$782,СВЦЭМ!$A$39:$A$782,$A157,СВЦЭМ!$B$39:$B$782,Q$155)+'СЕТ СН'!$F$12</f>
        <v>132.49994146</v>
      </c>
      <c r="R157" s="36">
        <f>SUMIFS(СВЦЭМ!$E$39:$E$782,СВЦЭМ!$A$39:$A$782,$A157,СВЦЭМ!$B$39:$B$782,R$155)+'СЕТ СН'!$F$12</f>
        <v>133.31456181999999</v>
      </c>
      <c r="S157" s="36">
        <f>SUMIFS(СВЦЭМ!$E$39:$E$782,СВЦЭМ!$A$39:$A$782,$A157,СВЦЭМ!$B$39:$B$782,S$155)+'СЕТ СН'!$F$12</f>
        <v>131.42408642999999</v>
      </c>
      <c r="T157" s="36">
        <f>SUMIFS(СВЦЭМ!$E$39:$E$782,СВЦЭМ!$A$39:$A$782,$A157,СВЦЭМ!$B$39:$B$782,T$155)+'СЕТ СН'!$F$12</f>
        <v>139.95899609</v>
      </c>
      <c r="U157" s="36">
        <f>SUMIFS(СВЦЭМ!$E$39:$E$782,СВЦЭМ!$A$39:$A$782,$A157,СВЦЭМ!$B$39:$B$782,U$155)+'СЕТ СН'!$F$12</f>
        <v>139.17173463</v>
      </c>
      <c r="V157" s="36">
        <f>SUMIFS(СВЦЭМ!$E$39:$E$782,СВЦЭМ!$A$39:$A$782,$A157,СВЦЭМ!$B$39:$B$782,V$155)+'СЕТ СН'!$F$12</f>
        <v>138.35238405000001</v>
      </c>
      <c r="W157" s="36">
        <f>SUMIFS(СВЦЭМ!$E$39:$E$782,СВЦЭМ!$A$39:$A$782,$A157,СВЦЭМ!$B$39:$B$782,W$155)+'СЕТ СН'!$F$12</f>
        <v>142.34994247</v>
      </c>
      <c r="X157" s="36">
        <f>SUMIFS(СВЦЭМ!$E$39:$E$782,СВЦЭМ!$A$39:$A$782,$A157,СВЦЭМ!$B$39:$B$782,X$155)+'СЕТ СН'!$F$12</f>
        <v>137.8458516</v>
      </c>
      <c r="Y157" s="36">
        <f>SUMIFS(СВЦЭМ!$E$39:$E$782,СВЦЭМ!$A$39:$A$782,$A157,СВЦЭМ!$B$39:$B$782,Y$155)+'СЕТ СН'!$F$12</f>
        <v>131.63762843000001</v>
      </c>
    </row>
    <row r="158" spans="1:27" ht="15.75" x14ac:dyDescent="0.2">
      <c r="A158" s="35">
        <f t="shared" ref="A158:A186" si="4">A157+1</f>
        <v>44380</v>
      </c>
      <c r="B158" s="36">
        <f>SUMIFS(СВЦЭМ!$E$39:$E$782,СВЦЭМ!$A$39:$A$782,$A158,СВЦЭМ!$B$39:$B$782,B$155)+'СЕТ СН'!$F$12</f>
        <v>140.15910703</v>
      </c>
      <c r="C158" s="36">
        <f>SUMIFS(СВЦЭМ!$E$39:$E$782,СВЦЭМ!$A$39:$A$782,$A158,СВЦЭМ!$B$39:$B$782,C$155)+'СЕТ СН'!$F$12</f>
        <v>151.01074718000001</v>
      </c>
      <c r="D158" s="36">
        <f>SUMIFS(СВЦЭМ!$E$39:$E$782,СВЦЭМ!$A$39:$A$782,$A158,СВЦЭМ!$B$39:$B$782,D$155)+'СЕТ СН'!$F$12</f>
        <v>157.34423856000001</v>
      </c>
      <c r="E158" s="36">
        <f>SUMIFS(СВЦЭМ!$E$39:$E$782,СВЦЭМ!$A$39:$A$782,$A158,СВЦЭМ!$B$39:$B$782,E$155)+'СЕТ СН'!$F$12</f>
        <v>159.84084304999999</v>
      </c>
      <c r="F158" s="36">
        <f>SUMIFS(СВЦЭМ!$E$39:$E$782,СВЦЭМ!$A$39:$A$782,$A158,СВЦЭМ!$B$39:$B$782,F$155)+'СЕТ СН'!$F$12</f>
        <v>160.30781471</v>
      </c>
      <c r="G158" s="36">
        <f>SUMIFS(СВЦЭМ!$E$39:$E$782,СВЦЭМ!$A$39:$A$782,$A158,СВЦЭМ!$B$39:$B$782,G$155)+'СЕТ СН'!$F$12</f>
        <v>158.54187956999999</v>
      </c>
      <c r="H158" s="36">
        <f>SUMIFS(СВЦЭМ!$E$39:$E$782,СВЦЭМ!$A$39:$A$782,$A158,СВЦЭМ!$B$39:$B$782,H$155)+'СЕТ СН'!$F$12</f>
        <v>154.80038973000001</v>
      </c>
      <c r="I158" s="36">
        <f>SUMIFS(СВЦЭМ!$E$39:$E$782,СВЦЭМ!$A$39:$A$782,$A158,СВЦЭМ!$B$39:$B$782,I$155)+'СЕТ СН'!$F$12</f>
        <v>146.79375225000001</v>
      </c>
      <c r="J158" s="36">
        <f>SUMIFS(СВЦЭМ!$E$39:$E$782,СВЦЭМ!$A$39:$A$782,$A158,СВЦЭМ!$B$39:$B$782,J$155)+'СЕТ СН'!$F$12</f>
        <v>137.28721209</v>
      </c>
      <c r="K158" s="36">
        <f>SUMIFS(СВЦЭМ!$E$39:$E$782,СВЦЭМ!$A$39:$A$782,$A158,СВЦЭМ!$B$39:$B$782,K$155)+'СЕТ СН'!$F$12</f>
        <v>135.92844799</v>
      </c>
      <c r="L158" s="36">
        <f>SUMIFS(СВЦЭМ!$E$39:$E$782,СВЦЭМ!$A$39:$A$782,$A158,СВЦЭМ!$B$39:$B$782,L$155)+'СЕТ СН'!$F$12</f>
        <v>132.05429254000001</v>
      </c>
      <c r="M158" s="36">
        <f>SUMIFS(СВЦЭМ!$E$39:$E$782,СВЦЭМ!$A$39:$A$782,$A158,СВЦЭМ!$B$39:$B$782,M$155)+'СЕТ СН'!$F$12</f>
        <v>121.99469783000001</v>
      </c>
      <c r="N158" s="36">
        <f>SUMIFS(СВЦЭМ!$E$39:$E$782,СВЦЭМ!$A$39:$A$782,$A158,СВЦЭМ!$B$39:$B$782,N$155)+'СЕТ СН'!$F$12</f>
        <v>126.18664457</v>
      </c>
      <c r="O158" s="36">
        <f>SUMIFS(СВЦЭМ!$E$39:$E$782,СВЦЭМ!$A$39:$A$782,$A158,СВЦЭМ!$B$39:$B$782,O$155)+'СЕТ СН'!$F$12</f>
        <v>130.47900479</v>
      </c>
      <c r="P158" s="36">
        <f>SUMIFS(СВЦЭМ!$E$39:$E$782,СВЦЭМ!$A$39:$A$782,$A158,СВЦЭМ!$B$39:$B$782,P$155)+'СЕТ СН'!$F$12</f>
        <v>128.50709366000001</v>
      </c>
      <c r="Q158" s="36">
        <f>SUMIFS(СВЦЭМ!$E$39:$E$782,СВЦЭМ!$A$39:$A$782,$A158,СВЦЭМ!$B$39:$B$782,Q$155)+'СЕТ СН'!$F$12</f>
        <v>127.47585553</v>
      </c>
      <c r="R158" s="36">
        <f>SUMIFS(СВЦЭМ!$E$39:$E$782,СВЦЭМ!$A$39:$A$782,$A158,СВЦЭМ!$B$39:$B$782,R$155)+'СЕТ СН'!$F$12</f>
        <v>128.77727114999999</v>
      </c>
      <c r="S158" s="36">
        <f>SUMIFS(СВЦЭМ!$E$39:$E$782,СВЦЭМ!$A$39:$A$782,$A158,СВЦЭМ!$B$39:$B$782,S$155)+'СЕТ СН'!$F$12</f>
        <v>127.13589741</v>
      </c>
      <c r="T158" s="36">
        <f>SUMIFS(СВЦЭМ!$E$39:$E$782,СВЦЭМ!$A$39:$A$782,$A158,СВЦЭМ!$B$39:$B$782,T$155)+'СЕТ СН'!$F$12</f>
        <v>129.73373133999999</v>
      </c>
      <c r="U158" s="36">
        <f>SUMIFS(СВЦЭМ!$E$39:$E$782,СВЦЭМ!$A$39:$A$782,$A158,СВЦЭМ!$B$39:$B$782,U$155)+'СЕТ СН'!$F$12</f>
        <v>130.44967632999999</v>
      </c>
      <c r="V158" s="36">
        <f>SUMIFS(СВЦЭМ!$E$39:$E$782,СВЦЭМ!$A$39:$A$782,$A158,СВЦЭМ!$B$39:$B$782,V$155)+'СЕТ СН'!$F$12</f>
        <v>130.26686641000001</v>
      </c>
      <c r="W158" s="36">
        <f>SUMIFS(СВЦЭМ!$E$39:$E$782,СВЦЭМ!$A$39:$A$782,$A158,СВЦЭМ!$B$39:$B$782,W$155)+'СЕТ СН'!$F$12</f>
        <v>135.34065491999999</v>
      </c>
      <c r="X158" s="36">
        <f>SUMIFS(СВЦЭМ!$E$39:$E$782,СВЦЭМ!$A$39:$A$782,$A158,СВЦЭМ!$B$39:$B$782,X$155)+'СЕТ СН'!$F$12</f>
        <v>132.49043101000001</v>
      </c>
      <c r="Y158" s="36">
        <f>SUMIFS(СВЦЭМ!$E$39:$E$782,СВЦЭМ!$A$39:$A$782,$A158,СВЦЭМ!$B$39:$B$782,Y$155)+'СЕТ СН'!$F$12</f>
        <v>121.98791971</v>
      </c>
    </row>
    <row r="159" spans="1:27" ht="15.75" x14ac:dyDescent="0.2">
      <c r="A159" s="35">
        <f t="shared" si="4"/>
        <v>44381</v>
      </c>
      <c r="B159" s="36">
        <f>SUMIFS(СВЦЭМ!$E$39:$E$782,СВЦЭМ!$A$39:$A$782,$A159,СВЦЭМ!$B$39:$B$782,B$155)+'СЕТ СН'!$F$12</f>
        <v>139.11226744000001</v>
      </c>
      <c r="C159" s="36">
        <f>SUMIFS(СВЦЭМ!$E$39:$E$782,СВЦЭМ!$A$39:$A$782,$A159,СВЦЭМ!$B$39:$B$782,C$155)+'СЕТ СН'!$F$12</f>
        <v>148.28191185</v>
      </c>
      <c r="D159" s="36">
        <f>SUMIFS(СВЦЭМ!$E$39:$E$782,СВЦЭМ!$A$39:$A$782,$A159,СВЦЭМ!$B$39:$B$782,D$155)+'СЕТ СН'!$F$12</f>
        <v>152.72797523</v>
      </c>
      <c r="E159" s="36">
        <f>SUMIFS(СВЦЭМ!$E$39:$E$782,СВЦЭМ!$A$39:$A$782,$A159,СВЦЭМ!$B$39:$B$782,E$155)+'СЕТ СН'!$F$12</f>
        <v>159.33983572</v>
      </c>
      <c r="F159" s="36">
        <f>SUMIFS(СВЦЭМ!$E$39:$E$782,СВЦЭМ!$A$39:$A$782,$A159,СВЦЭМ!$B$39:$B$782,F$155)+'СЕТ СН'!$F$12</f>
        <v>161.15751473</v>
      </c>
      <c r="G159" s="36">
        <f>SUMIFS(СВЦЭМ!$E$39:$E$782,СВЦЭМ!$A$39:$A$782,$A159,СВЦЭМ!$B$39:$B$782,G$155)+'СЕТ СН'!$F$12</f>
        <v>160.32595817999999</v>
      </c>
      <c r="H159" s="36">
        <f>SUMIFS(СВЦЭМ!$E$39:$E$782,СВЦЭМ!$A$39:$A$782,$A159,СВЦЭМ!$B$39:$B$782,H$155)+'СЕТ СН'!$F$12</f>
        <v>156.20429078000001</v>
      </c>
      <c r="I159" s="36">
        <f>SUMIFS(СВЦЭМ!$E$39:$E$782,СВЦЭМ!$A$39:$A$782,$A159,СВЦЭМ!$B$39:$B$782,I$155)+'СЕТ СН'!$F$12</f>
        <v>148.52038743</v>
      </c>
      <c r="J159" s="36">
        <f>SUMIFS(СВЦЭМ!$E$39:$E$782,СВЦЭМ!$A$39:$A$782,$A159,СВЦЭМ!$B$39:$B$782,J$155)+'СЕТ СН'!$F$12</f>
        <v>134.04682457000001</v>
      </c>
      <c r="K159" s="36">
        <f>SUMIFS(СВЦЭМ!$E$39:$E$782,СВЦЭМ!$A$39:$A$782,$A159,СВЦЭМ!$B$39:$B$782,K$155)+'СЕТ СН'!$F$12</f>
        <v>128.15418167999999</v>
      </c>
      <c r="L159" s="36">
        <f>SUMIFS(СВЦЭМ!$E$39:$E$782,СВЦЭМ!$A$39:$A$782,$A159,СВЦЭМ!$B$39:$B$782,L$155)+'СЕТ СН'!$F$12</f>
        <v>123.14053375</v>
      </c>
      <c r="M159" s="36">
        <f>SUMIFS(СВЦЭМ!$E$39:$E$782,СВЦЭМ!$A$39:$A$782,$A159,СВЦЭМ!$B$39:$B$782,M$155)+'СЕТ СН'!$F$12</f>
        <v>125.30429516</v>
      </c>
      <c r="N159" s="36">
        <f>SUMIFS(СВЦЭМ!$E$39:$E$782,СВЦЭМ!$A$39:$A$782,$A159,СВЦЭМ!$B$39:$B$782,N$155)+'СЕТ СН'!$F$12</f>
        <v>130.05386492</v>
      </c>
      <c r="O159" s="36">
        <f>SUMIFS(СВЦЭМ!$E$39:$E$782,СВЦЭМ!$A$39:$A$782,$A159,СВЦЭМ!$B$39:$B$782,O$155)+'СЕТ СН'!$F$12</f>
        <v>131.75429578999999</v>
      </c>
      <c r="P159" s="36">
        <f>SUMIFS(СВЦЭМ!$E$39:$E$782,СВЦЭМ!$A$39:$A$782,$A159,СВЦЭМ!$B$39:$B$782,P$155)+'СЕТ СН'!$F$12</f>
        <v>133.11961543000001</v>
      </c>
      <c r="Q159" s="36">
        <f>SUMIFS(СВЦЭМ!$E$39:$E$782,СВЦЭМ!$A$39:$A$782,$A159,СВЦЭМ!$B$39:$B$782,Q$155)+'СЕТ СН'!$F$12</f>
        <v>134.35005258999999</v>
      </c>
      <c r="R159" s="36">
        <f>SUMIFS(СВЦЭМ!$E$39:$E$782,СВЦЭМ!$A$39:$A$782,$A159,СВЦЭМ!$B$39:$B$782,R$155)+'СЕТ СН'!$F$12</f>
        <v>132.54704659000001</v>
      </c>
      <c r="S159" s="36">
        <f>SUMIFS(СВЦЭМ!$E$39:$E$782,СВЦЭМ!$A$39:$A$782,$A159,СВЦЭМ!$B$39:$B$782,S$155)+'СЕТ СН'!$F$12</f>
        <v>131.34619427000001</v>
      </c>
      <c r="T159" s="36">
        <f>SUMIFS(СВЦЭМ!$E$39:$E$782,СВЦЭМ!$A$39:$A$782,$A159,СВЦЭМ!$B$39:$B$782,T$155)+'СЕТ СН'!$F$12</f>
        <v>128.65676887000001</v>
      </c>
      <c r="U159" s="36">
        <f>SUMIFS(СВЦЭМ!$E$39:$E$782,СВЦЭМ!$A$39:$A$782,$A159,СВЦЭМ!$B$39:$B$782,U$155)+'СЕТ СН'!$F$12</f>
        <v>125.9442018</v>
      </c>
      <c r="V159" s="36">
        <f>SUMIFS(СВЦЭМ!$E$39:$E$782,СВЦЭМ!$A$39:$A$782,$A159,СВЦЭМ!$B$39:$B$782,V$155)+'СЕТ СН'!$F$12</f>
        <v>119.83111981</v>
      </c>
      <c r="W159" s="36">
        <f>SUMIFS(СВЦЭМ!$E$39:$E$782,СВЦЭМ!$A$39:$A$782,$A159,СВЦЭМ!$B$39:$B$782,W$155)+'СЕТ СН'!$F$12</f>
        <v>121.57151893</v>
      </c>
      <c r="X159" s="36">
        <f>SUMIFS(СВЦЭМ!$E$39:$E$782,СВЦЭМ!$A$39:$A$782,$A159,СВЦЭМ!$B$39:$B$782,X$155)+'СЕТ СН'!$F$12</f>
        <v>125.20418271</v>
      </c>
      <c r="Y159" s="36">
        <f>SUMIFS(СВЦЭМ!$E$39:$E$782,СВЦЭМ!$A$39:$A$782,$A159,СВЦЭМ!$B$39:$B$782,Y$155)+'СЕТ СН'!$F$12</f>
        <v>133.36874309999999</v>
      </c>
    </row>
    <row r="160" spans="1:27" ht="15.75" x14ac:dyDescent="0.2">
      <c r="A160" s="35">
        <f t="shared" si="4"/>
        <v>44382</v>
      </c>
      <c r="B160" s="36">
        <f>SUMIFS(СВЦЭМ!$E$39:$E$782,СВЦЭМ!$A$39:$A$782,$A160,СВЦЭМ!$B$39:$B$782,B$155)+'СЕТ СН'!$F$12</f>
        <v>145.02410354</v>
      </c>
      <c r="C160" s="36">
        <f>SUMIFS(СВЦЭМ!$E$39:$E$782,СВЦЭМ!$A$39:$A$782,$A160,СВЦЭМ!$B$39:$B$782,C$155)+'СЕТ СН'!$F$12</f>
        <v>156.83560044999999</v>
      </c>
      <c r="D160" s="36">
        <f>SUMIFS(СВЦЭМ!$E$39:$E$782,СВЦЭМ!$A$39:$A$782,$A160,СВЦЭМ!$B$39:$B$782,D$155)+'СЕТ СН'!$F$12</f>
        <v>165.39306739</v>
      </c>
      <c r="E160" s="36">
        <f>SUMIFS(СВЦЭМ!$E$39:$E$782,СВЦЭМ!$A$39:$A$782,$A160,СВЦЭМ!$B$39:$B$782,E$155)+'СЕТ СН'!$F$12</f>
        <v>166.78279663999999</v>
      </c>
      <c r="F160" s="36">
        <f>SUMIFS(СВЦЭМ!$E$39:$E$782,СВЦЭМ!$A$39:$A$782,$A160,СВЦЭМ!$B$39:$B$782,F$155)+'СЕТ СН'!$F$12</f>
        <v>167.22611728999999</v>
      </c>
      <c r="G160" s="36">
        <f>SUMIFS(СВЦЭМ!$E$39:$E$782,СВЦЭМ!$A$39:$A$782,$A160,СВЦЭМ!$B$39:$B$782,G$155)+'СЕТ СН'!$F$12</f>
        <v>164.70153298</v>
      </c>
      <c r="H160" s="36">
        <f>SUMIFS(СВЦЭМ!$E$39:$E$782,СВЦЭМ!$A$39:$A$782,$A160,СВЦЭМ!$B$39:$B$782,H$155)+'СЕТ СН'!$F$12</f>
        <v>159.69883787000001</v>
      </c>
      <c r="I160" s="36">
        <f>SUMIFS(СВЦЭМ!$E$39:$E$782,СВЦЭМ!$A$39:$A$782,$A160,СВЦЭМ!$B$39:$B$782,I$155)+'СЕТ СН'!$F$12</f>
        <v>144.17261081000001</v>
      </c>
      <c r="J160" s="36">
        <f>SUMIFS(СВЦЭМ!$E$39:$E$782,СВЦЭМ!$A$39:$A$782,$A160,СВЦЭМ!$B$39:$B$782,J$155)+'СЕТ СН'!$F$12</f>
        <v>138.17403687000001</v>
      </c>
      <c r="K160" s="36">
        <f>SUMIFS(СВЦЭМ!$E$39:$E$782,СВЦЭМ!$A$39:$A$782,$A160,СВЦЭМ!$B$39:$B$782,K$155)+'СЕТ СН'!$F$12</f>
        <v>129.93794401</v>
      </c>
      <c r="L160" s="36">
        <f>SUMIFS(СВЦЭМ!$E$39:$E$782,СВЦЭМ!$A$39:$A$782,$A160,СВЦЭМ!$B$39:$B$782,L$155)+'СЕТ СН'!$F$12</f>
        <v>128.22677730999999</v>
      </c>
      <c r="M160" s="36">
        <f>SUMIFS(СВЦЭМ!$E$39:$E$782,СВЦЭМ!$A$39:$A$782,$A160,СВЦЭМ!$B$39:$B$782,M$155)+'СЕТ СН'!$F$12</f>
        <v>130.54482153999999</v>
      </c>
      <c r="N160" s="36">
        <f>SUMIFS(СВЦЭМ!$E$39:$E$782,СВЦЭМ!$A$39:$A$782,$A160,СВЦЭМ!$B$39:$B$782,N$155)+'СЕТ СН'!$F$12</f>
        <v>135.9202574</v>
      </c>
      <c r="O160" s="36">
        <f>SUMIFS(СВЦЭМ!$E$39:$E$782,СВЦЭМ!$A$39:$A$782,$A160,СВЦЭМ!$B$39:$B$782,O$155)+'СЕТ СН'!$F$12</f>
        <v>138.64132703000001</v>
      </c>
      <c r="P160" s="36">
        <f>SUMIFS(СВЦЭМ!$E$39:$E$782,СВЦЭМ!$A$39:$A$782,$A160,СВЦЭМ!$B$39:$B$782,P$155)+'СЕТ СН'!$F$12</f>
        <v>138.47385671000001</v>
      </c>
      <c r="Q160" s="36">
        <f>SUMIFS(СВЦЭМ!$E$39:$E$782,СВЦЭМ!$A$39:$A$782,$A160,СВЦЭМ!$B$39:$B$782,Q$155)+'СЕТ СН'!$F$12</f>
        <v>138.39116823000001</v>
      </c>
      <c r="R160" s="36">
        <f>SUMIFS(СВЦЭМ!$E$39:$E$782,СВЦЭМ!$A$39:$A$782,$A160,СВЦЭМ!$B$39:$B$782,R$155)+'СЕТ СН'!$F$12</f>
        <v>135.42223776</v>
      </c>
      <c r="S160" s="36">
        <f>SUMIFS(СВЦЭМ!$E$39:$E$782,СВЦЭМ!$A$39:$A$782,$A160,СВЦЭМ!$B$39:$B$782,S$155)+'СЕТ СН'!$F$12</f>
        <v>134.12410697000001</v>
      </c>
      <c r="T160" s="36">
        <f>SUMIFS(СВЦЭМ!$E$39:$E$782,СВЦЭМ!$A$39:$A$782,$A160,СВЦЭМ!$B$39:$B$782,T$155)+'СЕТ СН'!$F$12</f>
        <v>132.53154511</v>
      </c>
      <c r="U160" s="36">
        <f>SUMIFS(СВЦЭМ!$E$39:$E$782,СВЦЭМ!$A$39:$A$782,$A160,СВЦЭМ!$B$39:$B$782,U$155)+'СЕТ СН'!$F$12</f>
        <v>132.02021674</v>
      </c>
      <c r="V160" s="36">
        <f>SUMIFS(СВЦЭМ!$E$39:$E$782,СВЦЭМ!$A$39:$A$782,$A160,СВЦЭМ!$B$39:$B$782,V$155)+'СЕТ СН'!$F$12</f>
        <v>132.50121752999999</v>
      </c>
      <c r="W160" s="36">
        <f>SUMIFS(СВЦЭМ!$E$39:$E$782,СВЦЭМ!$A$39:$A$782,$A160,СВЦЭМ!$B$39:$B$782,W$155)+'СЕТ СН'!$F$12</f>
        <v>134.77727299</v>
      </c>
      <c r="X160" s="36">
        <f>SUMIFS(СВЦЭМ!$E$39:$E$782,СВЦЭМ!$A$39:$A$782,$A160,СВЦЭМ!$B$39:$B$782,X$155)+'СЕТ СН'!$F$12</f>
        <v>130.02828909999999</v>
      </c>
      <c r="Y160" s="36">
        <f>SUMIFS(СВЦЭМ!$E$39:$E$782,СВЦЭМ!$A$39:$A$782,$A160,СВЦЭМ!$B$39:$B$782,Y$155)+'СЕТ СН'!$F$12</f>
        <v>137.59501595</v>
      </c>
    </row>
    <row r="161" spans="1:25" ht="15.75" x14ac:dyDescent="0.2">
      <c r="A161" s="35">
        <f t="shared" si="4"/>
        <v>44383</v>
      </c>
      <c r="B161" s="36">
        <f>SUMIFS(СВЦЭМ!$E$39:$E$782,СВЦЭМ!$A$39:$A$782,$A161,СВЦЭМ!$B$39:$B$782,B$155)+'СЕТ СН'!$F$12</f>
        <v>145.64142408999999</v>
      </c>
      <c r="C161" s="36">
        <f>SUMIFS(СВЦЭМ!$E$39:$E$782,СВЦЭМ!$A$39:$A$782,$A161,СВЦЭМ!$B$39:$B$782,C$155)+'СЕТ СН'!$F$12</f>
        <v>160.09551501999999</v>
      </c>
      <c r="D161" s="36">
        <f>SUMIFS(СВЦЭМ!$E$39:$E$782,СВЦЭМ!$A$39:$A$782,$A161,СВЦЭМ!$B$39:$B$782,D$155)+'СЕТ СН'!$F$12</f>
        <v>169.01896507999999</v>
      </c>
      <c r="E161" s="36">
        <f>SUMIFS(СВЦЭМ!$E$39:$E$782,СВЦЭМ!$A$39:$A$782,$A161,СВЦЭМ!$B$39:$B$782,E$155)+'СЕТ СН'!$F$12</f>
        <v>171.69144864</v>
      </c>
      <c r="F161" s="36">
        <f>SUMIFS(СВЦЭМ!$E$39:$E$782,СВЦЭМ!$A$39:$A$782,$A161,СВЦЭМ!$B$39:$B$782,F$155)+'СЕТ СН'!$F$12</f>
        <v>171.62360254000001</v>
      </c>
      <c r="G161" s="36">
        <f>SUMIFS(СВЦЭМ!$E$39:$E$782,СВЦЭМ!$A$39:$A$782,$A161,СВЦЭМ!$B$39:$B$782,G$155)+'СЕТ СН'!$F$12</f>
        <v>167.34753452999999</v>
      </c>
      <c r="H161" s="36">
        <f>SUMIFS(СВЦЭМ!$E$39:$E$782,СВЦЭМ!$A$39:$A$782,$A161,СВЦЭМ!$B$39:$B$782,H$155)+'СЕТ СН'!$F$12</f>
        <v>159.51513059999999</v>
      </c>
      <c r="I161" s="36">
        <f>SUMIFS(СВЦЭМ!$E$39:$E$782,СВЦЭМ!$A$39:$A$782,$A161,СВЦЭМ!$B$39:$B$782,I$155)+'СЕТ СН'!$F$12</f>
        <v>150.81538054000001</v>
      </c>
      <c r="J161" s="36">
        <f>SUMIFS(СВЦЭМ!$E$39:$E$782,СВЦЭМ!$A$39:$A$782,$A161,СВЦЭМ!$B$39:$B$782,J$155)+'СЕТ СН'!$F$12</f>
        <v>138.70917868999999</v>
      </c>
      <c r="K161" s="36">
        <f>SUMIFS(СВЦЭМ!$E$39:$E$782,СВЦЭМ!$A$39:$A$782,$A161,СВЦЭМ!$B$39:$B$782,K$155)+'СЕТ СН'!$F$12</f>
        <v>128.21347724</v>
      </c>
      <c r="L161" s="36">
        <f>SUMIFS(СВЦЭМ!$E$39:$E$782,СВЦЭМ!$A$39:$A$782,$A161,СВЦЭМ!$B$39:$B$782,L$155)+'СЕТ СН'!$F$12</f>
        <v>126.30607264</v>
      </c>
      <c r="M161" s="36">
        <f>SUMIFS(СВЦЭМ!$E$39:$E$782,СВЦЭМ!$A$39:$A$782,$A161,СВЦЭМ!$B$39:$B$782,M$155)+'СЕТ СН'!$F$12</f>
        <v>132.37892797000001</v>
      </c>
      <c r="N161" s="36">
        <f>SUMIFS(СВЦЭМ!$E$39:$E$782,СВЦЭМ!$A$39:$A$782,$A161,СВЦЭМ!$B$39:$B$782,N$155)+'СЕТ СН'!$F$12</f>
        <v>144.40864232000001</v>
      </c>
      <c r="O161" s="36">
        <f>SUMIFS(СВЦЭМ!$E$39:$E$782,СВЦЭМ!$A$39:$A$782,$A161,СВЦЭМ!$B$39:$B$782,O$155)+'СЕТ СН'!$F$12</f>
        <v>144.80658790000001</v>
      </c>
      <c r="P161" s="36">
        <f>SUMIFS(СВЦЭМ!$E$39:$E$782,СВЦЭМ!$A$39:$A$782,$A161,СВЦЭМ!$B$39:$B$782,P$155)+'СЕТ СН'!$F$12</f>
        <v>145.67627386999999</v>
      </c>
      <c r="Q161" s="36">
        <f>SUMIFS(СВЦЭМ!$E$39:$E$782,СВЦЭМ!$A$39:$A$782,$A161,СВЦЭМ!$B$39:$B$782,Q$155)+'СЕТ СН'!$F$12</f>
        <v>147.13933048000001</v>
      </c>
      <c r="R161" s="36">
        <f>SUMIFS(СВЦЭМ!$E$39:$E$782,СВЦЭМ!$A$39:$A$782,$A161,СВЦЭМ!$B$39:$B$782,R$155)+'СЕТ СН'!$F$12</f>
        <v>146.40465229</v>
      </c>
      <c r="S161" s="36">
        <f>SUMIFS(СВЦЭМ!$E$39:$E$782,СВЦЭМ!$A$39:$A$782,$A161,СВЦЭМ!$B$39:$B$782,S$155)+'СЕТ СН'!$F$12</f>
        <v>142.87119283000001</v>
      </c>
      <c r="T161" s="36">
        <f>SUMIFS(СВЦЭМ!$E$39:$E$782,СВЦЭМ!$A$39:$A$782,$A161,СВЦЭМ!$B$39:$B$782,T$155)+'СЕТ СН'!$F$12</f>
        <v>141.69732024000001</v>
      </c>
      <c r="U161" s="36">
        <f>SUMIFS(СВЦЭМ!$E$39:$E$782,СВЦЭМ!$A$39:$A$782,$A161,СВЦЭМ!$B$39:$B$782,U$155)+'СЕТ СН'!$F$12</f>
        <v>134.20023682999999</v>
      </c>
      <c r="V161" s="36">
        <f>SUMIFS(СВЦЭМ!$E$39:$E$782,СВЦЭМ!$A$39:$A$782,$A161,СВЦЭМ!$B$39:$B$782,V$155)+'СЕТ СН'!$F$12</f>
        <v>132.24067667</v>
      </c>
      <c r="W161" s="36">
        <f>SUMIFS(СВЦЭМ!$E$39:$E$782,СВЦЭМ!$A$39:$A$782,$A161,СВЦЭМ!$B$39:$B$782,W$155)+'СЕТ СН'!$F$12</f>
        <v>133.89433253000001</v>
      </c>
      <c r="X161" s="36">
        <f>SUMIFS(СВЦЭМ!$E$39:$E$782,СВЦЭМ!$A$39:$A$782,$A161,СВЦЭМ!$B$39:$B$782,X$155)+'СЕТ СН'!$F$12</f>
        <v>145.36757132</v>
      </c>
      <c r="Y161" s="36">
        <f>SUMIFS(СВЦЭМ!$E$39:$E$782,СВЦЭМ!$A$39:$A$782,$A161,СВЦЭМ!$B$39:$B$782,Y$155)+'СЕТ СН'!$F$12</f>
        <v>165.66598440000001</v>
      </c>
    </row>
    <row r="162" spans="1:25" ht="15.75" x14ac:dyDescent="0.2">
      <c r="A162" s="35">
        <f t="shared" si="4"/>
        <v>44384</v>
      </c>
      <c r="B162" s="36">
        <f>SUMIFS(СВЦЭМ!$E$39:$E$782,СВЦЭМ!$A$39:$A$782,$A162,СВЦЭМ!$B$39:$B$782,B$155)+'СЕТ СН'!$F$12</f>
        <v>153.88821762000001</v>
      </c>
      <c r="C162" s="36">
        <f>SUMIFS(СВЦЭМ!$E$39:$E$782,СВЦЭМ!$A$39:$A$782,$A162,СВЦЭМ!$B$39:$B$782,C$155)+'СЕТ СН'!$F$12</f>
        <v>165.86941924000001</v>
      </c>
      <c r="D162" s="36">
        <f>SUMIFS(СВЦЭМ!$E$39:$E$782,СВЦЭМ!$A$39:$A$782,$A162,СВЦЭМ!$B$39:$B$782,D$155)+'СЕТ СН'!$F$12</f>
        <v>174.64486626999999</v>
      </c>
      <c r="E162" s="36">
        <f>SUMIFS(СВЦЭМ!$E$39:$E$782,СВЦЭМ!$A$39:$A$782,$A162,СВЦЭМ!$B$39:$B$782,E$155)+'СЕТ СН'!$F$12</f>
        <v>173.50434111999999</v>
      </c>
      <c r="F162" s="36">
        <f>SUMIFS(СВЦЭМ!$E$39:$E$782,СВЦЭМ!$A$39:$A$782,$A162,СВЦЭМ!$B$39:$B$782,F$155)+'СЕТ СН'!$F$12</f>
        <v>175.58369644000001</v>
      </c>
      <c r="G162" s="36">
        <f>SUMIFS(СВЦЭМ!$E$39:$E$782,СВЦЭМ!$A$39:$A$782,$A162,СВЦЭМ!$B$39:$B$782,G$155)+'СЕТ СН'!$F$12</f>
        <v>173.75376292999999</v>
      </c>
      <c r="H162" s="36">
        <f>SUMIFS(СВЦЭМ!$E$39:$E$782,СВЦЭМ!$A$39:$A$782,$A162,СВЦЭМ!$B$39:$B$782,H$155)+'СЕТ СН'!$F$12</f>
        <v>166.93340644</v>
      </c>
      <c r="I162" s="36">
        <f>SUMIFS(СВЦЭМ!$E$39:$E$782,СВЦЭМ!$A$39:$A$782,$A162,СВЦЭМ!$B$39:$B$782,I$155)+'СЕТ СН'!$F$12</f>
        <v>152.36275608</v>
      </c>
      <c r="J162" s="36">
        <f>SUMIFS(СВЦЭМ!$E$39:$E$782,СВЦЭМ!$A$39:$A$782,$A162,СВЦЭМ!$B$39:$B$782,J$155)+'СЕТ СН'!$F$12</f>
        <v>139.12487558000001</v>
      </c>
      <c r="K162" s="36">
        <f>SUMIFS(СВЦЭМ!$E$39:$E$782,СВЦЭМ!$A$39:$A$782,$A162,СВЦЭМ!$B$39:$B$782,K$155)+'СЕТ СН'!$F$12</f>
        <v>135.72905157</v>
      </c>
      <c r="L162" s="36">
        <f>SUMIFS(СВЦЭМ!$E$39:$E$782,СВЦЭМ!$A$39:$A$782,$A162,СВЦЭМ!$B$39:$B$782,L$155)+'СЕТ СН'!$F$12</f>
        <v>137.03426095</v>
      </c>
      <c r="M162" s="36">
        <f>SUMIFS(СВЦЭМ!$E$39:$E$782,СВЦЭМ!$A$39:$A$782,$A162,СВЦЭМ!$B$39:$B$782,M$155)+'СЕТ СН'!$F$12</f>
        <v>142.32810957000001</v>
      </c>
      <c r="N162" s="36">
        <f>SUMIFS(СВЦЭМ!$E$39:$E$782,СВЦЭМ!$A$39:$A$782,$A162,СВЦЭМ!$B$39:$B$782,N$155)+'СЕТ СН'!$F$12</f>
        <v>144.69904342000001</v>
      </c>
      <c r="O162" s="36">
        <f>SUMIFS(СВЦЭМ!$E$39:$E$782,СВЦЭМ!$A$39:$A$782,$A162,СВЦЭМ!$B$39:$B$782,O$155)+'СЕТ СН'!$F$12</f>
        <v>146.59430850999999</v>
      </c>
      <c r="P162" s="36">
        <f>SUMIFS(СВЦЭМ!$E$39:$E$782,СВЦЭМ!$A$39:$A$782,$A162,СВЦЭМ!$B$39:$B$782,P$155)+'СЕТ СН'!$F$12</f>
        <v>147.49478736</v>
      </c>
      <c r="Q162" s="36">
        <f>SUMIFS(СВЦЭМ!$E$39:$E$782,СВЦЭМ!$A$39:$A$782,$A162,СВЦЭМ!$B$39:$B$782,Q$155)+'СЕТ СН'!$F$12</f>
        <v>150.38718512</v>
      </c>
      <c r="R162" s="36">
        <f>SUMIFS(СВЦЭМ!$E$39:$E$782,СВЦЭМ!$A$39:$A$782,$A162,СВЦЭМ!$B$39:$B$782,R$155)+'СЕТ СН'!$F$12</f>
        <v>149.51673980999999</v>
      </c>
      <c r="S162" s="36">
        <f>SUMIFS(СВЦЭМ!$E$39:$E$782,СВЦЭМ!$A$39:$A$782,$A162,СВЦЭМ!$B$39:$B$782,S$155)+'СЕТ СН'!$F$12</f>
        <v>144.80386634000001</v>
      </c>
      <c r="T162" s="36">
        <f>SUMIFS(СВЦЭМ!$E$39:$E$782,СВЦЭМ!$A$39:$A$782,$A162,СВЦЭМ!$B$39:$B$782,T$155)+'СЕТ СН'!$F$12</f>
        <v>137.16737542000001</v>
      </c>
      <c r="U162" s="36">
        <f>SUMIFS(СВЦЭМ!$E$39:$E$782,СВЦЭМ!$A$39:$A$782,$A162,СВЦЭМ!$B$39:$B$782,U$155)+'СЕТ СН'!$F$12</f>
        <v>135.31952888000001</v>
      </c>
      <c r="V162" s="36">
        <f>SUMIFS(СВЦЭМ!$E$39:$E$782,СВЦЭМ!$A$39:$A$782,$A162,СВЦЭМ!$B$39:$B$782,V$155)+'СЕТ СН'!$F$12</f>
        <v>134.74274964</v>
      </c>
      <c r="W162" s="36">
        <f>SUMIFS(СВЦЭМ!$E$39:$E$782,СВЦЭМ!$A$39:$A$782,$A162,СВЦЭМ!$B$39:$B$782,W$155)+'СЕТ СН'!$F$12</f>
        <v>133.01468338999999</v>
      </c>
      <c r="X162" s="36">
        <f>SUMIFS(СВЦЭМ!$E$39:$E$782,СВЦЭМ!$A$39:$A$782,$A162,СВЦЭМ!$B$39:$B$782,X$155)+'СЕТ СН'!$F$12</f>
        <v>132.76544577999999</v>
      </c>
      <c r="Y162" s="36">
        <f>SUMIFS(СВЦЭМ!$E$39:$E$782,СВЦЭМ!$A$39:$A$782,$A162,СВЦЭМ!$B$39:$B$782,Y$155)+'СЕТ СН'!$F$12</f>
        <v>130.72698054</v>
      </c>
    </row>
    <row r="163" spans="1:25" ht="15.75" x14ac:dyDescent="0.2">
      <c r="A163" s="35">
        <f t="shared" si="4"/>
        <v>44385</v>
      </c>
      <c r="B163" s="36">
        <f>SUMIFS(СВЦЭМ!$E$39:$E$782,СВЦЭМ!$A$39:$A$782,$A163,СВЦЭМ!$B$39:$B$782,B$155)+'СЕТ СН'!$F$12</f>
        <v>144.94333225</v>
      </c>
      <c r="C163" s="36">
        <f>SUMIFS(СВЦЭМ!$E$39:$E$782,СВЦЭМ!$A$39:$A$782,$A163,СВЦЭМ!$B$39:$B$782,C$155)+'СЕТ СН'!$F$12</f>
        <v>162.26285704</v>
      </c>
      <c r="D163" s="36">
        <f>SUMIFS(СВЦЭМ!$E$39:$E$782,СВЦЭМ!$A$39:$A$782,$A163,СВЦЭМ!$B$39:$B$782,D$155)+'СЕТ СН'!$F$12</f>
        <v>169.81280011999999</v>
      </c>
      <c r="E163" s="36">
        <f>SUMIFS(СВЦЭМ!$E$39:$E$782,СВЦЭМ!$A$39:$A$782,$A163,СВЦЭМ!$B$39:$B$782,E$155)+'СЕТ СН'!$F$12</f>
        <v>173.35118349999999</v>
      </c>
      <c r="F163" s="36">
        <f>SUMIFS(СВЦЭМ!$E$39:$E$782,СВЦЭМ!$A$39:$A$782,$A163,СВЦЭМ!$B$39:$B$782,F$155)+'СЕТ СН'!$F$12</f>
        <v>172.35872069000001</v>
      </c>
      <c r="G163" s="36">
        <f>SUMIFS(СВЦЭМ!$E$39:$E$782,СВЦЭМ!$A$39:$A$782,$A163,СВЦЭМ!$B$39:$B$782,G$155)+'СЕТ СН'!$F$12</f>
        <v>170.71876793000001</v>
      </c>
      <c r="H163" s="36">
        <f>SUMIFS(СВЦЭМ!$E$39:$E$782,СВЦЭМ!$A$39:$A$782,$A163,СВЦЭМ!$B$39:$B$782,H$155)+'СЕТ СН'!$F$12</f>
        <v>164.39642117</v>
      </c>
      <c r="I163" s="36">
        <f>SUMIFS(СВЦЭМ!$E$39:$E$782,СВЦЭМ!$A$39:$A$782,$A163,СВЦЭМ!$B$39:$B$782,I$155)+'СЕТ СН'!$F$12</f>
        <v>154.96591613999999</v>
      </c>
      <c r="J163" s="36">
        <f>SUMIFS(СВЦЭМ!$E$39:$E$782,СВЦЭМ!$A$39:$A$782,$A163,СВЦЭМ!$B$39:$B$782,J$155)+'СЕТ СН'!$F$12</f>
        <v>144.28709408</v>
      </c>
      <c r="K163" s="36">
        <f>SUMIFS(СВЦЭМ!$E$39:$E$782,СВЦЭМ!$A$39:$A$782,$A163,СВЦЭМ!$B$39:$B$782,K$155)+'СЕТ СН'!$F$12</f>
        <v>137.87432704</v>
      </c>
      <c r="L163" s="36">
        <f>SUMIFS(СВЦЭМ!$E$39:$E$782,СВЦЭМ!$A$39:$A$782,$A163,СВЦЭМ!$B$39:$B$782,L$155)+'СЕТ СН'!$F$12</f>
        <v>138.48048835</v>
      </c>
      <c r="M163" s="36">
        <f>SUMIFS(СВЦЭМ!$E$39:$E$782,СВЦЭМ!$A$39:$A$782,$A163,СВЦЭМ!$B$39:$B$782,M$155)+'СЕТ СН'!$F$12</f>
        <v>141.74143760000001</v>
      </c>
      <c r="N163" s="36">
        <f>SUMIFS(СВЦЭМ!$E$39:$E$782,СВЦЭМ!$A$39:$A$782,$A163,СВЦЭМ!$B$39:$B$782,N$155)+'СЕТ СН'!$F$12</f>
        <v>146.64152060000001</v>
      </c>
      <c r="O163" s="36">
        <f>SUMIFS(СВЦЭМ!$E$39:$E$782,СВЦЭМ!$A$39:$A$782,$A163,СВЦЭМ!$B$39:$B$782,O$155)+'СЕТ СН'!$F$12</f>
        <v>149.02990586000001</v>
      </c>
      <c r="P163" s="36">
        <f>SUMIFS(СВЦЭМ!$E$39:$E$782,СВЦЭМ!$A$39:$A$782,$A163,СВЦЭМ!$B$39:$B$782,P$155)+'СЕТ СН'!$F$12</f>
        <v>154.10743095000001</v>
      </c>
      <c r="Q163" s="36">
        <f>SUMIFS(СВЦЭМ!$E$39:$E$782,СВЦЭМ!$A$39:$A$782,$A163,СВЦЭМ!$B$39:$B$782,Q$155)+'СЕТ СН'!$F$12</f>
        <v>147.30499232</v>
      </c>
      <c r="R163" s="36">
        <f>SUMIFS(СВЦЭМ!$E$39:$E$782,СВЦЭМ!$A$39:$A$782,$A163,СВЦЭМ!$B$39:$B$782,R$155)+'СЕТ СН'!$F$12</f>
        <v>146.52247029</v>
      </c>
      <c r="S163" s="36">
        <f>SUMIFS(СВЦЭМ!$E$39:$E$782,СВЦЭМ!$A$39:$A$782,$A163,СВЦЭМ!$B$39:$B$782,S$155)+'СЕТ СН'!$F$12</f>
        <v>142.80929528999999</v>
      </c>
      <c r="T163" s="36">
        <f>SUMIFS(СВЦЭМ!$E$39:$E$782,СВЦЭМ!$A$39:$A$782,$A163,СВЦЭМ!$B$39:$B$782,T$155)+'СЕТ СН'!$F$12</f>
        <v>136.93202378999999</v>
      </c>
      <c r="U163" s="36">
        <f>SUMIFS(СВЦЭМ!$E$39:$E$782,СВЦЭМ!$A$39:$A$782,$A163,СВЦЭМ!$B$39:$B$782,U$155)+'СЕТ СН'!$F$12</f>
        <v>132.84173876</v>
      </c>
      <c r="V163" s="36">
        <f>SUMIFS(СВЦЭМ!$E$39:$E$782,СВЦЭМ!$A$39:$A$782,$A163,СВЦЭМ!$B$39:$B$782,V$155)+'СЕТ СН'!$F$12</f>
        <v>132.69335852</v>
      </c>
      <c r="W163" s="36">
        <f>SUMIFS(СВЦЭМ!$E$39:$E$782,СВЦЭМ!$A$39:$A$782,$A163,СВЦЭМ!$B$39:$B$782,W$155)+'СЕТ СН'!$F$12</f>
        <v>132.96682998</v>
      </c>
      <c r="X163" s="36">
        <f>SUMIFS(СВЦЭМ!$E$39:$E$782,СВЦЭМ!$A$39:$A$782,$A163,СВЦЭМ!$B$39:$B$782,X$155)+'СЕТ СН'!$F$12</f>
        <v>134.19539415</v>
      </c>
      <c r="Y163" s="36">
        <f>SUMIFS(СВЦЭМ!$E$39:$E$782,СВЦЭМ!$A$39:$A$782,$A163,СВЦЭМ!$B$39:$B$782,Y$155)+'СЕТ СН'!$F$12</f>
        <v>143.5389667</v>
      </c>
    </row>
    <row r="164" spans="1:25" ht="15.75" x14ac:dyDescent="0.2">
      <c r="A164" s="35">
        <f t="shared" si="4"/>
        <v>44386</v>
      </c>
      <c r="B164" s="36">
        <f>SUMIFS(СВЦЭМ!$E$39:$E$782,СВЦЭМ!$A$39:$A$782,$A164,СВЦЭМ!$B$39:$B$782,B$155)+'СЕТ СН'!$F$12</f>
        <v>161.77379248</v>
      </c>
      <c r="C164" s="36">
        <f>SUMIFS(СВЦЭМ!$E$39:$E$782,СВЦЭМ!$A$39:$A$782,$A164,СВЦЭМ!$B$39:$B$782,C$155)+'СЕТ СН'!$F$12</f>
        <v>177.68405519000001</v>
      </c>
      <c r="D164" s="36">
        <f>SUMIFS(СВЦЭМ!$E$39:$E$782,СВЦЭМ!$A$39:$A$782,$A164,СВЦЭМ!$B$39:$B$782,D$155)+'СЕТ СН'!$F$12</f>
        <v>183.74640715999999</v>
      </c>
      <c r="E164" s="36">
        <f>SUMIFS(СВЦЭМ!$E$39:$E$782,СВЦЭМ!$A$39:$A$782,$A164,СВЦЭМ!$B$39:$B$782,E$155)+'СЕТ СН'!$F$12</f>
        <v>188.38140568</v>
      </c>
      <c r="F164" s="36">
        <f>SUMIFS(СВЦЭМ!$E$39:$E$782,СВЦЭМ!$A$39:$A$782,$A164,СВЦЭМ!$B$39:$B$782,F$155)+'СЕТ СН'!$F$12</f>
        <v>186.8859271</v>
      </c>
      <c r="G164" s="36">
        <f>SUMIFS(СВЦЭМ!$E$39:$E$782,СВЦЭМ!$A$39:$A$782,$A164,СВЦЭМ!$B$39:$B$782,G$155)+'СЕТ СН'!$F$12</f>
        <v>182.20005481000001</v>
      </c>
      <c r="H164" s="36">
        <f>SUMIFS(СВЦЭМ!$E$39:$E$782,СВЦЭМ!$A$39:$A$782,$A164,СВЦЭМ!$B$39:$B$782,H$155)+'СЕТ СН'!$F$12</f>
        <v>173.65402039</v>
      </c>
      <c r="I164" s="36">
        <f>SUMIFS(СВЦЭМ!$E$39:$E$782,СВЦЭМ!$A$39:$A$782,$A164,СВЦЭМ!$B$39:$B$782,I$155)+'СЕТ СН'!$F$12</f>
        <v>157.05055426999999</v>
      </c>
      <c r="J164" s="36">
        <f>SUMIFS(СВЦЭМ!$E$39:$E$782,СВЦЭМ!$A$39:$A$782,$A164,СВЦЭМ!$B$39:$B$782,J$155)+'СЕТ СН'!$F$12</f>
        <v>143.29478051999999</v>
      </c>
      <c r="K164" s="36">
        <f>SUMIFS(СВЦЭМ!$E$39:$E$782,СВЦЭМ!$A$39:$A$782,$A164,СВЦЭМ!$B$39:$B$782,K$155)+'СЕТ СН'!$F$12</f>
        <v>138.89086309000001</v>
      </c>
      <c r="L164" s="36">
        <f>SUMIFS(СВЦЭМ!$E$39:$E$782,СВЦЭМ!$A$39:$A$782,$A164,СВЦЭМ!$B$39:$B$782,L$155)+'СЕТ СН'!$F$12</f>
        <v>134.74782422000001</v>
      </c>
      <c r="M164" s="36">
        <f>SUMIFS(СВЦЭМ!$E$39:$E$782,СВЦЭМ!$A$39:$A$782,$A164,СВЦЭМ!$B$39:$B$782,M$155)+'СЕТ СН'!$F$12</f>
        <v>136.93796954000001</v>
      </c>
      <c r="N164" s="36">
        <f>SUMIFS(СВЦЭМ!$E$39:$E$782,СВЦЭМ!$A$39:$A$782,$A164,СВЦЭМ!$B$39:$B$782,N$155)+'СЕТ СН'!$F$12</f>
        <v>140.38542827000001</v>
      </c>
      <c r="O164" s="36">
        <f>SUMIFS(СВЦЭМ!$E$39:$E$782,СВЦЭМ!$A$39:$A$782,$A164,СВЦЭМ!$B$39:$B$782,O$155)+'СЕТ СН'!$F$12</f>
        <v>141.47177055</v>
      </c>
      <c r="P164" s="36">
        <f>SUMIFS(СВЦЭМ!$E$39:$E$782,СВЦЭМ!$A$39:$A$782,$A164,СВЦЭМ!$B$39:$B$782,P$155)+'СЕТ СН'!$F$12</f>
        <v>142.45148806</v>
      </c>
      <c r="Q164" s="36">
        <f>SUMIFS(СВЦЭМ!$E$39:$E$782,СВЦЭМ!$A$39:$A$782,$A164,СВЦЭМ!$B$39:$B$782,Q$155)+'СЕТ СН'!$F$12</f>
        <v>142.88547672000001</v>
      </c>
      <c r="R164" s="36">
        <f>SUMIFS(СВЦЭМ!$E$39:$E$782,СВЦЭМ!$A$39:$A$782,$A164,СВЦЭМ!$B$39:$B$782,R$155)+'СЕТ СН'!$F$12</f>
        <v>140.88230265000001</v>
      </c>
      <c r="S164" s="36">
        <f>SUMIFS(СВЦЭМ!$E$39:$E$782,СВЦЭМ!$A$39:$A$782,$A164,СВЦЭМ!$B$39:$B$782,S$155)+'СЕТ СН'!$F$12</f>
        <v>138.82151291</v>
      </c>
      <c r="T164" s="36">
        <f>SUMIFS(СВЦЭМ!$E$39:$E$782,СВЦЭМ!$A$39:$A$782,$A164,СВЦЭМ!$B$39:$B$782,T$155)+'СЕТ СН'!$F$12</f>
        <v>134.36537078000001</v>
      </c>
      <c r="U164" s="36">
        <f>SUMIFS(СВЦЭМ!$E$39:$E$782,СВЦЭМ!$A$39:$A$782,$A164,СВЦЭМ!$B$39:$B$782,U$155)+'СЕТ СН'!$F$12</f>
        <v>131.65968269999999</v>
      </c>
      <c r="V164" s="36">
        <f>SUMIFS(СВЦЭМ!$E$39:$E$782,СВЦЭМ!$A$39:$A$782,$A164,СВЦЭМ!$B$39:$B$782,V$155)+'СЕТ СН'!$F$12</f>
        <v>129.70396152000001</v>
      </c>
      <c r="W164" s="36">
        <f>SUMIFS(СВЦЭМ!$E$39:$E$782,СВЦЭМ!$A$39:$A$782,$A164,СВЦЭМ!$B$39:$B$782,W$155)+'СЕТ СН'!$F$12</f>
        <v>132.64011264999999</v>
      </c>
      <c r="X164" s="36">
        <f>SUMIFS(СВЦЭМ!$E$39:$E$782,СВЦЭМ!$A$39:$A$782,$A164,СВЦЭМ!$B$39:$B$782,X$155)+'СЕТ СН'!$F$12</f>
        <v>130.03548613000001</v>
      </c>
      <c r="Y164" s="36">
        <f>SUMIFS(СВЦЭМ!$E$39:$E$782,СВЦЭМ!$A$39:$A$782,$A164,СВЦЭМ!$B$39:$B$782,Y$155)+'СЕТ СН'!$F$12</f>
        <v>133.42697163</v>
      </c>
    </row>
    <row r="165" spans="1:25" ht="15.75" x14ac:dyDescent="0.2">
      <c r="A165" s="35">
        <f t="shared" si="4"/>
        <v>44387</v>
      </c>
      <c r="B165" s="36">
        <f>SUMIFS(СВЦЭМ!$E$39:$E$782,СВЦЭМ!$A$39:$A$782,$A165,СВЦЭМ!$B$39:$B$782,B$155)+'СЕТ СН'!$F$12</f>
        <v>148.43540981000001</v>
      </c>
      <c r="C165" s="36">
        <f>SUMIFS(СВЦЭМ!$E$39:$E$782,СВЦЭМ!$A$39:$A$782,$A165,СВЦЭМ!$B$39:$B$782,C$155)+'СЕТ СН'!$F$12</f>
        <v>159.50794443999999</v>
      </c>
      <c r="D165" s="36">
        <f>SUMIFS(СВЦЭМ!$E$39:$E$782,СВЦЭМ!$A$39:$A$782,$A165,СВЦЭМ!$B$39:$B$782,D$155)+'СЕТ СН'!$F$12</f>
        <v>165.68316859999999</v>
      </c>
      <c r="E165" s="36">
        <f>SUMIFS(СВЦЭМ!$E$39:$E$782,СВЦЭМ!$A$39:$A$782,$A165,СВЦЭМ!$B$39:$B$782,E$155)+'СЕТ СН'!$F$12</f>
        <v>167.68970743</v>
      </c>
      <c r="F165" s="36">
        <f>SUMIFS(СВЦЭМ!$E$39:$E$782,СВЦЭМ!$A$39:$A$782,$A165,СВЦЭМ!$B$39:$B$782,F$155)+'СЕТ СН'!$F$12</f>
        <v>168.84033703</v>
      </c>
      <c r="G165" s="36">
        <f>SUMIFS(СВЦЭМ!$E$39:$E$782,СВЦЭМ!$A$39:$A$782,$A165,СВЦЭМ!$B$39:$B$782,G$155)+'СЕТ СН'!$F$12</f>
        <v>166.20938673000001</v>
      </c>
      <c r="H165" s="36">
        <f>SUMIFS(СВЦЭМ!$E$39:$E$782,СВЦЭМ!$A$39:$A$782,$A165,СВЦЭМ!$B$39:$B$782,H$155)+'СЕТ СН'!$F$12</f>
        <v>163.76947233000001</v>
      </c>
      <c r="I165" s="36">
        <f>SUMIFS(СВЦЭМ!$E$39:$E$782,СВЦЭМ!$A$39:$A$782,$A165,СВЦЭМ!$B$39:$B$782,I$155)+'СЕТ СН'!$F$12</f>
        <v>152.21216530999999</v>
      </c>
      <c r="J165" s="36">
        <f>SUMIFS(СВЦЭМ!$E$39:$E$782,СВЦЭМ!$A$39:$A$782,$A165,СВЦЭМ!$B$39:$B$782,J$155)+'СЕТ СН'!$F$12</f>
        <v>142.00226101000001</v>
      </c>
      <c r="K165" s="36">
        <f>SUMIFS(СВЦЭМ!$E$39:$E$782,СВЦЭМ!$A$39:$A$782,$A165,СВЦЭМ!$B$39:$B$782,K$155)+'СЕТ СН'!$F$12</f>
        <v>131.30639683000001</v>
      </c>
      <c r="L165" s="36">
        <f>SUMIFS(СВЦЭМ!$E$39:$E$782,СВЦЭМ!$A$39:$A$782,$A165,СВЦЭМ!$B$39:$B$782,L$155)+'СЕТ СН'!$F$12</f>
        <v>128.68381608999999</v>
      </c>
      <c r="M165" s="36">
        <f>SUMIFS(СВЦЭМ!$E$39:$E$782,СВЦЭМ!$A$39:$A$782,$A165,СВЦЭМ!$B$39:$B$782,M$155)+'СЕТ СН'!$F$12</f>
        <v>127.61345193</v>
      </c>
      <c r="N165" s="36">
        <f>SUMIFS(СВЦЭМ!$E$39:$E$782,СВЦЭМ!$A$39:$A$782,$A165,СВЦЭМ!$B$39:$B$782,N$155)+'СЕТ СН'!$F$12</f>
        <v>133.53002233999999</v>
      </c>
      <c r="O165" s="36">
        <f>SUMIFS(СВЦЭМ!$E$39:$E$782,СВЦЭМ!$A$39:$A$782,$A165,СВЦЭМ!$B$39:$B$782,O$155)+'СЕТ СН'!$F$12</f>
        <v>136.48431651999999</v>
      </c>
      <c r="P165" s="36">
        <f>SUMIFS(СВЦЭМ!$E$39:$E$782,СВЦЭМ!$A$39:$A$782,$A165,СВЦЭМ!$B$39:$B$782,P$155)+'СЕТ СН'!$F$12</f>
        <v>138.98169822</v>
      </c>
      <c r="Q165" s="36">
        <f>SUMIFS(СВЦЭМ!$E$39:$E$782,СВЦЭМ!$A$39:$A$782,$A165,СВЦЭМ!$B$39:$B$782,Q$155)+'СЕТ СН'!$F$12</f>
        <v>140.62566351000001</v>
      </c>
      <c r="R165" s="36">
        <f>SUMIFS(СВЦЭМ!$E$39:$E$782,СВЦЭМ!$A$39:$A$782,$A165,СВЦЭМ!$B$39:$B$782,R$155)+'СЕТ СН'!$F$12</f>
        <v>140.94544758000001</v>
      </c>
      <c r="S165" s="36">
        <f>SUMIFS(СВЦЭМ!$E$39:$E$782,СВЦЭМ!$A$39:$A$782,$A165,СВЦЭМ!$B$39:$B$782,S$155)+'СЕТ СН'!$F$12</f>
        <v>140.03092960000001</v>
      </c>
      <c r="T165" s="36">
        <f>SUMIFS(СВЦЭМ!$E$39:$E$782,СВЦЭМ!$A$39:$A$782,$A165,СВЦЭМ!$B$39:$B$782,T$155)+'СЕТ СН'!$F$12</f>
        <v>137.18958447</v>
      </c>
      <c r="U165" s="36">
        <f>SUMIFS(СВЦЭМ!$E$39:$E$782,СВЦЭМ!$A$39:$A$782,$A165,СВЦЭМ!$B$39:$B$782,U$155)+'СЕТ СН'!$F$12</f>
        <v>134.34624253999999</v>
      </c>
      <c r="V165" s="36">
        <f>SUMIFS(СВЦЭМ!$E$39:$E$782,СВЦЭМ!$A$39:$A$782,$A165,СВЦЭМ!$B$39:$B$782,V$155)+'СЕТ СН'!$F$12</f>
        <v>133.02552169000001</v>
      </c>
      <c r="W165" s="36">
        <f>SUMIFS(СВЦЭМ!$E$39:$E$782,СВЦЭМ!$A$39:$A$782,$A165,СВЦЭМ!$B$39:$B$782,W$155)+'СЕТ СН'!$F$12</f>
        <v>130.71099322000001</v>
      </c>
      <c r="X165" s="36">
        <f>SUMIFS(СВЦЭМ!$E$39:$E$782,СВЦЭМ!$A$39:$A$782,$A165,СВЦЭМ!$B$39:$B$782,X$155)+'СЕТ СН'!$F$12</f>
        <v>130.53545625999999</v>
      </c>
      <c r="Y165" s="36">
        <f>SUMIFS(СВЦЭМ!$E$39:$E$782,СВЦЭМ!$A$39:$A$782,$A165,СВЦЭМ!$B$39:$B$782,Y$155)+'СЕТ СН'!$F$12</f>
        <v>141.78924916</v>
      </c>
    </row>
    <row r="166" spans="1:25" ht="15.75" x14ac:dyDescent="0.2">
      <c r="A166" s="35">
        <f t="shared" si="4"/>
        <v>44388</v>
      </c>
      <c r="B166" s="36">
        <f>SUMIFS(СВЦЭМ!$E$39:$E$782,СВЦЭМ!$A$39:$A$782,$A166,СВЦЭМ!$B$39:$B$782,B$155)+'СЕТ СН'!$F$12</f>
        <v>147.04559773</v>
      </c>
      <c r="C166" s="36">
        <f>SUMIFS(СВЦЭМ!$E$39:$E$782,СВЦЭМ!$A$39:$A$782,$A166,СВЦЭМ!$B$39:$B$782,C$155)+'СЕТ СН'!$F$12</f>
        <v>158.86262488</v>
      </c>
      <c r="D166" s="36">
        <f>SUMIFS(СВЦЭМ!$E$39:$E$782,СВЦЭМ!$A$39:$A$782,$A166,СВЦЭМ!$B$39:$B$782,D$155)+'СЕТ СН'!$F$12</f>
        <v>167.93328817</v>
      </c>
      <c r="E166" s="36">
        <f>SUMIFS(СВЦЭМ!$E$39:$E$782,СВЦЭМ!$A$39:$A$782,$A166,СВЦЭМ!$B$39:$B$782,E$155)+'СЕТ СН'!$F$12</f>
        <v>169.63476929999999</v>
      </c>
      <c r="F166" s="36">
        <f>SUMIFS(СВЦЭМ!$E$39:$E$782,СВЦЭМ!$A$39:$A$782,$A166,СВЦЭМ!$B$39:$B$782,F$155)+'СЕТ СН'!$F$12</f>
        <v>169.02086585000001</v>
      </c>
      <c r="G166" s="36">
        <f>SUMIFS(СВЦЭМ!$E$39:$E$782,СВЦЭМ!$A$39:$A$782,$A166,СВЦЭМ!$B$39:$B$782,G$155)+'СЕТ СН'!$F$12</f>
        <v>168.65849459</v>
      </c>
      <c r="H166" s="36">
        <f>SUMIFS(СВЦЭМ!$E$39:$E$782,СВЦЭМ!$A$39:$A$782,$A166,СВЦЭМ!$B$39:$B$782,H$155)+'СЕТ СН'!$F$12</f>
        <v>167.26443164</v>
      </c>
      <c r="I166" s="36">
        <f>SUMIFS(СВЦЭМ!$E$39:$E$782,СВЦЭМ!$A$39:$A$782,$A166,СВЦЭМ!$B$39:$B$782,I$155)+'СЕТ СН'!$F$12</f>
        <v>158.82857344000001</v>
      </c>
      <c r="J166" s="36">
        <f>SUMIFS(СВЦЭМ!$E$39:$E$782,СВЦЭМ!$A$39:$A$782,$A166,СВЦЭМ!$B$39:$B$782,J$155)+'СЕТ СН'!$F$12</f>
        <v>145.01723168000001</v>
      </c>
      <c r="K166" s="36">
        <f>SUMIFS(СВЦЭМ!$E$39:$E$782,СВЦЭМ!$A$39:$A$782,$A166,СВЦЭМ!$B$39:$B$782,K$155)+'СЕТ СН'!$F$12</f>
        <v>137.41801050999999</v>
      </c>
      <c r="L166" s="36">
        <f>SUMIFS(СВЦЭМ!$E$39:$E$782,СВЦЭМ!$A$39:$A$782,$A166,СВЦЭМ!$B$39:$B$782,L$155)+'СЕТ СН'!$F$12</f>
        <v>130.16656788</v>
      </c>
      <c r="M166" s="36">
        <f>SUMIFS(СВЦЭМ!$E$39:$E$782,СВЦЭМ!$A$39:$A$782,$A166,СВЦЭМ!$B$39:$B$782,M$155)+'СЕТ СН'!$F$12</f>
        <v>130.0085551</v>
      </c>
      <c r="N166" s="36">
        <f>SUMIFS(СВЦЭМ!$E$39:$E$782,СВЦЭМ!$A$39:$A$782,$A166,СВЦЭМ!$B$39:$B$782,N$155)+'СЕТ СН'!$F$12</f>
        <v>132.93518477999999</v>
      </c>
      <c r="O166" s="36">
        <f>SUMIFS(СВЦЭМ!$E$39:$E$782,СВЦЭМ!$A$39:$A$782,$A166,СВЦЭМ!$B$39:$B$782,O$155)+'СЕТ СН'!$F$12</f>
        <v>134.92550351</v>
      </c>
      <c r="P166" s="36">
        <f>SUMIFS(СВЦЭМ!$E$39:$E$782,СВЦЭМ!$A$39:$A$782,$A166,СВЦЭМ!$B$39:$B$782,P$155)+'СЕТ СН'!$F$12</f>
        <v>135.19697013000001</v>
      </c>
      <c r="Q166" s="36">
        <f>SUMIFS(СВЦЭМ!$E$39:$E$782,СВЦЭМ!$A$39:$A$782,$A166,СВЦЭМ!$B$39:$B$782,Q$155)+'СЕТ СН'!$F$12</f>
        <v>135.24368021000001</v>
      </c>
      <c r="R166" s="36">
        <f>SUMIFS(СВЦЭМ!$E$39:$E$782,СВЦЭМ!$A$39:$A$782,$A166,СВЦЭМ!$B$39:$B$782,R$155)+'СЕТ СН'!$F$12</f>
        <v>133.88756788000001</v>
      </c>
      <c r="S166" s="36">
        <f>SUMIFS(СВЦЭМ!$E$39:$E$782,СВЦЭМ!$A$39:$A$782,$A166,СВЦЭМ!$B$39:$B$782,S$155)+'СЕТ СН'!$F$12</f>
        <v>135.49030884999999</v>
      </c>
      <c r="T166" s="36">
        <f>SUMIFS(СВЦЭМ!$E$39:$E$782,СВЦЭМ!$A$39:$A$782,$A166,СВЦЭМ!$B$39:$B$782,T$155)+'СЕТ СН'!$F$12</f>
        <v>129.04207414999999</v>
      </c>
      <c r="U166" s="36">
        <f>SUMIFS(СВЦЭМ!$E$39:$E$782,СВЦЭМ!$A$39:$A$782,$A166,СВЦЭМ!$B$39:$B$782,U$155)+'СЕТ СН'!$F$12</f>
        <v>128.08505138999999</v>
      </c>
      <c r="V166" s="36">
        <f>SUMIFS(СВЦЭМ!$E$39:$E$782,СВЦЭМ!$A$39:$A$782,$A166,СВЦЭМ!$B$39:$B$782,V$155)+'СЕТ СН'!$F$12</f>
        <v>122.58762849</v>
      </c>
      <c r="W166" s="36">
        <f>SUMIFS(СВЦЭМ!$E$39:$E$782,СВЦЭМ!$A$39:$A$782,$A166,СВЦЭМ!$B$39:$B$782,W$155)+'СЕТ СН'!$F$12</f>
        <v>122.01033293</v>
      </c>
      <c r="X166" s="36">
        <f>SUMIFS(СВЦЭМ!$E$39:$E$782,СВЦЭМ!$A$39:$A$782,$A166,СВЦЭМ!$B$39:$B$782,X$155)+'СЕТ СН'!$F$12</f>
        <v>126.28705032000001</v>
      </c>
      <c r="Y166" s="36">
        <f>SUMIFS(СВЦЭМ!$E$39:$E$782,СВЦЭМ!$A$39:$A$782,$A166,СВЦЭМ!$B$39:$B$782,Y$155)+'СЕТ СН'!$F$12</f>
        <v>122.39037501999999</v>
      </c>
    </row>
    <row r="167" spans="1:25" ht="15.75" x14ac:dyDescent="0.2">
      <c r="A167" s="35">
        <f t="shared" si="4"/>
        <v>44389</v>
      </c>
      <c r="B167" s="36">
        <f>SUMIFS(СВЦЭМ!$E$39:$E$782,СВЦЭМ!$A$39:$A$782,$A167,СВЦЭМ!$B$39:$B$782,B$155)+'СЕТ СН'!$F$12</f>
        <v>138.58858627999999</v>
      </c>
      <c r="C167" s="36">
        <f>SUMIFS(СВЦЭМ!$E$39:$E$782,СВЦЭМ!$A$39:$A$782,$A167,СВЦЭМ!$B$39:$B$782,C$155)+'СЕТ СН'!$F$12</f>
        <v>152.51523492999999</v>
      </c>
      <c r="D167" s="36">
        <f>SUMIFS(СВЦЭМ!$E$39:$E$782,СВЦЭМ!$A$39:$A$782,$A167,СВЦЭМ!$B$39:$B$782,D$155)+'СЕТ СН'!$F$12</f>
        <v>163.66981956000001</v>
      </c>
      <c r="E167" s="36">
        <f>SUMIFS(СВЦЭМ!$E$39:$E$782,СВЦЭМ!$A$39:$A$782,$A167,СВЦЭМ!$B$39:$B$782,E$155)+'СЕТ СН'!$F$12</f>
        <v>168.49549657</v>
      </c>
      <c r="F167" s="36">
        <f>SUMIFS(СВЦЭМ!$E$39:$E$782,СВЦЭМ!$A$39:$A$782,$A167,СВЦЭМ!$B$39:$B$782,F$155)+'СЕТ СН'!$F$12</f>
        <v>171.82943932000001</v>
      </c>
      <c r="G167" s="36">
        <f>SUMIFS(СВЦЭМ!$E$39:$E$782,СВЦЭМ!$A$39:$A$782,$A167,СВЦЭМ!$B$39:$B$782,G$155)+'СЕТ СН'!$F$12</f>
        <v>168.09896068</v>
      </c>
      <c r="H167" s="36">
        <f>SUMIFS(СВЦЭМ!$E$39:$E$782,СВЦЭМ!$A$39:$A$782,$A167,СВЦЭМ!$B$39:$B$782,H$155)+'СЕТ СН'!$F$12</f>
        <v>158.83117709999999</v>
      </c>
      <c r="I167" s="36">
        <f>SUMIFS(СВЦЭМ!$E$39:$E$782,СВЦЭМ!$A$39:$A$782,$A167,СВЦЭМ!$B$39:$B$782,I$155)+'СЕТ СН'!$F$12</f>
        <v>142.11241107999999</v>
      </c>
      <c r="J167" s="36">
        <f>SUMIFS(СВЦЭМ!$E$39:$E$782,СВЦЭМ!$A$39:$A$782,$A167,СВЦЭМ!$B$39:$B$782,J$155)+'СЕТ СН'!$F$12</f>
        <v>131.95575995999999</v>
      </c>
      <c r="K167" s="36">
        <f>SUMIFS(СВЦЭМ!$E$39:$E$782,СВЦЭМ!$A$39:$A$782,$A167,СВЦЭМ!$B$39:$B$782,K$155)+'СЕТ СН'!$F$12</f>
        <v>136.99208074000001</v>
      </c>
      <c r="L167" s="36">
        <f>SUMIFS(СВЦЭМ!$E$39:$E$782,СВЦЭМ!$A$39:$A$782,$A167,СВЦЭМ!$B$39:$B$782,L$155)+'СЕТ СН'!$F$12</f>
        <v>138.90897107000001</v>
      </c>
      <c r="M167" s="36">
        <f>SUMIFS(СВЦЭМ!$E$39:$E$782,СВЦЭМ!$A$39:$A$782,$A167,СВЦЭМ!$B$39:$B$782,M$155)+'СЕТ СН'!$F$12</f>
        <v>140.41411022</v>
      </c>
      <c r="N167" s="36">
        <f>SUMIFS(СВЦЭМ!$E$39:$E$782,СВЦЭМ!$A$39:$A$782,$A167,СВЦЭМ!$B$39:$B$782,N$155)+'СЕТ СН'!$F$12</f>
        <v>140.97846910000001</v>
      </c>
      <c r="O167" s="36">
        <f>SUMIFS(СВЦЭМ!$E$39:$E$782,СВЦЭМ!$A$39:$A$782,$A167,СВЦЭМ!$B$39:$B$782,O$155)+'СЕТ СН'!$F$12</f>
        <v>143.10671364000001</v>
      </c>
      <c r="P167" s="36">
        <f>SUMIFS(СВЦЭМ!$E$39:$E$782,СВЦЭМ!$A$39:$A$782,$A167,СВЦЭМ!$B$39:$B$782,P$155)+'СЕТ СН'!$F$12</f>
        <v>137.40303689000001</v>
      </c>
      <c r="Q167" s="36">
        <f>SUMIFS(СВЦЭМ!$E$39:$E$782,СВЦЭМ!$A$39:$A$782,$A167,СВЦЭМ!$B$39:$B$782,Q$155)+'СЕТ СН'!$F$12</f>
        <v>139.67544839000001</v>
      </c>
      <c r="R167" s="36">
        <f>SUMIFS(СВЦЭМ!$E$39:$E$782,СВЦЭМ!$A$39:$A$782,$A167,СВЦЭМ!$B$39:$B$782,R$155)+'СЕТ СН'!$F$12</f>
        <v>137.44262993000001</v>
      </c>
      <c r="S167" s="36">
        <f>SUMIFS(СВЦЭМ!$E$39:$E$782,СВЦЭМ!$A$39:$A$782,$A167,СВЦЭМ!$B$39:$B$782,S$155)+'СЕТ СН'!$F$12</f>
        <v>134.67723765</v>
      </c>
      <c r="T167" s="36">
        <f>SUMIFS(СВЦЭМ!$E$39:$E$782,СВЦЭМ!$A$39:$A$782,$A167,СВЦЭМ!$B$39:$B$782,T$155)+'СЕТ СН'!$F$12</f>
        <v>143.19493387</v>
      </c>
      <c r="U167" s="36">
        <f>SUMIFS(СВЦЭМ!$E$39:$E$782,СВЦЭМ!$A$39:$A$782,$A167,СВЦЭМ!$B$39:$B$782,U$155)+'СЕТ СН'!$F$12</f>
        <v>146.89929742000001</v>
      </c>
      <c r="V167" s="36">
        <f>SUMIFS(СВЦЭМ!$E$39:$E$782,СВЦЭМ!$A$39:$A$782,$A167,СВЦЭМ!$B$39:$B$782,V$155)+'СЕТ СН'!$F$12</f>
        <v>150.13925348999999</v>
      </c>
      <c r="W167" s="36">
        <f>SUMIFS(СВЦЭМ!$E$39:$E$782,СВЦЭМ!$A$39:$A$782,$A167,СВЦЭМ!$B$39:$B$782,W$155)+'СЕТ СН'!$F$12</f>
        <v>150.25439581000001</v>
      </c>
      <c r="X167" s="36">
        <f>SUMIFS(СВЦЭМ!$E$39:$E$782,СВЦЭМ!$A$39:$A$782,$A167,СВЦЭМ!$B$39:$B$782,X$155)+'СЕТ СН'!$F$12</f>
        <v>142.10249211999999</v>
      </c>
      <c r="Y167" s="36">
        <f>SUMIFS(СВЦЭМ!$E$39:$E$782,СВЦЭМ!$A$39:$A$782,$A167,СВЦЭМ!$B$39:$B$782,Y$155)+'СЕТ СН'!$F$12</f>
        <v>134.52999872000001</v>
      </c>
    </row>
    <row r="168" spans="1:25" ht="15.75" x14ac:dyDescent="0.2">
      <c r="A168" s="35">
        <f t="shared" si="4"/>
        <v>44390</v>
      </c>
      <c r="B168" s="36">
        <f>SUMIFS(СВЦЭМ!$E$39:$E$782,СВЦЭМ!$A$39:$A$782,$A168,СВЦЭМ!$B$39:$B$782,B$155)+'СЕТ СН'!$F$12</f>
        <v>147.45872545</v>
      </c>
      <c r="C168" s="36">
        <f>SUMIFS(СВЦЭМ!$E$39:$E$782,СВЦЭМ!$A$39:$A$782,$A168,СВЦЭМ!$B$39:$B$782,C$155)+'СЕТ СН'!$F$12</f>
        <v>160.05225117000001</v>
      </c>
      <c r="D168" s="36">
        <f>SUMIFS(СВЦЭМ!$E$39:$E$782,СВЦЭМ!$A$39:$A$782,$A168,СВЦЭМ!$B$39:$B$782,D$155)+'СЕТ СН'!$F$12</f>
        <v>169.81063933999999</v>
      </c>
      <c r="E168" s="36">
        <f>SUMIFS(СВЦЭМ!$E$39:$E$782,СВЦЭМ!$A$39:$A$782,$A168,СВЦЭМ!$B$39:$B$782,E$155)+'СЕТ СН'!$F$12</f>
        <v>169.28784994</v>
      </c>
      <c r="F168" s="36">
        <f>SUMIFS(СВЦЭМ!$E$39:$E$782,СВЦЭМ!$A$39:$A$782,$A168,СВЦЭМ!$B$39:$B$782,F$155)+'СЕТ СН'!$F$12</f>
        <v>170.15757133</v>
      </c>
      <c r="G168" s="36">
        <f>SUMIFS(СВЦЭМ!$E$39:$E$782,СВЦЭМ!$A$39:$A$782,$A168,СВЦЭМ!$B$39:$B$782,G$155)+'СЕТ СН'!$F$12</f>
        <v>170.53381274</v>
      </c>
      <c r="H168" s="36">
        <f>SUMIFS(СВЦЭМ!$E$39:$E$782,СВЦЭМ!$A$39:$A$782,$A168,СВЦЭМ!$B$39:$B$782,H$155)+'СЕТ СН'!$F$12</f>
        <v>162.01117313</v>
      </c>
      <c r="I168" s="36">
        <f>SUMIFS(СВЦЭМ!$E$39:$E$782,СВЦЭМ!$A$39:$A$782,$A168,СВЦЭМ!$B$39:$B$782,I$155)+'СЕТ СН'!$F$12</f>
        <v>147.16155903000001</v>
      </c>
      <c r="J168" s="36">
        <f>SUMIFS(СВЦЭМ!$E$39:$E$782,СВЦЭМ!$A$39:$A$782,$A168,СВЦЭМ!$B$39:$B$782,J$155)+'СЕТ СН'!$F$12</f>
        <v>136.58931222000001</v>
      </c>
      <c r="K168" s="36">
        <f>SUMIFS(СВЦЭМ!$E$39:$E$782,СВЦЭМ!$A$39:$A$782,$A168,СВЦЭМ!$B$39:$B$782,K$155)+'СЕТ СН'!$F$12</f>
        <v>136.23324901000001</v>
      </c>
      <c r="L168" s="36">
        <f>SUMIFS(СВЦЭМ!$E$39:$E$782,СВЦЭМ!$A$39:$A$782,$A168,СВЦЭМ!$B$39:$B$782,L$155)+'СЕТ СН'!$F$12</f>
        <v>146.38755646999999</v>
      </c>
      <c r="M168" s="36">
        <f>SUMIFS(СВЦЭМ!$E$39:$E$782,СВЦЭМ!$A$39:$A$782,$A168,СВЦЭМ!$B$39:$B$782,M$155)+'СЕТ СН'!$F$12</f>
        <v>159.51588871000001</v>
      </c>
      <c r="N168" s="36">
        <f>SUMIFS(СВЦЭМ!$E$39:$E$782,СВЦЭМ!$A$39:$A$782,$A168,СВЦЭМ!$B$39:$B$782,N$155)+'СЕТ СН'!$F$12</f>
        <v>140.97862054999999</v>
      </c>
      <c r="O168" s="36">
        <f>SUMIFS(СВЦЭМ!$E$39:$E$782,СВЦЭМ!$A$39:$A$782,$A168,СВЦЭМ!$B$39:$B$782,O$155)+'СЕТ СН'!$F$12</f>
        <v>140.12316662999999</v>
      </c>
      <c r="P168" s="36">
        <f>SUMIFS(СВЦЭМ!$E$39:$E$782,СВЦЭМ!$A$39:$A$782,$A168,СВЦЭМ!$B$39:$B$782,P$155)+'СЕТ СН'!$F$12</f>
        <v>136.56776583000001</v>
      </c>
      <c r="Q168" s="36">
        <f>SUMIFS(СВЦЭМ!$E$39:$E$782,СВЦЭМ!$A$39:$A$782,$A168,СВЦЭМ!$B$39:$B$782,Q$155)+'СЕТ СН'!$F$12</f>
        <v>135.43093775</v>
      </c>
      <c r="R168" s="36">
        <f>SUMIFS(СВЦЭМ!$E$39:$E$782,СВЦЭМ!$A$39:$A$782,$A168,СВЦЭМ!$B$39:$B$782,R$155)+'СЕТ СН'!$F$12</f>
        <v>136.12439279</v>
      </c>
      <c r="S168" s="36">
        <f>SUMIFS(СВЦЭМ!$E$39:$E$782,СВЦЭМ!$A$39:$A$782,$A168,СВЦЭМ!$B$39:$B$782,S$155)+'СЕТ СН'!$F$12</f>
        <v>133.70394615999999</v>
      </c>
      <c r="T168" s="36">
        <f>SUMIFS(СВЦЭМ!$E$39:$E$782,СВЦЭМ!$A$39:$A$782,$A168,СВЦЭМ!$B$39:$B$782,T$155)+'СЕТ СН'!$F$12</f>
        <v>144.56356690999999</v>
      </c>
      <c r="U168" s="36">
        <f>SUMIFS(СВЦЭМ!$E$39:$E$782,СВЦЭМ!$A$39:$A$782,$A168,СВЦЭМ!$B$39:$B$782,U$155)+'СЕТ СН'!$F$12</f>
        <v>148.01047495</v>
      </c>
      <c r="V168" s="36">
        <f>SUMIFS(СВЦЭМ!$E$39:$E$782,СВЦЭМ!$A$39:$A$782,$A168,СВЦЭМ!$B$39:$B$782,V$155)+'СЕТ СН'!$F$12</f>
        <v>148.40761956</v>
      </c>
      <c r="W168" s="36">
        <f>SUMIFS(СВЦЭМ!$E$39:$E$782,СВЦЭМ!$A$39:$A$782,$A168,СВЦЭМ!$B$39:$B$782,W$155)+'СЕТ СН'!$F$12</f>
        <v>149.14158968999999</v>
      </c>
      <c r="X168" s="36">
        <f>SUMIFS(СВЦЭМ!$E$39:$E$782,СВЦЭМ!$A$39:$A$782,$A168,СВЦЭМ!$B$39:$B$782,X$155)+'СЕТ СН'!$F$12</f>
        <v>145.16006364</v>
      </c>
      <c r="Y168" s="36">
        <f>SUMIFS(СВЦЭМ!$E$39:$E$782,СВЦЭМ!$A$39:$A$782,$A168,СВЦЭМ!$B$39:$B$782,Y$155)+'СЕТ СН'!$F$12</f>
        <v>136.32066387</v>
      </c>
    </row>
    <row r="169" spans="1:25" ht="15.75" x14ac:dyDescent="0.2">
      <c r="A169" s="35">
        <f t="shared" si="4"/>
        <v>44391</v>
      </c>
      <c r="B169" s="36">
        <f>SUMIFS(СВЦЭМ!$E$39:$E$782,СВЦЭМ!$A$39:$A$782,$A169,СВЦЭМ!$B$39:$B$782,B$155)+'СЕТ СН'!$F$12</f>
        <v>146.91312823999999</v>
      </c>
      <c r="C169" s="36">
        <f>SUMIFS(СВЦЭМ!$E$39:$E$782,СВЦЭМ!$A$39:$A$782,$A169,СВЦЭМ!$B$39:$B$782,C$155)+'СЕТ СН'!$F$12</f>
        <v>161.49233114</v>
      </c>
      <c r="D169" s="36">
        <f>SUMIFS(СВЦЭМ!$E$39:$E$782,СВЦЭМ!$A$39:$A$782,$A169,СВЦЭМ!$B$39:$B$782,D$155)+'СЕТ СН'!$F$12</f>
        <v>169.91337393000001</v>
      </c>
      <c r="E169" s="36">
        <f>SUMIFS(СВЦЭМ!$E$39:$E$782,СВЦЭМ!$A$39:$A$782,$A169,СВЦЭМ!$B$39:$B$782,E$155)+'СЕТ СН'!$F$12</f>
        <v>167.40496628</v>
      </c>
      <c r="F169" s="36">
        <f>SUMIFS(СВЦЭМ!$E$39:$E$782,СВЦЭМ!$A$39:$A$782,$A169,СВЦЭМ!$B$39:$B$782,F$155)+'СЕТ СН'!$F$12</f>
        <v>168.90146236000001</v>
      </c>
      <c r="G169" s="36">
        <f>SUMIFS(СВЦЭМ!$E$39:$E$782,СВЦЭМ!$A$39:$A$782,$A169,СВЦЭМ!$B$39:$B$782,G$155)+'СЕТ СН'!$F$12</f>
        <v>169.03271942000001</v>
      </c>
      <c r="H169" s="36">
        <f>SUMIFS(СВЦЭМ!$E$39:$E$782,СВЦЭМ!$A$39:$A$782,$A169,СВЦЭМ!$B$39:$B$782,H$155)+'СЕТ СН'!$F$12</f>
        <v>163.58823018000001</v>
      </c>
      <c r="I169" s="36">
        <f>SUMIFS(СВЦЭМ!$E$39:$E$782,СВЦЭМ!$A$39:$A$782,$A169,СВЦЭМ!$B$39:$B$782,I$155)+'СЕТ СН'!$F$12</f>
        <v>159.75147591000001</v>
      </c>
      <c r="J169" s="36">
        <f>SUMIFS(СВЦЭМ!$E$39:$E$782,СВЦЭМ!$A$39:$A$782,$A169,СВЦЭМ!$B$39:$B$782,J$155)+'СЕТ СН'!$F$12</f>
        <v>162.00997955</v>
      </c>
      <c r="K169" s="36">
        <f>SUMIFS(СВЦЭМ!$E$39:$E$782,СВЦЭМ!$A$39:$A$782,$A169,СВЦЭМ!$B$39:$B$782,K$155)+'СЕТ СН'!$F$12</f>
        <v>166.30039733000001</v>
      </c>
      <c r="L169" s="36">
        <f>SUMIFS(СВЦЭМ!$E$39:$E$782,СВЦЭМ!$A$39:$A$782,$A169,СВЦЭМ!$B$39:$B$782,L$155)+'СЕТ СН'!$F$12</f>
        <v>166.94145917</v>
      </c>
      <c r="M169" s="36">
        <f>SUMIFS(СВЦЭМ!$E$39:$E$782,СВЦЭМ!$A$39:$A$782,$A169,СВЦЭМ!$B$39:$B$782,M$155)+'СЕТ СН'!$F$12</f>
        <v>169.20916195999999</v>
      </c>
      <c r="N169" s="36">
        <f>SUMIFS(СВЦЭМ!$E$39:$E$782,СВЦЭМ!$A$39:$A$782,$A169,СВЦЭМ!$B$39:$B$782,N$155)+'СЕТ СН'!$F$12</f>
        <v>171.44610947999999</v>
      </c>
      <c r="O169" s="36">
        <f>SUMIFS(СВЦЭМ!$E$39:$E$782,СВЦЭМ!$A$39:$A$782,$A169,СВЦЭМ!$B$39:$B$782,O$155)+'СЕТ СН'!$F$12</f>
        <v>171.89810488000001</v>
      </c>
      <c r="P169" s="36">
        <f>SUMIFS(СВЦЭМ!$E$39:$E$782,СВЦЭМ!$A$39:$A$782,$A169,СВЦЭМ!$B$39:$B$782,P$155)+'СЕТ СН'!$F$12</f>
        <v>171.30477231</v>
      </c>
      <c r="Q169" s="36">
        <f>SUMIFS(СВЦЭМ!$E$39:$E$782,СВЦЭМ!$A$39:$A$782,$A169,СВЦЭМ!$B$39:$B$782,Q$155)+'СЕТ СН'!$F$12</f>
        <v>171.74108047000001</v>
      </c>
      <c r="R169" s="36">
        <f>SUMIFS(СВЦЭМ!$E$39:$E$782,СВЦЭМ!$A$39:$A$782,$A169,СВЦЭМ!$B$39:$B$782,R$155)+'СЕТ СН'!$F$12</f>
        <v>171.01065145000001</v>
      </c>
      <c r="S169" s="36">
        <f>SUMIFS(СВЦЭМ!$E$39:$E$782,СВЦЭМ!$A$39:$A$782,$A169,СВЦЭМ!$B$39:$B$782,S$155)+'СЕТ СН'!$F$12</f>
        <v>167.92224924999999</v>
      </c>
      <c r="T169" s="36">
        <f>SUMIFS(СВЦЭМ!$E$39:$E$782,СВЦЭМ!$A$39:$A$782,$A169,СВЦЭМ!$B$39:$B$782,T$155)+'СЕТ СН'!$F$12</f>
        <v>164.26743647999999</v>
      </c>
      <c r="U169" s="36">
        <f>SUMIFS(СВЦЭМ!$E$39:$E$782,СВЦЭМ!$A$39:$A$782,$A169,СВЦЭМ!$B$39:$B$782,U$155)+'СЕТ СН'!$F$12</f>
        <v>162.2521223</v>
      </c>
      <c r="V169" s="36">
        <f>SUMIFS(СВЦЭМ!$E$39:$E$782,СВЦЭМ!$A$39:$A$782,$A169,СВЦЭМ!$B$39:$B$782,V$155)+'СЕТ СН'!$F$12</f>
        <v>161.12803665000001</v>
      </c>
      <c r="W169" s="36">
        <f>SUMIFS(СВЦЭМ!$E$39:$E$782,СВЦЭМ!$A$39:$A$782,$A169,СВЦЭМ!$B$39:$B$782,W$155)+'СЕТ СН'!$F$12</f>
        <v>163.24133617000001</v>
      </c>
      <c r="X169" s="36">
        <f>SUMIFS(СВЦЭМ!$E$39:$E$782,СВЦЭМ!$A$39:$A$782,$A169,СВЦЭМ!$B$39:$B$782,X$155)+'СЕТ СН'!$F$12</f>
        <v>158.42520984999999</v>
      </c>
      <c r="Y169" s="36">
        <f>SUMIFS(СВЦЭМ!$E$39:$E$782,СВЦЭМ!$A$39:$A$782,$A169,СВЦЭМ!$B$39:$B$782,Y$155)+'СЕТ СН'!$F$12</f>
        <v>153.35570738999999</v>
      </c>
    </row>
    <row r="170" spans="1:25" ht="15.75" x14ac:dyDescent="0.2">
      <c r="A170" s="35">
        <f t="shared" si="4"/>
        <v>44392</v>
      </c>
      <c r="B170" s="36">
        <f>SUMIFS(СВЦЭМ!$E$39:$E$782,СВЦЭМ!$A$39:$A$782,$A170,СВЦЭМ!$B$39:$B$782,B$155)+'СЕТ СН'!$F$12</f>
        <v>160.53096045000001</v>
      </c>
      <c r="C170" s="36">
        <f>SUMIFS(СВЦЭМ!$E$39:$E$782,СВЦЭМ!$A$39:$A$782,$A170,СВЦЭМ!$B$39:$B$782,C$155)+'СЕТ СН'!$F$12</f>
        <v>175.42002446000001</v>
      </c>
      <c r="D170" s="36">
        <f>SUMIFS(СВЦЭМ!$E$39:$E$782,СВЦЭМ!$A$39:$A$782,$A170,СВЦЭМ!$B$39:$B$782,D$155)+'СЕТ СН'!$F$12</f>
        <v>184.20891263999999</v>
      </c>
      <c r="E170" s="36">
        <f>SUMIFS(СВЦЭМ!$E$39:$E$782,СВЦЭМ!$A$39:$A$782,$A170,СВЦЭМ!$B$39:$B$782,E$155)+'СЕТ СН'!$F$12</f>
        <v>187.43135111000001</v>
      </c>
      <c r="F170" s="36">
        <f>SUMIFS(СВЦЭМ!$E$39:$E$782,СВЦЭМ!$A$39:$A$782,$A170,СВЦЭМ!$B$39:$B$782,F$155)+'СЕТ СН'!$F$12</f>
        <v>186.52863773999999</v>
      </c>
      <c r="G170" s="36">
        <f>SUMIFS(СВЦЭМ!$E$39:$E$782,СВЦЭМ!$A$39:$A$782,$A170,СВЦЭМ!$B$39:$B$782,G$155)+'СЕТ СН'!$F$12</f>
        <v>182.66344998</v>
      </c>
      <c r="H170" s="36">
        <f>SUMIFS(СВЦЭМ!$E$39:$E$782,СВЦЭМ!$A$39:$A$782,$A170,СВЦЭМ!$B$39:$B$782,H$155)+'СЕТ СН'!$F$12</f>
        <v>173.9836488</v>
      </c>
      <c r="I170" s="36">
        <f>SUMIFS(СВЦЭМ!$E$39:$E$782,СВЦЭМ!$A$39:$A$782,$A170,СВЦЭМ!$B$39:$B$782,I$155)+'СЕТ СН'!$F$12</f>
        <v>157.65403492999999</v>
      </c>
      <c r="J170" s="36">
        <f>SUMIFS(СВЦЭМ!$E$39:$E$782,СВЦЭМ!$A$39:$A$782,$A170,СВЦЭМ!$B$39:$B$782,J$155)+'СЕТ СН'!$F$12</f>
        <v>142.97365690000001</v>
      </c>
      <c r="K170" s="36">
        <f>SUMIFS(СВЦЭМ!$E$39:$E$782,СВЦЭМ!$A$39:$A$782,$A170,СВЦЭМ!$B$39:$B$782,K$155)+'СЕТ СН'!$F$12</f>
        <v>145.49294172</v>
      </c>
      <c r="L170" s="36">
        <f>SUMIFS(СВЦЭМ!$E$39:$E$782,СВЦЭМ!$A$39:$A$782,$A170,СВЦЭМ!$B$39:$B$782,L$155)+'СЕТ СН'!$F$12</f>
        <v>149.54918746000001</v>
      </c>
      <c r="M170" s="36">
        <f>SUMIFS(СВЦЭМ!$E$39:$E$782,СВЦЭМ!$A$39:$A$782,$A170,СВЦЭМ!$B$39:$B$782,M$155)+'СЕТ СН'!$F$12</f>
        <v>143.20644557</v>
      </c>
      <c r="N170" s="36">
        <f>SUMIFS(СВЦЭМ!$E$39:$E$782,СВЦЭМ!$A$39:$A$782,$A170,СВЦЭМ!$B$39:$B$782,N$155)+'СЕТ СН'!$F$12</f>
        <v>151.24035198000001</v>
      </c>
      <c r="O170" s="36">
        <f>SUMIFS(СВЦЭМ!$E$39:$E$782,СВЦЭМ!$A$39:$A$782,$A170,СВЦЭМ!$B$39:$B$782,O$155)+'СЕТ СН'!$F$12</f>
        <v>150.33049887000001</v>
      </c>
      <c r="P170" s="36">
        <f>SUMIFS(СВЦЭМ!$E$39:$E$782,СВЦЭМ!$A$39:$A$782,$A170,СВЦЭМ!$B$39:$B$782,P$155)+'СЕТ СН'!$F$12</f>
        <v>151.21449147999999</v>
      </c>
      <c r="Q170" s="36">
        <f>SUMIFS(СВЦЭМ!$E$39:$E$782,СВЦЭМ!$A$39:$A$782,$A170,СВЦЭМ!$B$39:$B$782,Q$155)+'СЕТ СН'!$F$12</f>
        <v>155.12685662999999</v>
      </c>
      <c r="R170" s="36">
        <f>SUMIFS(СВЦЭМ!$E$39:$E$782,СВЦЭМ!$A$39:$A$782,$A170,СВЦЭМ!$B$39:$B$782,R$155)+'СЕТ СН'!$F$12</f>
        <v>153.25458405000001</v>
      </c>
      <c r="S170" s="36">
        <f>SUMIFS(СВЦЭМ!$E$39:$E$782,СВЦЭМ!$A$39:$A$782,$A170,СВЦЭМ!$B$39:$B$782,S$155)+'СЕТ СН'!$F$12</f>
        <v>148.53688</v>
      </c>
      <c r="T170" s="36">
        <f>SUMIFS(СВЦЭМ!$E$39:$E$782,СВЦЭМ!$A$39:$A$782,$A170,СВЦЭМ!$B$39:$B$782,T$155)+'СЕТ СН'!$F$12</f>
        <v>148.05424898999999</v>
      </c>
      <c r="U170" s="36">
        <f>SUMIFS(СВЦЭМ!$E$39:$E$782,СВЦЭМ!$A$39:$A$782,$A170,СВЦЭМ!$B$39:$B$782,U$155)+'СЕТ СН'!$F$12</f>
        <v>153.61794003</v>
      </c>
      <c r="V170" s="36">
        <f>SUMIFS(СВЦЭМ!$E$39:$E$782,СВЦЭМ!$A$39:$A$782,$A170,СВЦЭМ!$B$39:$B$782,V$155)+'СЕТ СН'!$F$12</f>
        <v>152.43192557</v>
      </c>
      <c r="W170" s="36">
        <f>SUMIFS(СВЦЭМ!$E$39:$E$782,СВЦЭМ!$A$39:$A$782,$A170,СВЦЭМ!$B$39:$B$782,W$155)+'СЕТ СН'!$F$12</f>
        <v>157.68227863999999</v>
      </c>
      <c r="X170" s="36">
        <f>SUMIFS(СВЦЭМ!$E$39:$E$782,СВЦЭМ!$A$39:$A$782,$A170,СВЦЭМ!$B$39:$B$782,X$155)+'СЕТ СН'!$F$12</f>
        <v>149.90374732999999</v>
      </c>
      <c r="Y170" s="36">
        <f>SUMIFS(СВЦЭМ!$E$39:$E$782,СВЦЭМ!$A$39:$A$782,$A170,СВЦЭМ!$B$39:$B$782,Y$155)+'СЕТ СН'!$F$12</f>
        <v>145.42019456</v>
      </c>
    </row>
    <row r="171" spans="1:25" ht="15.75" x14ac:dyDescent="0.2">
      <c r="A171" s="35">
        <f t="shared" si="4"/>
        <v>44393</v>
      </c>
      <c r="B171" s="36">
        <f>SUMIFS(СВЦЭМ!$E$39:$E$782,СВЦЭМ!$A$39:$A$782,$A171,СВЦЭМ!$B$39:$B$782,B$155)+'СЕТ СН'!$F$12</f>
        <v>146.34925000000001</v>
      </c>
      <c r="C171" s="36">
        <f>SUMIFS(СВЦЭМ!$E$39:$E$782,СВЦЭМ!$A$39:$A$782,$A171,СВЦЭМ!$B$39:$B$782,C$155)+'СЕТ СН'!$F$12</f>
        <v>159.40286928</v>
      </c>
      <c r="D171" s="36">
        <f>SUMIFS(СВЦЭМ!$E$39:$E$782,СВЦЭМ!$A$39:$A$782,$A171,СВЦЭМ!$B$39:$B$782,D$155)+'СЕТ СН'!$F$12</f>
        <v>169.19434064999999</v>
      </c>
      <c r="E171" s="36">
        <f>SUMIFS(СВЦЭМ!$E$39:$E$782,СВЦЭМ!$A$39:$A$782,$A171,СВЦЭМ!$B$39:$B$782,E$155)+'СЕТ СН'!$F$12</f>
        <v>171.60893333999999</v>
      </c>
      <c r="F171" s="36">
        <f>SUMIFS(СВЦЭМ!$E$39:$E$782,СВЦЭМ!$A$39:$A$782,$A171,СВЦЭМ!$B$39:$B$782,F$155)+'СЕТ СН'!$F$12</f>
        <v>172.37422549999999</v>
      </c>
      <c r="G171" s="36">
        <f>SUMIFS(СВЦЭМ!$E$39:$E$782,СВЦЭМ!$A$39:$A$782,$A171,СВЦЭМ!$B$39:$B$782,G$155)+'СЕТ СН'!$F$12</f>
        <v>169.0920438</v>
      </c>
      <c r="H171" s="36">
        <f>SUMIFS(СВЦЭМ!$E$39:$E$782,СВЦЭМ!$A$39:$A$782,$A171,СВЦЭМ!$B$39:$B$782,H$155)+'СЕТ СН'!$F$12</f>
        <v>162.69120806999999</v>
      </c>
      <c r="I171" s="36">
        <f>SUMIFS(СВЦЭМ!$E$39:$E$782,СВЦЭМ!$A$39:$A$782,$A171,СВЦЭМ!$B$39:$B$782,I$155)+'СЕТ СН'!$F$12</f>
        <v>151.83835672000001</v>
      </c>
      <c r="J171" s="36">
        <f>SUMIFS(СВЦЭМ!$E$39:$E$782,СВЦЭМ!$A$39:$A$782,$A171,СВЦЭМ!$B$39:$B$782,J$155)+'СЕТ СН'!$F$12</f>
        <v>141.13439274999999</v>
      </c>
      <c r="K171" s="36">
        <f>SUMIFS(СВЦЭМ!$E$39:$E$782,СВЦЭМ!$A$39:$A$782,$A171,СВЦЭМ!$B$39:$B$782,K$155)+'СЕТ СН'!$F$12</f>
        <v>149.69121648000001</v>
      </c>
      <c r="L171" s="36">
        <f>SUMIFS(СВЦЭМ!$E$39:$E$782,СВЦЭМ!$A$39:$A$782,$A171,СВЦЭМ!$B$39:$B$782,L$155)+'СЕТ СН'!$F$12</f>
        <v>152.98274107</v>
      </c>
      <c r="M171" s="36">
        <f>SUMIFS(СВЦЭМ!$E$39:$E$782,СВЦЭМ!$A$39:$A$782,$A171,СВЦЭМ!$B$39:$B$782,M$155)+'СЕТ СН'!$F$12</f>
        <v>140.49744892999999</v>
      </c>
      <c r="N171" s="36">
        <f>SUMIFS(СВЦЭМ!$E$39:$E$782,СВЦЭМ!$A$39:$A$782,$A171,СВЦЭМ!$B$39:$B$782,N$155)+'СЕТ СН'!$F$12</f>
        <v>130.65606077999999</v>
      </c>
      <c r="O171" s="36">
        <f>SUMIFS(СВЦЭМ!$E$39:$E$782,СВЦЭМ!$A$39:$A$782,$A171,СВЦЭМ!$B$39:$B$782,O$155)+'СЕТ СН'!$F$12</f>
        <v>133.47616037</v>
      </c>
      <c r="P171" s="36">
        <f>SUMIFS(СВЦЭМ!$E$39:$E$782,СВЦЭМ!$A$39:$A$782,$A171,СВЦЭМ!$B$39:$B$782,P$155)+'СЕТ СН'!$F$12</f>
        <v>134.70569022000001</v>
      </c>
      <c r="Q171" s="36">
        <f>SUMIFS(СВЦЭМ!$E$39:$E$782,СВЦЭМ!$A$39:$A$782,$A171,СВЦЭМ!$B$39:$B$782,Q$155)+'СЕТ СН'!$F$12</f>
        <v>134.53476563999999</v>
      </c>
      <c r="R171" s="36">
        <f>SUMIFS(СВЦЭМ!$E$39:$E$782,СВЦЭМ!$A$39:$A$782,$A171,СВЦЭМ!$B$39:$B$782,R$155)+'СЕТ СН'!$F$12</f>
        <v>132.37509</v>
      </c>
      <c r="S171" s="36">
        <f>SUMIFS(СВЦЭМ!$E$39:$E$782,СВЦЭМ!$A$39:$A$782,$A171,СВЦЭМ!$B$39:$B$782,S$155)+'СЕТ СН'!$F$12</f>
        <v>143.6351191</v>
      </c>
      <c r="T171" s="36">
        <f>SUMIFS(СВЦЭМ!$E$39:$E$782,СВЦЭМ!$A$39:$A$782,$A171,СВЦЭМ!$B$39:$B$782,T$155)+'СЕТ СН'!$F$12</f>
        <v>144.38936301000001</v>
      </c>
      <c r="U171" s="36">
        <f>SUMIFS(СВЦЭМ!$E$39:$E$782,СВЦЭМ!$A$39:$A$782,$A171,СВЦЭМ!$B$39:$B$782,U$155)+'СЕТ СН'!$F$12</f>
        <v>146.19521028</v>
      </c>
      <c r="V171" s="36">
        <f>SUMIFS(СВЦЭМ!$E$39:$E$782,СВЦЭМ!$A$39:$A$782,$A171,СВЦЭМ!$B$39:$B$782,V$155)+'СЕТ СН'!$F$12</f>
        <v>145.7070713</v>
      </c>
      <c r="W171" s="36">
        <f>SUMIFS(СВЦЭМ!$E$39:$E$782,СВЦЭМ!$A$39:$A$782,$A171,СВЦЭМ!$B$39:$B$782,W$155)+'СЕТ СН'!$F$12</f>
        <v>150.85999788999999</v>
      </c>
      <c r="X171" s="36">
        <f>SUMIFS(СВЦЭМ!$E$39:$E$782,СВЦЭМ!$A$39:$A$782,$A171,СВЦЭМ!$B$39:$B$782,X$155)+'СЕТ СН'!$F$12</f>
        <v>147.73740562</v>
      </c>
      <c r="Y171" s="36">
        <f>SUMIFS(СВЦЭМ!$E$39:$E$782,СВЦЭМ!$A$39:$A$782,$A171,СВЦЭМ!$B$39:$B$782,Y$155)+'СЕТ СН'!$F$12</f>
        <v>135.88424214</v>
      </c>
    </row>
    <row r="172" spans="1:25" ht="15.75" x14ac:dyDescent="0.2">
      <c r="A172" s="35">
        <f t="shared" si="4"/>
        <v>44394</v>
      </c>
      <c r="B172" s="36">
        <f>SUMIFS(СВЦЭМ!$E$39:$E$782,СВЦЭМ!$A$39:$A$782,$A172,СВЦЭМ!$B$39:$B$782,B$155)+'СЕТ СН'!$F$12</f>
        <v>142.55957422</v>
      </c>
      <c r="C172" s="36">
        <f>SUMIFS(СВЦЭМ!$E$39:$E$782,СВЦЭМ!$A$39:$A$782,$A172,СВЦЭМ!$B$39:$B$782,C$155)+'СЕТ СН'!$F$12</f>
        <v>156.14254412</v>
      </c>
      <c r="D172" s="36">
        <f>SUMIFS(СВЦЭМ!$E$39:$E$782,СВЦЭМ!$A$39:$A$782,$A172,СВЦЭМ!$B$39:$B$782,D$155)+'СЕТ СН'!$F$12</f>
        <v>163.34807269000001</v>
      </c>
      <c r="E172" s="36">
        <f>SUMIFS(СВЦЭМ!$E$39:$E$782,СВЦЭМ!$A$39:$A$782,$A172,СВЦЭМ!$B$39:$B$782,E$155)+'СЕТ СН'!$F$12</f>
        <v>165.40371472000001</v>
      </c>
      <c r="F172" s="36">
        <f>SUMIFS(СВЦЭМ!$E$39:$E$782,СВЦЭМ!$A$39:$A$782,$A172,СВЦЭМ!$B$39:$B$782,F$155)+'СЕТ СН'!$F$12</f>
        <v>165.94434643</v>
      </c>
      <c r="G172" s="36">
        <f>SUMIFS(СВЦЭМ!$E$39:$E$782,СВЦЭМ!$A$39:$A$782,$A172,СВЦЭМ!$B$39:$B$782,G$155)+'СЕТ СН'!$F$12</f>
        <v>164.55258692999999</v>
      </c>
      <c r="H172" s="36">
        <f>SUMIFS(СВЦЭМ!$E$39:$E$782,СВЦЭМ!$A$39:$A$782,$A172,СВЦЭМ!$B$39:$B$782,H$155)+'СЕТ СН'!$F$12</f>
        <v>163.54300090999999</v>
      </c>
      <c r="I172" s="36">
        <f>SUMIFS(СВЦЭМ!$E$39:$E$782,СВЦЭМ!$A$39:$A$782,$A172,СВЦЭМ!$B$39:$B$782,I$155)+'СЕТ СН'!$F$12</f>
        <v>153.87977515</v>
      </c>
      <c r="J172" s="36">
        <f>SUMIFS(СВЦЭМ!$E$39:$E$782,СВЦЭМ!$A$39:$A$782,$A172,СВЦЭМ!$B$39:$B$782,J$155)+'СЕТ СН'!$F$12</f>
        <v>145.89301248999999</v>
      </c>
      <c r="K172" s="36">
        <f>SUMIFS(СВЦЭМ!$E$39:$E$782,СВЦЭМ!$A$39:$A$782,$A172,СВЦЭМ!$B$39:$B$782,K$155)+'СЕТ СН'!$F$12</f>
        <v>139.32321304999999</v>
      </c>
      <c r="L172" s="36">
        <f>SUMIFS(СВЦЭМ!$E$39:$E$782,СВЦЭМ!$A$39:$A$782,$A172,СВЦЭМ!$B$39:$B$782,L$155)+'СЕТ СН'!$F$12</f>
        <v>145.04677859</v>
      </c>
      <c r="M172" s="36">
        <f>SUMIFS(СВЦЭМ!$E$39:$E$782,СВЦЭМ!$A$39:$A$782,$A172,СВЦЭМ!$B$39:$B$782,M$155)+'СЕТ СН'!$F$12</f>
        <v>136.48298549</v>
      </c>
      <c r="N172" s="36">
        <f>SUMIFS(СВЦЭМ!$E$39:$E$782,СВЦЭМ!$A$39:$A$782,$A172,СВЦЭМ!$B$39:$B$782,N$155)+'СЕТ СН'!$F$12</f>
        <v>139.06126849</v>
      </c>
      <c r="O172" s="36">
        <f>SUMIFS(СВЦЭМ!$E$39:$E$782,СВЦЭМ!$A$39:$A$782,$A172,СВЦЭМ!$B$39:$B$782,O$155)+'СЕТ СН'!$F$12</f>
        <v>141.83714634</v>
      </c>
      <c r="P172" s="36">
        <f>SUMIFS(СВЦЭМ!$E$39:$E$782,СВЦЭМ!$A$39:$A$782,$A172,СВЦЭМ!$B$39:$B$782,P$155)+'СЕТ СН'!$F$12</f>
        <v>147.78792307000001</v>
      </c>
      <c r="Q172" s="36">
        <f>SUMIFS(СВЦЭМ!$E$39:$E$782,СВЦЭМ!$A$39:$A$782,$A172,СВЦЭМ!$B$39:$B$782,Q$155)+'СЕТ СН'!$F$12</f>
        <v>151.13193276000001</v>
      </c>
      <c r="R172" s="36">
        <f>SUMIFS(СВЦЭМ!$E$39:$E$782,СВЦЭМ!$A$39:$A$782,$A172,СВЦЭМ!$B$39:$B$782,R$155)+'СЕТ СН'!$F$12</f>
        <v>148.04738255999999</v>
      </c>
      <c r="S172" s="36">
        <f>SUMIFS(СВЦЭМ!$E$39:$E$782,СВЦЭМ!$A$39:$A$782,$A172,СВЦЭМ!$B$39:$B$782,S$155)+'СЕТ СН'!$F$12</f>
        <v>142.71977648999999</v>
      </c>
      <c r="T172" s="36">
        <f>SUMIFS(СВЦЭМ!$E$39:$E$782,СВЦЭМ!$A$39:$A$782,$A172,СВЦЭМ!$B$39:$B$782,T$155)+'СЕТ СН'!$F$12</f>
        <v>148.13512415</v>
      </c>
      <c r="U172" s="36">
        <f>SUMIFS(СВЦЭМ!$E$39:$E$782,СВЦЭМ!$A$39:$A$782,$A172,СВЦЭМ!$B$39:$B$782,U$155)+'СЕТ СН'!$F$12</f>
        <v>149.33551987999999</v>
      </c>
      <c r="V172" s="36">
        <f>SUMIFS(СВЦЭМ!$E$39:$E$782,СВЦЭМ!$A$39:$A$782,$A172,СВЦЭМ!$B$39:$B$782,V$155)+'СЕТ СН'!$F$12</f>
        <v>148.33109676999999</v>
      </c>
      <c r="W172" s="36">
        <f>SUMIFS(СВЦЭМ!$E$39:$E$782,СВЦЭМ!$A$39:$A$782,$A172,СВЦЭМ!$B$39:$B$782,W$155)+'СЕТ СН'!$F$12</f>
        <v>150.43778198000001</v>
      </c>
      <c r="X172" s="36">
        <f>SUMIFS(СВЦЭМ!$E$39:$E$782,СВЦЭМ!$A$39:$A$782,$A172,СВЦЭМ!$B$39:$B$782,X$155)+'СЕТ СН'!$F$12</f>
        <v>146.73081185000001</v>
      </c>
      <c r="Y172" s="36">
        <f>SUMIFS(СВЦЭМ!$E$39:$E$782,СВЦЭМ!$A$39:$A$782,$A172,СВЦЭМ!$B$39:$B$782,Y$155)+'СЕТ СН'!$F$12</f>
        <v>139.15906910999999</v>
      </c>
    </row>
    <row r="173" spans="1:25" ht="15.75" x14ac:dyDescent="0.2">
      <c r="A173" s="35">
        <f t="shared" si="4"/>
        <v>44395</v>
      </c>
      <c r="B173" s="36">
        <f>SUMIFS(СВЦЭМ!$E$39:$E$782,СВЦЭМ!$A$39:$A$782,$A173,СВЦЭМ!$B$39:$B$782,B$155)+'СЕТ СН'!$F$12</f>
        <v>143.16669974999999</v>
      </c>
      <c r="C173" s="36">
        <f>SUMIFS(СВЦЭМ!$E$39:$E$782,СВЦЭМ!$A$39:$A$782,$A173,СВЦЭМ!$B$39:$B$782,C$155)+'СЕТ СН'!$F$12</f>
        <v>153.94756695000001</v>
      </c>
      <c r="D173" s="36">
        <f>SUMIFS(СВЦЭМ!$E$39:$E$782,СВЦЭМ!$A$39:$A$782,$A173,СВЦЭМ!$B$39:$B$782,D$155)+'СЕТ СН'!$F$12</f>
        <v>160.99017884</v>
      </c>
      <c r="E173" s="36">
        <f>SUMIFS(СВЦЭМ!$E$39:$E$782,СВЦЭМ!$A$39:$A$782,$A173,СВЦЭМ!$B$39:$B$782,E$155)+'СЕТ СН'!$F$12</f>
        <v>163.07636220000001</v>
      </c>
      <c r="F173" s="36">
        <f>SUMIFS(СВЦЭМ!$E$39:$E$782,СВЦЭМ!$A$39:$A$782,$A173,СВЦЭМ!$B$39:$B$782,F$155)+'СЕТ СН'!$F$12</f>
        <v>165.30858778000001</v>
      </c>
      <c r="G173" s="36">
        <f>SUMIFS(СВЦЭМ!$E$39:$E$782,СВЦЭМ!$A$39:$A$782,$A173,СВЦЭМ!$B$39:$B$782,G$155)+'СЕТ СН'!$F$12</f>
        <v>165.58956013</v>
      </c>
      <c r="H173" s="36">
        <f>SUMIFS(СВЦЭМ!$E$39:$E$782,СВЦЭМ!$A$39:$A$782,$A173,СВЦЭМ!$B$39:$B$782,H$155)+'СЕТ СН'!$F$12</f>
        <v>163.07055389000001</v>
      </c>
      <c r="I173" s="36">
        <f>SUMIFS(СВЦЭМ!$E$39:$E$782,СВЦЭМ!$A$39:$A$782,$A173,СВЦЭМ!$B$39:$B$782,I$155)+'СЕТ СН'!$F$12</f>
        <v>153.15773931000001</v>
      </c>
      <c r="J173" s="36">
        <f>SUMIFS(СВЦЭМ!$E$39:$E$782,СВЦЭМ!$A$39:$A$782,$A173,СВЦЭМ!$B$39:$B$782,J$155)+'СЕТ СН'!$F$12</f>
        <v>140.02137585</v>
      </c>
      <c r="K173" s="36">
        <f>SUMIFS(СВЦЭМ!$E$39:$E$782,СВЦЭМ!$A$39:$A$782,$A173,СВЦЭМ!$B$39:$B$782,K$155)+'СЕТ СН'!$F$12</f>
        <v>136.35382920999999</v>
      </c>
      <c r="L173" s="36">
        <f>SUMIFS(СВЦЭМ!$E$39:$E$782,СВЦЭМ!$A$39:$A$782,$A173,СВЦЭМ!$B$39:$B$782,L$155)+'СЕТ СН'!$F$12</f>
        <v>135.39462538999999</v>
      </c>
      <c r="M173" s="36">
        <f>SUMIFS(СВЦЭМ!$E$39:$E$782,СВЦЭМ!$A$39:$A$782,$A173,СВЦЭМ!$B$39:$B$782,M$155)+'СЕТ СН'!$F$12</f>
        <v>137.88228248999999</v>
      </c>
      <c r="N173" s="36">
        <f>SUMIFS(СВЦЭМ!$E$39:$E$782,СВЦЭМ!$A$39:$A$782,$A173,СВЦЭМ!$B$39:$B$782,N$155)+'СЕТ СН'!$F$12</f>
        <v>140.58652592999999</v>
      </c>
      <c r="O173" s="36">
        <f>SUMIFS(СВЦЭМ!$E$39:$E$782,СВЦЭМ!$A$39:$A$782,$A173,СВЦЭМ!$B$39:$B$782,O$155)+'СЕТ СН'!$F$12</f>
        <v>141.80775851000001</v>
      </c>
      <c r="P173" s="36">
        <f>SUMIFS(СВЦЭМ!$E$39:$E$782,СВЦЭМ!$A$39:$A$782,$A173,СВЦЭМ!$B$39:$B$782,P$155)+'СЕТ СН'!$F$12</f>
        <v>143.2330681</v>
      </c>
      <c r="Q173" s="36">
        <f>SUMIFS(СВЦЭМ!$E$39:$E$782,СВЦЭМ!$A$39:$A$782,$A173,СВЦЭМ!$B$39:$B$782,Q$155)+'СЕТ СН'!$F$12</f>
        <v>145.59992525999999</v>
      </c>
      <c r="R173" s="36">
        <f>SUMIFS(СВЦЭМ!$E$39:$E$782,СВЦЭМ!$A$39:$A$782,$A173,СВЦЭМ!$B$39:$B$782,R$155)+'СЕТ СН'!$F$12</f>
        <v>142.32400054999999</v>
      </c>
      <c r="S173" s="36">
        <f>SUMIFS(СВЦЭМ!$E$39:$E$782,СВЦЭМ!$A$39:$A$782,$A173,СВЦЭМ!$B$39:$B$782,S$155)+'СЕТ СН'!$F$12</f>
        <v>143.53503455000001</v>
      </c>
      <c r="T173" s="36">
        <f>SUMIFS(СВЦЭМ!$E$39:$E$782,СВЦЭМ!$A$39:$A$782,$A173,СВЦЭМ!$B$39:$B$782,T$155)+'СЕТ СН'!$F$12</f>
        <v>143.61942877999999</v>
      </c>
      <c r="U173" s="36">
        <f>SUMIFS(СВЦЭМ!$E$39:$E$782,СВЦЭМ!$A$39:$A$782,$A173,СВЦЭМ!$B$39:$B$782,U$155)+'СЕТ СН'!$F$12</f>
        <v>137.9961045</v>
      </c>
      <c r="V173" s="36">
        <f>SUMIFS(СВЦЭМ!$E$39:$E$782,СВЦЭМ!$A$39:$A$782,$A173,СВЦЭМ!$B$39:$B$782,V$155)+'СЕТ СН'!$F$12</f>
        <v>137.56772884</v>
      </c>
      <c r="W173" s="36">
        <f>SUMIFS(СВЦЭМ!$E$39:$E$782,СВЦЭМ!$A$39:$A$782,$A173,СВЦЭМ!$B$39:$B$782,W$155)+'СЕТ СН'!$F$12</f>
        <v>132.21235873000001</v>
      </c>
      <c r="X173" s="36">
        <f>SUMIFS(СВЦЭМ!$E$39:$E$782,СВЦЭМ!$A$39:$A$782,$A173,СВЦЭМ!$B$39:$B$782,X$155)+'СЕТ СН'!$F$12</f>
        <v>136.24828113999999</v>
      </c>
      <c r="Y173" s="36">
        <f>SUMIFS(СВЦЭМ!$E$39:$E$782,СВЦЭМ!$A$39:$A$782,$A173,СВЦЭМ!$B$39:$B$782,Y$155)+'СЕТ СН'!$F$12</f>
        <v>146.89999481000001</v>
      </c>
    </row>
    <row r="174" spans="1:25" ht="15.75" x14ac:dyDescent="0.2">
      <c r="A174" s="35">
        <f t="shared" si="4"/>
        <v>44396</v>
      </c>
      <c r="B174" s="36">
        <f>SUMIFS(СВЦЭМ!$E$39:$E$782,СВЦЭМ!$A$39:$A$782,$A174,СВЦЭМ!$B$39:$B$782,B$155)+'СЕТ СН'!$F$12</f>
        <v>162.04690661000001</v>
      </c>
      <c r="C174" s="36">
        <f>SUMIFS(СВЦЭМ!$E$39:$E$782,СВЦЭМ!$A$39:$A$782,$A174,СВЦЭМ!$B$39:$B$782,C$155)+'СЕТ СН'!$F$12</f>
        <v>172.83419237999999</v>
      </c>
      <c r="D174" s="36">
        <f>SUMIFS(СВЦЭМ!$E$39:$E$782,СВЦЭМ!$A$39:$A$782,$A174,СВЦЭМ!$B$39:$B$782,D$155)+'СЕТ СН'!$F$12</f>
        <v>177.22139616999999</v>
      </c>
      <c r="E174" s="36">
        <f>SUMIFS(СВЦЭМ!$E$39:$E$782,СВЦЭМ!$A$39:$A$782,$A174,СВЦЭМ!$B$39:$B$782,E$155)+'СЕТ СН'!$F$12</f>
        <v>176.26850443000001</v>
      </c>
      <c r="F174" s="36">
        <f>SUMIFS(СВЦЭМ!$E$39:$E$782,СВЦЭМ!$A$39:$A$782,$A174,СВЦЭМ!$B$39:$B$782,F$155)+'СЕТ СН'!$F$12</f>
        <v>176.17153701000001</v>
      </c>
      <c r="G174" s="36">
        <f>SUMIFS(СВЦЭМ!$E$39:$E$782,СВЦЭМ!$A$39:$A$782,$A174,СВЦЭМ!$B$39:$B$782,G$155)+'СЕТ СН'!$F$12</f>
        <v>174.05991967</v>
      </c>
      <c r="H174" s="36">
        <f>SUMIFS(СВЦЭМ!$E$39:$E$782,СВЦЭМ!$A$39:$A$782,$A174,СВЦЭМ!$B$39:$B$782,H$155)+'СЕТ СН'!$F$12</f>
        <v>178.48887529999999</v>
      </c>
      <c r="I174" s="36">
        <f>SUMIFS(СВЦЭМ!$E$39:$E$782,СВЦЭМ!$A$39:$A$782,$A174,СВЦЭМ!$B$39:$B$782,I$155)+'СЕТ СН'!$F$12</f>
        <v>164.73686570000001</v>
      </c>
      <c r="J174" s="36">
        <f>SUMIFS(СВЦЭМ!$E$39:$E$782,СВЦЭМ!$A$39:$A$782,$A174,СВЦЭМ!$B$39:$B$782,J$155)+'СЕТ СН'!$F$12</f>
        <v>153.16262954000001</v>
      </c>
      <c r="K174" s="36">
        <f>SUMIFS(СВЦЭМ!$E$39:$E$782,СВЦЭМ!$A$39:$A$782,$A174,СВЦЭМ!$B$39:$B$782,K$155)+'СЕТ СН'!$F$12</f>
        <v>144.3718413</v>
      </c>
      <c r="L174" s="36">
        <f>SUMIFS(СВЦЭМ!$E$39:$E$782,СВЦЭМ!$A$39:$A$782,$A174,СВЦЭМ!$B$39:$B$782,L$155)+'СЕТ СН'!$F$12</f>
        <v>139.25151120999999</v>
      </c>
      <c r="M174" s="36">
        <f>SUMIFS(СВЦЭМ!$E$39:$E$782,СВЦЭМ!$A$39:$A$782,$A174,СВЦЭМ!$B$39:$B$782,M$155)+'СЕТ СН'!$F$12</f>
        <v>143.41658455999999</v>
      </c>
      <c r="N174" s="36">
        <f>SUMIFS(СВЦЭМ!$E$39:$E$782,СВЦЭМ!$A$39:$A$782,$A174,СВЦЭМ!$B$39:$B$782,N$155)+'СЕТ СН'!$F$12</f>
        <v>145.65388804</v>
      </c>
      <c r="O174" s="36">
        <f>SUMIFS(СВЦЭМ!$E$39:$E$782,СВЦЭМ!$A$39:$A$782,$A174,СВЦЭМ!$B$39:$B$782,O$155)+'СЕТ СН'!$F$12</f>
        <v>147.86995077</v>
      </c>
      <c r="P174" s="36">
        <f>SUMIFS(СВЦЭМ!$E$39:$E$782,СВЦЭМ!$A$39:$A$782,$A174,СВЦЭМ!$B$39:$B$782,P$155)+'СЕТ СН'!$F$12</f>
        <v>144.68069482999999</v>
      </c>
      <c r="Q174" s="36">
        <f>SUMIFS(СВЦЭМ!$E$39:$E$782,СВЦЭМ!$A$39:$A$782,$A174,СВЦЭМ!$B$39:$B$782,Q$155)+'СЕТ СН'!$F$12</f>
        <v>143.18522039999999</v>
      </c>
      <c r="R174" s="36">
        <f>SUMIFS(СВЦЭМ!$E$39:$E$782,СВЦЭМ!$A$39:$A$782,$A174,СВЦЭМ!$B$39:$B$782,R$155)+'СЕТ СН'!$F$12</f>
        <v>141.38872265000001</v>
      </c>
      <c r="S174" s="36">
        <f>SUMIFS(СВЦЭМ!$E$39:$E$782,СВЦЭМ!$A$39:$A$782,$A174,СВЦЭМ!$B$39:$B$782,S$155)+'СЕТ СН'!$F$12</f>
        <v>138.79762009999999</v>
      </c>
      <c r="T174" s="36">
        <f>SUMIFS(СВЦЭМ!$E$39:$E$782,СВЦЭМ!$A$39:$A$782,$A174,СВЦЭМ!$B$39:$B$782,T$155)+'СЕТ СН'!$F$12</f>
        <v>137.44675563999999</v>
      </c>
      <c r="U174" s="36">
        <f>SUMIFS(СВЦЭМ!$E$39:$E$782,СВЦЭМ!$A$39:$A$782,$A174,СВЦЭМ!$B$39:$B$782,U$155)+'СЕТ СН'!$F$12</f>
        <v>139.16829948</v>
      </c>
      <c r="V174" s="36">
        <f>SUMIFS(СВЦЭМ!$E$39:$E$782,СВЦЭМ!$A$39:$A$782,$A174,СВЦЭМ!$B$39:$B$782,V$155)+'СЕТ СН'!$F$12</f>
        <v>138.7407518</v>
      </c>
      <c r="W174" s="36">
        <f>SUMIFS(СВЦЭМ!$E$39:$E$782,СВЦЭМ!$A$39:$A$782,$A174,СВЦЭМ!$B$39:$B$782,W$155)+'СЕТ СН'!$F$12</f>
        <v>141.35382816000001</v>
      </c>
      <c r="X174" s="36">
        <f>SUMIFS(СВЦЭМ!$E$39:$E$782,СВЦЭМ!$A$39:$A$782,$A174,СВЦЭМ!$B$39:$B$782,X$155)+'СЕТ СН'!$F$12</f>
        <v>140.05915625</v>
      </c>
      <c r="Y174" s="36">
        <f>SUMIFS(СВЦЭМ!$E$39:$E$782,СВЦЭМ!$A$39:$A$782,$A174,СВЦЭМ!$B$39:$B$782,Y$155)+'СЕТ СН'!$F$12</f>
        <v>146.22609679000001</v>
      </c>
    </row>
    <row r="175" spans="1:25" ht="15.75" x14ac:dyDescent="0.2">
      <c r="A175" s="35">
        <f t="shared" si="4"/>
        <v>44397</v>
      </c>
      <c r="B175" s="36">
        <f>SUMIFS(СВЦЭМ!$E$39:$E$782,СВЦЭМ!$A$39:$A$782,$A175,СВЦЭМ!$B$39:$B$782,B$155)+'СЕТ СН'!$F$12</f>
        <v>155.75254067</v>
      </c>
      <c r="C175" s="36">
        <f>SUMIFS(СВЦЭМ!$E$39:$E$782,СВЦЭМ!$A$39:$A$782,$A175,СВЦЭМ!$B$39:$B$782,C$155)+'СЕТ СН'!$F$12</f>
        <v>171.14430016</v>
      </c>
      <c r="D175" s="36">
        <f>SUMIFS(СВЦЭМ!$E$39:$E$782,СВЦЭМ!$A$39:$A$782,$A175,СВЦЭМ!$B$39:$B$782,D$155)+'СЕТ СН'!$F$12</f>
        <v>179.82056653000001</v>
      </c>
      <c r="E175" s="36">
        <f>SUMIFS(СВЦЭМ!$E$39:$E$782,СВЦЭМ!$A$39:$A$782,$A175,СВЦЭМ!$B$39:$B$782,E$155)+'СЕТ СН'!$F$12</f>
        <v>182.28069983</v>
      </c>
      <c r="F175" s="36">
        <f>SUMIFS(СВЦЭМ!$E$39:$E$782,СВЦЭМ!$A$39:$A$782,$A175,СВЦЭМ!$B$39:$B$782,F$155)+'СЕТ СН'!$F$12</f>
        <v>183.42138077999999</v>
      </c>
      <c r="G175" s="36">
        <f>SUMIFS(СВЦЭМ!$E$39:$E$782,СВЦЭМ!$A$39:$A$782,$A175,СВЦЭМ!$B$39:$B$782,G$155)+'СЕТ СН'!$F$12</f>
        <v>178.16423669</v>
      </c>
      <c r="H175" s="36">
        <f>SUMIFS(СВЦЭМ!$E$39:$E$782,СВЦЭМ!$A$39:$A$782,$A175,СВЦЭМ!$B$39:$B$782,H$155)+'СЕТ СН'!$F$12</f>
        <v>168.55069116999999</v>
      </c>
      <c r="I175" s="36">
        <f>SUMIFS(СВЦЭМ!$E$39:$E$782,СВЦЭМ!$A$39:$A$782,$A175,СВЦЭМ!$B$39:$B$782,I$155)+'СЕТ СН'!$F$12</f>
        <v>153.78134771000001</v>
      </c>
      <c r="J175" s="36">
        <f>SUMIFS(СВЦЭМ!$E$39:$E$782,СВЦЭМ!$A$39:$A$782,$A175,СВЦЭМ!$B$39:$B$782,J$155)+'СЕТ СН'!$F$12</f>
        <v>140.58319904000001</v>
      </c>
      <c r="K175" s="36">
        <f>SUMIFS(СВЦЭМ!$E$39:$E$782,СВЦЭМ!$A$39:$A$782,$A175,СВЦЭМ!$B$39:$B$782,K$155)+'СЕТ СН'!$F$12</f>
        <v>137.26091166</v>
      </c>
      <c r="L175" s="36">
        <f>SUMIFS(СВЦЭМ!$E$39:$E$782,СВЦЭМ!$A$39:$A$782,$A175,СВЦЭМ!$B$39:$B$782,L$155)+'СЕТ СН'!$F$12</f>
        <v>136.05913143999999</v>
      </c>
      <c r="M175" s="36">
        <f>SUMIFS(СВЦЭМ!$E$39:$E$782,СВЦЭМ!$A$39:$A$782,$A175,СВЦЭМ!$B$39:$B$782,M$155)+'СЕТ СН'!$F$12</f>
        <v>133.81405935000001</v>
      </c>
      <c r="N175" s="36">
        <f>SUMIFS(СВЦЭМ!$E$39:$E$782,СВЦЭМ!$A$39:$A$782,$A175,СВЦЭМ!$B$39:$B$782,N$155)+'СЕТ СН'!$F$12</f>
        <v>139.15670483</v>
      </c>
      <c r="O175" s="36">
        <f>SUMIFS(СВЦЭМ!$E$39:$E$782,СВЦЭМ!$A$39:$A$782,$A175,СВЦЭМ!$B$39:$B$782,O$155)+'СЕТ СН'!$F$12</f>
        <v>137.69287559</v>
      </c>
      <c r="P175" s="36">
        <f>SUMIFS(СВЦЭМ!$E$39:$E$782,СВЦЭМ!$A$39:$A$782,$A175,СВЦЭМ!$B$39:$B$782,P$155)+'СЕТ СН'!$F$12</f>
        <v>140.49865467000001</v>
      </c>
      <c r="Q175" s="36">
        <f>SUMIFS(СВЦЭМ!$E$39:$E$782,СВЦЭМ!$A$39:$A$782,$A175,СВЦЭМ!$B$39:$B$782,Q$155)+'СЕТ СН'!$F$12</f>
        <v>137.49388636</v>
      </c>
      <c r="R175" s="36">
        <f>SUMIFS(СВЦЭМ!$E$39:$E$782,СВЦЭМ!$A$39:$A$782,$A175,СВЦЭМ!$B$39:$B$782,R$155)+'СЕТ СН'!$F$12</f>
        <v>140.05331000999999</v>
      </c>
      <c r="S175" s="36">
        <f>SUMIFS(СВЦЭМ!$E$39:$E$782,СВЦЭМ!$A$39:$A$782,$A175,СВЦЭМ!$B$39:$B$782,S$155)+'СЕТ СН'!$F$12</f>
        <v>133.8462341</v>
      </c>
      <c r="T175" s="36">
        <f>SUMIFS(СВЦЭМ!$E$39:$E$782,СВЦЭМ!$A$39:$A$782,$A175,СВЦЭМ!$B$39:$B$782,T$155)+'СЕТ СН'!$F$12</f>
        <v>141.90737784999999</v>
      </c>
      <c r="U175" s="36">
        <f>SUMIFS(СВЦЭМ!$E$39:$E$782,СВЦЭМ!$A$39:$A$782,$A175,СВЦЭМ!$B$39:$B$782,U$155)+'СЕТ СН'!$F$12</f>
        <v>143.88332245000001</v>
      </c>
      <c r="V175" s="36">
        <f>SUMIFS(СВЦЭМ!$E$39:$E$782,СВЦЭМ!$A$39:$A$782,$A175,СВЦЭМ!$B$39:$B$782,V$155)+'СЕТ СН'!$F$12</f>
        <v>143.55368525</v>
      </c>
      <c r="W175" s="36">
        <f>SUMIFS(СВЦЭМ!$E$39:$E$782,СВЦЭМ!$A$39:$A$782,$A175,СВЦЭМ!$B$39:$B$782,W$155)+'СЕТ СН'!$F$12</f>
        <v>148.66337837</v>
      </c>
      <c r="X175" s="36">
        <f>SUMIFS(СВЦЭМ!$E$39:$E$782,СВЦЭМ!$A$39:$A$782,$A175,СВЦЭМ!$B$39:$B$782,X$155)+'СЕТ СН'!$F$12</f>
        <v>145.01546836</v>
      </c>
      <c r="Y175" s="36">
        <f>SUMIFS(СВЦЭМ!$E$39:$E$782,СВЦЭМ!$A$39:$A$782,$A175,СВЦЭМ!$B$39:$B$782,Y$155)+'СЕТ СН'!$F$12</f>
        <v>145.1352397</v>
      </c>
    </row>
    <row r="176" spans="1:25" ht="15.75" x14ac:dyDescent="0.2">
      <c r="A176" s="35">
        <f t="shared" si="4"/>
        <v>44398</v>
      </c>
      <c r="B176" s="36">
        <f>SUMIFS(СВЦЭМ!$E$39:$E$782,СВЦЭМ!$A$39:$A$782,$A176,СВЦЭМ!$B$39:$B$782,B$155)+'СЕТ СН'!$F$12</f>
        <v>176.65324432</v>
      </c>
      <c r="C176" s="36">
        <f>SUMIFS(СВЦЭМ!$E$39:$E$782,СВЦЭМ!$A$39:$A$782,$A176,СВЦЭМ!$B$39:$B$782,C$155)+'СЕТ СН'!$F$12</f>
        <v>191.10800438000001</v>
      </c>
      <c r="D176" s="36">
        <f>SUMIFS(СВЦЭМ!$E$39:$E$782,СВЦЭМ!$A$39:$A$782,$A176,СВЦЭМ!$B$39:$B$782,D$155)+'СЕТ СН'!$F$12</f>
        <v>204.26252276</v>
      </c>
      <c r="E176" s="36">
        <f>SUMIFS(СВЦЭМ!$E$39:$E$782,СВЦЭМ!$A$39:$A$782,$A176,СВЦЭМ!$B$39:$B$782,E$155)+'СЕТ СН'!$F$12</f>
        <v>206.80594919000001</v>
      </c>
      <c r="F176" s="36">
        <f>SUMIFS(СВЦЭМ!$E$39:$E$782,СВЦЭМ!$A$39:$A$782,$A176,СВЦЭМ!$B$39:$B$782,F$155)+'СЕТ СН'!$F$12</f>
        <v>207.11714330999999</v>
      </c>
      <c r="G176" s="36">
        <f>SUMIFS(СВЦЭМ!$E$39:$E$782,СВЦЭМ!$A$39:$A$782,$A176,СВЦЭМ!$B$39:$B$782,G$155)+'СЕТ СН'!$F$12</f>
        <v>203.6217547</v>
      </c>
      <c r="H176" s="36">
        <f>SUMIFS(СВЦЭМ!$E$39:$E$782,СВЦЭМ!$A$39:$A$782,$A176,СВЦЭМ!$B$39:$B$782,H$155)+'СЕТ СН'!$F$12</f>
        <v>199.16229455000001</v>
      </c>
      <c r="I176" s="36">
        <f>SUMIFS(СВЦЭМ!$E$39:$E$782,СВЦЭМ!$A$39:$A$782,$A176,СВЦЭМ!$B$39:$B$782,I$155)+'СЕТ СН'!$F$12</f>
        <v>182.17163912000001</v>
      </c>
      <c r="J176" s="36">
        <f>SUMIFS(СВЦЭМ!$E$39:$E$782,СВЦЭМ!$A$39:$A$782,$A176,СВЦЭМ!$B$39:$B$782,J$155)+'СЕТ СН'!$F$12</f>
        <v>170.05005538</v>
      </c>
      <c r="K176" s="36">
        <f>SUMIFS(СВЦЭМ!$E$39:$E$782,СВЦЭМ!$A$39:$A$782,$A176,СВЦЭМ!$B$39:$B$782,K$155)+'СЕТ СН'!$F$12</f>
        <v>159.61900062000001</v>
      </c>
      <c r="L176" s="36">
        <f>SUMIFS(СВЦЭМ!$E$39:$E$782,СВЦЭМ!$A$39:$A$782,$A176,СВЦЭМ!$B$39:$B$782,L$155)+'СЕТ СН'!$F$12</f>
        <v>150.33517775999999</v>
      </c>
      <c r="M176" s="36">
        <f>SUMIFS(СВЦЭМ!$E$39:$E$782,СВЦЭМ!$A$39:$A$782,$A176,СВЦЭМ!$B$39:$B$782,M$155)+'СЕТ СН'!$F$12</f>
        <v>151.66282136999999</v>
      </c>
      <c r="N176" s="36">
        <f>SUMIFS(СВЦЭМ!$E$39:$E$782,СВЦЭМ!$A$39:$A$782,$A176,СВЦЭМ!$B$39:$B$782,N$155)+'СЕТ СН'!$F$12</f>
        <v>158.69965644999999</v>
      </c>
      <c r="O176" s="36">
        <f>SUMIFS(СВЦЭМ!$E$39:$E$782,СВЦЭМ!$A$39:$A$782,$A176,СВЦЭМ!$B$39:$B$782,O$155)+'СЕТ СН'!$F$12</f>
        <v>158.37059183</v>
      </c>
      <c r="P176" s="36">
        <f>SUMIFS(СВЦЭМ!$E$39:$E$782,СВЦЭМ!$A$39:$A$782,$A176,СВЦЭМ!$B$39:$B$782,P$155)+'СЕТ СН'!$F$12</f>
        <v>161.48303956999999</v>
      </c>
      <c r="Q176" s="36">
        <f>SUMIFS(СВЦЭМ!$E$39:$E$782,СВЦЭМ!$A$39:$A$782,$A176,СВЦЭМ!$B$39:$B$782,Q$155)+'СЕТ СН'!$F$12</f>
        <v>156.76357974000001</v>
      </c>
      <c r="R176" s="36">
        <f>SUMIFS(СВЦЭМ!$E$39:$E$782,СВЦЭМ!$A$39:$A$782,$A176,СВЦЭМ!$B$39:$B$782,R$155)+'СЕТ СН'!$F$12</f>
        <v>157.01393557</v>
      </c>
      <c r="S176" s="36">
        <f>SUMIFS(СВЦЭМ!$E$39:$E$782,СВЦЭМ!$A$39:$A$782,$A176,СВЦЭМ!$B$39:$B$782,S$155)+'СЕТ СН'!$F$12</f>
        <v>154.85870236</v>
      </c>
      <c r="T176" s="36">
        <f>SUMIFS(СВЦЭМ!$E$39:$E$782,СВЦЭМ!$A$39:$A$782,$A176,СВЦЭМ!$B$39:$B$782,T$155)+'СЕТ СН'!$F$12</f>
        <v>151.69652730000001</v>
      </c>
      <c r="U176" s="36">
        <f>SUMIFS(СВЦЭМ!$E$39:$E$782,СВЦЭМ!$A$39:$A$782,$A176,СВЦЭМ!$B$39:$B$782,U$155)+'СЕТ СН'!$F$12</f>
        <v>155.47362749000001</v>
      </c>
      <c r="V176" s="36">
        <f>SUMIFS(СВЦЭМ!$E$39:$E$782,СВЦЭМ!$A$39:$A$782,$A176,СВЦЭМ!$B$39:$B$782,V$155)+'СЕТ СН'!$F$12</f>
        <v>157.13932101</v>
      </c>
      <c r="W176" s="36">
        <f>SUMIFS(СВЦЭМ!$E$39:$E$782,СВЦЭМ!$A$39:$A$782,$A176,СВЦЭМ!$B$39:$B$782,W$155)+'СЕТ СН'!$F$12</f>
        <v>153.78506902999999</v>
      </c>
      <c r="X176" s="36">
        <f>SUMIFS(СВЦЭМ!$E$39:$E$782,СВЦЭМ!$A$39:$A$782,$A176,СВЦЭМ!$B$39:$B$782,X$155)+'СЕТ СН'!$F$12</f>
        <v>160.72143962999999</v>
      </c>
      <c r="Y176" s="36">
        <f>SUMIFS(СВЦЭМ!$E$39:$E$782,СВЦЭМ!$A$39:$A$782,$A176,СВЦЭМ!$B$39:$B$782,Y$155)+'СЕТ СН'!$F$12</f>
        <v>170.14419898</v>
      </c>
    </row>
    <row r="177" spans="1:27" ht="15.75" x14ac:dyDescent="0.2">
      <c r="A177" s="35">
        <f t="shared" si="4"/>
        <v>44399</v>
      </c>
      <c r="B177" s="36">
        <f>SUMIFS(СВЦЭМ!$E$39:$E$782,СВЦЭМ!$A$39:$A$782,$A177,СВЦЭМ!$B$39:$B$782,B$155)+'СЕТ СН'!$F$12</f>
        <v>157.91025329000001</v>
      </c>
      <c r="C177" s="36">
        <f>SUMIFS(СВЦЭМ!$E$39:$E$782,СВЦЭМ!$A$39:$A$782,$A177,СВЦЭМ!$B$39:$B$782,C$155)+'СЕТ СН'!$F$12</f>
        <v>169.56380895999999</v>
      </c>
      <c r="D177" s="36">
        <f>SUMIFS(СВЦЭМ!$E$39:$E$782,СВЦЭМ!$A$39:$A$782,$A177,СВЦЭМ!$B$39:$B$782,D$155)+'СЕТ СН'!$F$12</f>
        <v>168.63467376</v>
      </c>
      <c r="E177" s="36">
        <f>SUMIFS(СВЦЭМ!$E$39:$E$782,СВЦЭМ!$A$39:$A$782,$A177,СВЦЭМ!$B$39:$B$782,E$155)+'СЕТ СН'!$F$12</f>
        <v>173.23687924999999</v>
      </c>
      <c r="F177" s="36">
        <f>SUMIFS(СВЦЭМ!$E$39:$E$782,СВЦЭМ!$A$39:$A$782,$A177,СВЦЭМ!$B$39:$B$782,F$155)+'СЕТ СН'!$F$12</f>
        <v>172.5153095</v>
      </c>
      <c r="G177" s="36">
        <f>SUMIFS(СВЦЭМ!$E$39:$E$782,СВЦЭМ!$A$39:$A$782,$A177,СВЦЭМ!$B$39:$B$782,G$155)+'СЕТ СН'!$F$12</f>
        <v>169.91919351999999</v>
      </c>
      <c r="H177" s="36">
        <f>SUMIFS(СВЦЭМ!$E$39:$E$782,СВЦЭМ!$A$39:$A$782,$A177,СВЦЭМ!$B$39:$B$782,H$155)+'СЕТ СН'!$F$12</f>
        <v>160.86246283</v>
      </c>
      <c r="I177" s="36">
        <f>SUMIFS(СВЦЭМ!$E$39:$E$782,СВЦЭМ!$A$39:$A$782,$A177,СВЦЭМ!$B$39:$B$782,I$155)+'СЕТ СН'!$F$12</f>
        <v>150.58531027999999</v>
      </c>
      <c r="J177" s="36">
        <f>SUMIFS(СВЦЭМ!$E$39:$E$782,СВЦЭМ!$A$39:$A$782,$A177,СВЦЭМ!$B$39:$B$782,J$155)+'СЕТ СН'!$F$12</f>
        <v>137.64823532</v>
      </c>
      <c r="K177" s="36">
        <f>SUMIFS(СВЦЭМ!$E$39:$E$782,СВЦЭМ!$A$39:$A$782,$A177,СВЦЭМ!$B$39:$B$782,K$155)+'СЕТ СН'!$F$12</f>
        <v>133.01219689000001</v>
      </c>
      <c r="L177" s="36">
        <f>SUMIFS(СВЦЭМ!$E$39:$E$782,СВЦЭМ!$A$39:$A$782,$A177,СВЦЭМ!$B$39:$B$782,L$155)+'СЕТ СН'!$F$12</f>
        <v>137.23102338999999</v>
      </c>
      <c r="M177" s="36">
        <f>SUMIFS(СВЦЭМ!$E$39:$E$782,СВЦЭМ!$A$39:$A$782,$A177,СВЦЭМ!$B$39:$B$782,M$155)+'СЕТ СН'!$F$12</f>
        <v>130.01409047999999</v>
      </c>
      <c r="N177" s="36">
        <f>SUMIFS(СВЦЭМ!$E$39:$E$782,СВЦЭМ!$A$39:$A$782,$A177,СВЦЭМ!$B$39:$B$782,N$155)+'СЕТ СН'!$F$12</f>
        <v>130.82905767</v>
      </c>
      <c r="O177" s="36">
        <f>SUMIFS(СВЦЭМ!$E$39:$E$782,СВЦЭМ!$A$39:$A$782,$A177,СВЦЭМ!$B$39:$B$782,O$155)+'СЕТ СН'!$F$12</f>
        <v>130.58013402</v>
      </c>
      <c r="P177" s="36">
        <f>SUMIFS(СВЦЭМ!$E$39:$E$782,СВЦЭМ!$A$39:$A$782,$A177,СВЦЭМ!$B$39:$B$782,P$155)+'СЕТ СН'!$F$12</f>
        <v>130.44241812999999</v>
      </c>
      <c r="Q177" s="36">
        <f>SUMIFS(СВЦЭМ!$E$39:$E$782,СВЦЭМ!$A$39:$A$782,$A177,СВЦЭМ!$B$39:$B$782,Q$155)+'СЕТ СН'!$F$12</f>
        <v>130.16723096000001</v>
      </c>
      <c r="R177" s="36">
        <f>SUMIFS(СВЦЭМ!$E$39:$E$782,СВЦЭМ!$A$39:$A$782,$A177,СВЦЭМ!$B$39:$B$782,R$155)+'СЕТ СН'!$F$12</f>
        <v>134.87271627000001</v>
      </c>
      <c r="S177" s="36">
        <f>SUMIFS(СВЦЭМ!$E$39:$E$782,СВЦЭМ!$A$39:$A$782,$A177,СВЦЭМ!$B$39:$B$782,S$155)+'СЕТ СН'!$F$12</f>
        <v>129.20517638999999</v>
      </c>
      <c r="T177" s="36">
        <f>SUMIFS(СВЦЭМ!$E$39:$E$782,СВЦЭМ!$A$39:$A$782,$A177,СВЦЭМ!$B$39:$B$782,T$155)+'СЕТ СН'!$F$12</f>
        <v>142.98698831999999</v>
      </c>
      <c r="U177" s="36">
        <f>SUMIFS(СВЦЭМ!$E$39:$E$782,СВЦЭМ!$A$39:$A$782,$A177,СВЦЭМ!$B$39:$B$782,U$155)+'СЕТ СН'!$F$12</f>
        <v>145.17115659000001</v>
      </c>
      <c r="V177" s="36">
        <f>SUMIFS(СВЦЭМ!$E$39:$E$782,СВЦЭМ!$A$39:$A$782,$A177,СВЦЭМ!$B$39:$B$782,V$155)+'СЕТ СН'!$F$12</f>
        <v>144.33417255000001</v>
      </c>
      <c r="W177" s="36">
        <f>SUMIFS(СВЦЭМ!$E$39:$E$782,СВЦЭМ!$A$39:$A$782,$A177,СВЦЭМ!$B$39:$B$782,W$155)+'СЕТ СН'!$F$12</f>
        <v>147.55616570999999</v>
      </c>
      <c r="X177" s="36">
        <f>SUMIFS(СВЦЭМ!$E$39:$E$782,СВЦЭМ!$A$39:$A$782,$A177,СВЦЭМ!$B$39:$B$782,X$155)+'СЕТ СН'!$F$12</f>
        <v>142.76191781</v>
      </c>
      <c r="Y177" s="36">
        <f>SUMIFS(СВЦЭМ!$E$39:$E$782,СВЦЭМ!$A$39:$A$782,$A177,СВЦЭМ!$B$39:$B$782,Y$155)+'СЕТ СН'!$F$12</f>
        <v>138.74901188999999</v>
      </c>
    </row>
    <row r="178" spans="1:27" ht="15.75" x14ac:dyDescent="0.2">
      <c r="A178" s="35">
        <f t="shared" si="4"/>
        <v>44400</v>
      </c>
      <c r="B178" s="36">
        <f>SUMIFS(СВЦЭМ!$E$39:$E$782,СВЦЭМ!$A$39:$A$782,$A178,СВЦЭМ!$B$39:$B$782,B$155)+'СЕТ СН'!$F$12</f>
        <v>144.94280594</v>
      </c>
      <c r="C178" s="36">
        <f>SUMIFS(СВЦЭМ!$E$39:$E$782,СВЦЭМ!$A$39:$A$782,$A178,СВЦЭМ!$B$39:$B$782,C$155)+'СЕТ СН'!$F$12</f>
        <v>154.34397808</v>
      </c>
      <c r="D178" s="36">
        <f>SUMIFS(СВЦЭМ!$E$39:$E$782,СВЦЭМ!$A$39:$A$782,$A178,СВЦЭМ!$B$39:$B$782,D$155)+'СЕТ СН'!$F$12</f>
        <v>158.24451296000001</v>
      </c>
      <c r="E178" s="36">
        <f>SUMIFS(СВЦЭМ!$E$39:$E$782,СВЦЭМ!$A$39:$A$782,$A178,СВЦЭМ!$B$39:$B$782,E$155)+'СЕТ СН'!$F$12</f>
        <v>165.51147367999999</v>
      </c>
      <c r="F178" s="36">
        <f>SUMIFS(СВЦЭМ!$E$39:$E$782,СВЦЭМ!$A$39:$A$782,$A178,СВЦЭМ!$B$39:$B$782,F$155)+'СЕТ СН'!$F$12</f>
        <v>164.88294216</v>
      </c>
      <c r="G178" s="36">
        <f>SUMIFS(СВЦЭМ!$E$39:$E$782,СВЦЭМ!$A$39:$A$782,$A178,СВЦЭМ!$B$39:$B$782,G$155)+'СЕТ СН'!$F$12</f>
        <v>159.89137521999999</v>
      </c>
      <c r="H178" s="36">
        <f>SUMIFS(СВЦЭМ!$E$39:$E$782,СВЦЭМ!$A$39:$A$782,$A178,СВЦЭМ!$B$39:$B$782,H$155)+'СЕТ СН'!$F$12</f>
        <v>152.01325312</v>
      </c>
      <c r="I178" s="36">
        <f>SUMIFS(СВЦЭМ!$E$39:$E$782,СВЦЭМ!$A$39:$A$782,$A178,СВЦЭМ!$B$39:$B$782,I$155)+'СЕТ СН'!$F$12</f>
        <v>132.63556629000001</v>
      </c>
      <c r="J178" s="36">
        <f>SUMIFS(СВЦЭМ!$E$39:$E$782,СВЦЭМ!$A$39:$A$782,$A178,СВЦЭМ!$B$39:$B$782,J$155)+'СЕТ СН'!$F$12</f>
        <v>130.46571274999999</v>
      </c>
      <c r="K178" s="36">
        <f>SUMIFS(СВЦЭМ!$E$39:$E$782,СВЦЭМ!$A$39:$A$782,$A178,СВЦЭМ!$B$39:$B$782,K$155)+'СЕТ СН'!$F$12</f>
        <v>134.48583217000001</v>
      </c>
      <c r="L178" s="36">
        <f>SUMIFS(СВЦЭМ!$E$39:$E$782,СВЦЭМ!$A$39:$A$782,$A178,СВЦЭМ!$B$39:$B$782,L$155)+'СЕТ СН'!$F$12</f>
        <v>138.56893878</v>
      </c>
      <c r="M178" s="36">
        <f>SUMIFS(СВЦЭМ!$E$39:$E$782,СВЦЭМ!$A$39:$A$782,$A178,СВЦЭМ!$B$39:$B$782,M$155)+'СЕТ СН'!$F$12</f>
        <v>136.58276627000001</v>
      </c>
      <c r="N178" s="36">
        <f>SUMIFS(СВЦЭМ!$E$39:$E$782,СВЦЭМ!$A$39:$A$782,$A178,СВЦЭМ!$B$39:$B$782,N$155)+'СЕТ СН'!$F$12</f>
        <v>136.09602848</v>
      </c>
      <c r="O178" s="36">
        <f>SUMIFS(СВЦЭМ!$E$39:$E$782,СВЦЭМ!$A$39:$A$782,$A178,СВЦЭМ!$B$39:$B$782,O$155)+'СЕТ СН'!$F$12</f>
        <v>132.41157435</v>
      </c>
      <c r="P178" s="36">
        <f>SUMIFS(СВЦЭМ!$E$39:$E$782,СВЦЭМ!$A$39:$A$782,$A178,СВЦЭМ!$B$39:$B$782,P$155)+'СЕТ СН'!$F$12</f>
        <v>132.85145098000001</v>
      </c>
      <c r="Q178" s="36">
        <f>SUMIFS(СВЦЭМ!$E$39:$E$782,СВЦЭМ!$A$39:$A$782,$A178,СВЦЭМ!$B$39:$B$782,Q$155)+'СЕТ СН'!$F$12</f>
        <v>132.00064262000001</v>
      </c>
      <c r="R178" s="36">
        <f>SUMIFS(СВЦЭМ!$E$39:$E$782,СВЦЭМ!$A$39:$A$782,$A178,СВЦЭМ!$B$39:$B$782,R$155)+'СЕТ СН'!$F$12</f>
        <v>133.30221523</v>
      </c>
      <c r="S178" s="36">
        <f>SUMIFS(СВЦЭМ!$E$39:$E$782,СВЦЭМ!$A$39:$A$782,$A178,СВЦЭМ!$B$39:$B$782,S$155)+'СЕТ СН'!$F$12</f>
        <v>136.74597122</v>
      </c>
      <c r="T178" s="36">
        <f>SUMIFS(СВЦЭМ!$E$39:$E$782,СВЦЭМ!$A$39:$A$782,$A178,СВЦЭМ!$B$39:$B$782,T$155)+'СЕТ СН'!$F$12</f>
        <v>139.04273993999999</v>
      </c>
      <c r="U178" s="36">
        <f>SUMIFS(СВЦЭМ!$E$39:$E$782,СВЦЭМ!$A$39:$A$782,$A178,СВЦЭМ!$B$39:$B$782,U$155)+'СЕТ СН'!$F$12</f>
        <v>138.28242799</v>
      </c>
      <c r="V178" s="36">
        <f>SUMIFS(СВЦЭМ!$E$39:$E$782,СВЦЭМ!$A$39:$A$782,$A178,СВЦЭМ!$B$39:$B$782,V$155)+'СЕТ СН'!$F$12</f>
        <v>136.50285091999999</v>
      </c>
      <c r="W178" s="36">
        <f>SUMIFS(СВЦЭМ!$E$39:$E$782,СВЦЭМ!$A$39:$A$782,$A178,СВЦЭМ!$B$39:$B$782,W$155)+'СЕТ СН'!$F$12</f>
        <v>139.64810928</v>
      </c>
      <c r="X178" s="36">
        <f>SUMIFS(СВЦЭМ!$E$39:$E$782,СВЦЭМ!$A$39:$A$782,$A178,СВЦЭМ!$B$39:$B$782,X$155)+'СЕТ СН'!$F$12</f>
        <v>140.36638593000001</v>
      </c>
      <c r="Y178" s="36">
        <f>SUMIFS(СВЦЭМ!$E$39:$E$782,СВЦЭМ!$A$39:$A$782,$A178,СВЦЭМ!$B$39:$B$782,Y$155)+'СЕТ СН'!$F$12</f>
        <v>136.82447596</v>
      </c>
    </row>
    <row r="179" spans="1:27" ht="15.75" x14ac:dyDescent="0.2">
      <c r="A179" s="35">
        <f t="shared" si="4"/>
        <v>44401</v>
      </c>
      <c r="B179" s="36">
        <f>SUMIFS(СВЦЭМ!$E$39:$E$782,СВЦЭМ!$A$39:$A$782,$A179,СВЦЭМ!$B$39:$B$782,B$155)+'СЕТ СН'!$F$12</f>
        <v>145.78824796999999</v>
      </c>
      <c r="C179" s="36">
        <f>SUMIFS(СВЦЭМ!$E$39:$E$782,СВЦЭМ!$A$39:$A$782,$A179,СВЦЭМ!$B$39:$B$782,C$155)+'СЕТ СН'!$F$12</f>
        <v>141.06475373000001</v>
      </c>
      <c r="D179" s="36">
        <f>SUMIFS(СВЦЭМ!$E$39:$E$782,СВЦЭМ!$A$39:$A$782,$A179,СВЦЭМ!$B$39:$B$782,D$155)+'СЕТ СН'!$F$12</f>
        <v>157.16806391</v>
      </c>
      <c r="E179" s="36">
        <f>SUMIFS(СВЦЭМ!$E$39:$E$782,СВЦЭМ!$A$39:$A$782,$A179,СВЦЭМ!$B$39:$B$782,E$155)+'СЕТ СН'!$F$12</f>
        <v>159.97525379000001</v>
      </c>
      <c r="F179" s="36">
        <f>SUMIFS(СВЦЭМ!$E$39:$E$782,СВЦЭМ!$A$39:$A$782,$A179,СВЦЭМ!$B$39:$B$782,F$155)+'СЕТ СН'!$F$12</f>
        <v>158.16279466</v>
      </c>
      <c r="G179" s="36">
        <f>SUMIFS(СВЦЭМ!$E$39:$E$782,СВЦЭМ!$A$39:$A$782,$A179,СВЦЭМ!$B$39:$B$782,G$155)+'СЕТ СН'!$F$12</f>
        <v>155.06842538000001</v>
      </c>
      <c r="H179" s="36">
        <f>SUMIFS(СВЦЭМ!$E$39:$E$782,СВЦЭМ!$A$39:$A$782,$A179,СВЦЭМ!$B$39:$B$782,H$155)+'СЕТ СН'!$F$12</f>
        <v>153.68959208000001</v>
      </c>
      <c r="I179" s="36">
        <f>SUMIFS(СВЦЭМ!$E$39:$E$782,СВЦЭМ!$A$39:$A$782,$A179,СВЦЭМ!$B$39:$B$782,I$155)+'СЕТ СН'!$F$12</f>
        <v>138.17692294</v>
      </c>
      <c r="J179" s="36">
        <f>SUMIFS(СВЦЭМ!$E$39:$E$782,СВЦЭМ!$A$39:$A$782,$A179,СВЦЭМ!$B$39:$B$782,J$155)+'СЕТ СН'!$F$12</f>
        <v>134.95610611999999</v>
      </c>
      <c r="K179" s="36">
        <f>SUMIFS(СВЦЭМ!$E$39:$E$782,СВЦЭМ!$A$39:$A$782,$A179,СВЦЭМ!$B$39:$B$782,K$155)+'СЕТ СН'!$F$12</f>
        <v>130.81501225</v>
      </c>
      <c r="L179" s="36">
        <f>SUMIFS(СВЦЭМ!$E$39:$E$782,СВЦЭМ!$A$39:$A$782,$A179,СВЦЭМ!$B$39:$B$782,L$155)+'СЕТ СН'!$F$12</f>
        <v>136.22868711000001</v>
      </c>
      <c r="M179" s="36">
        <f>SUMIFS(СВЦЭМ!$E$39:$E$782,СВЦЭМ!$A$39:$A$782,$A179,СВЦЭМ!$B$39:$B$782,M$155)+'СЕТ СН'!$F$12</f>
        <v>132.96688341999999</v>
      </c>
      <c r="N179" s="36">
        <f>SUMIFS(СВЦЭМ!$E$39:$E$782,СВЦЭМ!$A$39:$A$782,$A179,СВЦЭМ!$B$39:$B$782,N$155)+'СЕТ СН'!$F$12</f>
        <v>133.25842732999999</v>
      </c>
      <c r="O179" s="36">
        <f>SUMIFS(СВЦЭМ!$E$39:$E$782,СВЦЭМ!$A$39:$A$782,$A179,СВЦЭМ!$B$39:$B$782,O$155)+'СЕТ СН'!$F$12</f>
        <v>139.5003944</v>
      </c>
      <c r="P179" s="36">
        <f>SUMIFS(СВЦЭМ!$E$39:$E$782,СВЦЭМ!$A$39:$A$782,$A179,СВЦЭМ!$B$39:$B$782,P$155)+'СЕТ СН'!$F$12</f>
        <v>142.55949754</v>
      </c>
      <c r="Q179" s="36">
        <f>SUMIFS(СВЦЭМ!$E$39:$E$782,СВЦЭМ!$A$39:$A$782,$A179,СВЦЭМ!$B$39:$B$782,Q$155)+'СЕТ СН'!$F$12</f>
        <v>140.72770244</v>
      </c>
      <c r="R179" s="36">
        <f>SUMIFS(СВЦЭМ!$E$39:$E$782,СВЦЭМ!$A$39:$A$782,$A179,СВЦЭМ!$B$39:$B$782,R$155)+'СЕТ СН'!$F$12</f>
        <v>137.96841257</v>
      </c>
      <c r="S179" s="36">
        <f>SUMIFS(СВЦЭМ!$E$39:$E$782,СВЦЭМ!$A$39:$A$782,$A179,СВЦЭМ!$B$39:$B$782,S$155)+'СЕТ СН'!$F$12</f>
        <v>128.42557235000001</v>
      </c>
      <c r="T179" s="36">
        <f>SUMIFS(СВЦЭМ!$E$39:$E$782,СВЦЭМ!$A$39:$A$782,$A179,СВЦЭМ!$B$39:$B$782,T$155)+'СЕТ СН'!$F$12</f>
        <v>132.80707687</v>
      </c>
      <c r="U179" s="36">
        <f>SUMIFS(СВЦЭМ!$E$39:$E$782,СВЦЭМ!$A$39:$A$782,$A179,СВЦЭМ!$B$39:$B$782,U$155)+'СЕТ СН'!$F$12</f>
        <v>126.01246412</v>
      </c>
      <c r="V179" s="36">
        <f>SUMIFS(СВЦЭМ!$E$39:$E$782,СВЦЭМ!$A$39:$A$782,$A179,СВЦЭМ!$B$39:$B$782,V$155)+'СЕТ СН'!$F$12</f>
        <v>126.03908522</v>
      </c>
      <c r="W179" s="36">
        <f>SUMIFS(СВЦЭМ!$E$39:$E$782,СВЦЭМ!$A$39:$A$782,$A179,СВЦЭМ!$B$39:$B$782,W$155)+'СЕТ СН'!$F$12</f>
        <v>129.48227796</v>
      </c>
      <c r="X179" s="36">
        <f>SUMIFS(СВЦЭМ!$E$39:$E$782,СВЦЭМ!$A$39:$A$782,$A179,СВЦЭМ!$B$39:$B$782,X$155)+'СЕТ СН'!$F$12</f>
        <v>137.50621143000001</v>
      </c>
      <c r="Y179" s="36">
        <f>SUMIFS(СВЦЭМ!$E$39:$E$782,СВЦЭМ!$A$39:$A$782,$A179,СВЦЭМ!$B$39:$B$782,Y$155)+'СЕТ СН'!$F$12</f>
        <v>139.42332352</v>
      </c>
    </row>
    <row r="180" spans="1:27" ht="15.75" x14ac:dyDescent="0.2">
      <c r="A180" s="35">
        <f t="shared" si="4"/>
        <v>44402</v>
      </c>
      <c r="B180" s="36">
        <f>SUMIFS(СВЦЭМ!$E$39:$E$782,СВЦЭМ!$A$39:$A$782,$A180,СВЦЭМ!$B$39:$B$782,B$155)+'СЕТ СН'!$F$12</f>
        <v>134.07830011999999</v>
      </c>
      <c r="C180" s="36">
        <f>SUMIFS(СВЦЭМ!$E$39:$E$782,СВЦЭМ!$A$39:$A$782,$A180,СВЦЭМ!$B$39:$B$782,C$155)+'СЕТ СН'!$F$12</f>
        <v>146.82625125000001</v>
      </c>
      <c r="D180" s="36">
        <f>SUMIFS(СВЦЭМ!$E$39:$E$782,СВЦЭМ!$A$39:$A$782,$A180,СВЦЭМ!$B$39:$B$782,D$155)+'СЕТ СН'!$F$12</f>
        <v>153.87410143</v>
      </c>
      <c r="E180" s="36">
        <f>SUMIFS(СВЦЭМ!$E$39:$E$782,СВЦЭМ!$A$39:$A$782,$A180,СВЦЭМ!$B$39:$B$782,E$155)+'СЕТ СН'!$F$12</f>
        <v>157.01437675</v>
      </c>
      <c r="F180" s="36">
        <f>SUMIFS(СВЦЭМ!$E$39:$E$782,СВЦЭМ!$A$39:$A$782,$A180,СВЦЭМ!$B$39:$B$782,F$155)+'СЕТ СН'!$F$12</f>
        <v>158.20498692999999</v>
      </c>
      <c r="G180" s="36">
        <f>SUMIFS(СВЦЭМ!$E$39:$E$782,СВЦЭМ!$A$39:$A$782,$A180,СВЦЭМ!$B$39:$B$782,G$155)+'СЕТ СН'!$F$12</f>
        <v>156.38638288999999</v>
      </c>
      <c r="H180" s="36">
        <f>SUMIFS(СВЦЭМ!$E$39:$E$782,СВЦЭМ!$A$39:$A$782,$A180,СВЦЭМ!$B$39:$B$782,H$155)+'СЕТ СН'!$F$12</f>
        <v>152.61358597</v>
      </c>
      <c r="I180" s="36">
        <f>SUMIFS(СВЦЭМ!$E$39:$E$782,СВЦЭМ!$A$39:$A$782,$A180,СВЦЭМ!$B$39:$B$782,I$155)+'СЕТ СН'!$F$12</f>
        <v>142.35389713999999</v>
      </c>
      <c r="J180" s="36">
        <f>SUMIFS(СВЦЭМ!$E$39:$E$782,СВЦЭМ!$A$39:$A$782,$A180,СВЦЭМ!$B$39:$B$782,J$155)+'СЕТ СН'!$F$12</f>
        <v>130.20242132999999</v>
      </c>
      <c r="K180" s="36">
        <f>SUMIFS(СВЦЭМ!$E$39:$E$782,СВЦЭМ!$A$39:$A$782,$A180,СВЦЭМ!$B$39:$B$782,K$155)+'СЕТ СН'!$F$12</f>
        <v>124.51996844999999</v>
      </c>
      <c r="L180" s="36">
        <f>SUMIFS(СВЦЭМ!$E$39:$E$782,СВЦЭМ!$A$39:$A$782,$A180,СВЦЭМ!$B$39:$B$782,L$155)+'СЕТ СН'!$F$12</f>
        <v>124.15232173</v>
      </c>
      <c r="M180" s="36">
        <f>SUMIFS(СВЦЭМ!$E$39:$E$782,СВЦЭМ!$A$39:$A$782,$A180,СВЦЭМ!$B$39:$B$782,M$155)+'СЕТ СН'!$F$12</f>
        <v>126.52069203000001</v>
      </c>
      <c r="N180" s="36">
        <f>SUMIFS(СВЦЭМ!$E$39:$E$782,СВЦЭМ!$A$39:$A$782,$A180,СВЦЭМ!$B$39:$B$782,N$155)+'СЕТ СН'!$F$12</f>
        <v>135.92875903000001</v>
      </c>
      <c r="O180" s="36">
        <f>SUMIFS(СВЦЭМ!$E$39:$E$782,СВЦЭМ!$A$39:$A$782,$A180,СВЦЭМ!$B$39:$B$782,O$155)+'СЕТ СН'!$F$12</f>
        <v>143.25668848000001</v>
      </c>
      <c r="P180" s="36">
        <f>SUMIFS(СВЦЭМ!$E$39:$E$782,СВЦЭМ!$A$39:$A$782,$A180,СВЦЭМ!$B$39:$B$782,P$155)+'СЕТ СН'!$F$12</f>
        <v>143.28652613</v>
      </c>
      <c r="Q180" s="36">
        <f>SUMIFS(СВЦЭМ!$E$39:$E$782,СВЦЭМ!$A$39:$A$782,$A180,СВЦЭМ!$B$39:$B$782,Q$155)+'СЕТ СН'!$F$12</f>
        <v>144.51067878000001</v>
      </c>
      <c r="R180" s="36">
        <f>SUMIFS(СВЦЭМ!$E$39:$E$782,СВЦЭМ!$A$39:$A$782,$A180,СВЦЭМ!$B$39:$B$782,R$155)+'СЕТ СН'!$F$12</f>
        <v>136.91965486000001</v>
      </c>
      <c r="S180" s="36">
        <f>SUMIFS(СВЦЭМ!$E$39:$E$782,СВЦЭМ!$A$39:$A$782,$A180,СВЦЭМ!$B$39:$B$782,S$155)+'СЕТ СН'!$F$12</f>
        <v>132.77063785999999</v>
      </c>
      <c r="T180" s="36">
        <f>SUMIFS(СВЦЭМ!$E$39:$E$782,СВЦЭМ!$A$39:$A$782,$A180,СВЦЭМ!$B$39:$B$782,T$155)+'СЕТ СН'!$F$12</f>
        <v>126.89348083</v>
      </c>
      <c r="U180" s="36">
        <f>SUMIFS(СВЦЭМ!$E$39:$E$782,СВЦЭМ!$A$39:$A$782,$A180,СВЦЭМ!$B$39:$B$782,U$155)+'СЕТ СН'!$F$12</f>
        <v>126.17703329</v>
      </c>
      <c r="V180" s="36">
        <f>SUMIFS(СВЦЭМ!$E$39:$E$782,СВЦЭМ!$A$39:$A$782,$A180,СВЦЭМ!$B$39:$B$782,V$155)+'СЕТ СН'!$F$12</f>
        <v>126.81336683000001</v>
      </c>
      <c r="W180" s="36">
        <f>SUMIFS(СВЦЭМ!$E$39:$E$782,СВЦЭМ!$A$39:$A$782,$A180,СВЦЭМ!$B$39:$B$782,W$155)+'СЕТ СН'!$F$12</f>
        <v>134.53883159</v>
      </c>
      <c r="X180" s="36">
        <f>SUMIFS(СВЦЭМ!$E$39:$E$782,СВЦЭМ!$A$39:$A$782,$A180,СВЦЭМ!$B$39:$B$782,X$155)+'СЕТ СН'!$F$12</f>
        <v>127.91242644</v>
      </c>
      <c r="Y180" s="36">
        <f>SUMIFS(СВЦЭМ!$E$39:$E$782,СВЦЭМ!$A$39:$A$782,$A180,СВЦЭМ!$B$39:$B$782,Y$155)+'СЕТ СН'!$F$12</f>
        <v>131.31535439999999</v>
      </c>
    </row>
    <row r="181" spans="1:27" ht="15.75" x14ac:dyDescent="0.2">
      <c r="A181" s="35">
        <f t="shared" si="4"/>
        <v>44403</v>
      </c>
      <c r="B181" s="36">
        <f>SUMIFS(СВЦЭМ!$E$39:$E$782,СВЦЭМ!$A$39:$A$782,$A181,СВЦЭМ!$B$39:$B$782,B$155)+'СЕТ СН'!$F$12</f>
        <v>135.85301709999999</v>
      </c>
      <c r="C181" s="36">
        <f>SUMIFS(СВЦЭМ!$E$39:$E$782,СВЦЭМ!$A$39:$A$782,$A181,СВЦЭМ!$B$39:$B$782,C$155)+'СЕТ СН'!$F$12</f>
        <v>148.00794776000001</v>
      </c>
      <c r="D181" s="36">
        <f>SUMIFS(СВЦЭМ!$E$39:$E$782,СВЦЭМ!$A$39:$A$782,$A181,СВЦЭМ!$B$39:$B$782,D$155)+'СЕТ СН'!$F$12</f>
        <v>153.30934335000001</v>
      </c>
      <c r="E181" s="36">
        <f>SUMIFS(СВЦЭМ!$E$39:$E$782,СВЦЭМ!$A$39:$A$782,$A181,СВЦЭМ!$B$39:$B$782,E$155)+'СЕТ СН'!$F$12</f>
        <v>153.23499088</v>
      </c>
      <c r="F181" s="36">
        <f>SUMIFS(СВЦЭМ!$E$39:$E$782,СВЦЭМ!$A$39:$A$782,$A181,СВЦЭМ!$B$39:$B$782,F$155)+'СЕТ СН'!$F$12</f>
        <v>154.04406621000001</v>
      </c>
      <c r="G181" s="36">
        <f>SUMIFS(СВЦЭМ!$E$39:$E$782,СВЦЭМ!$A$39:$A$782,$A181,СВЦЭМ!$B$39:$B$782,G$155)+'СЕТ СН'!$F$12</f>
        <v>151.70438261999999</v>
      </c>
      <c r="H181" s="36">
        <f>SUMIFS(СВЦЭМ!$E$39:$E$782,СВЦЭМ!$A$39:$A$782,$A181,СВЦЭМ!$B$39:$B$782,H$155)+'СЕТ СН'!$F$12</f>
        <v>149.62936893</v>
      </c>
      <c r="I181" s="36">
        <f>SUMIFS(СВЦЭМ!$E$39:$E$782,СВЦЭМ!$A$39:$A$782,$A181,СВЦЭМ!$B$39:$B$782,I$155)+'СЕТ СН'!$F$12</f>
        <v>138.4597785</v>
      </c>
      <c r="J181" s="36">
        <f>SUMIFS(СВЦЭМ!$E$39:$E$782,СВЦЭМ!$A$39:$A$782,$A181,СВЦЭМ!$B$39:$B$782,J$155)+'СЕТ СН'!$F$12</f>
        <v>130.02825017999999</v>
      </c>
      <c r="K181" s="36">
        <f>SUMIFS(СВЦЭМ!$E$39:$E$782,СВЦЭМ!$A$39:$A$782,$A181,СВЦЭМ!$B$39:$B$782,K$155)+'СЕТ СН'!$F$12</f>
        <v>139.48127041999999</v>
      </c>
      <c r="L181" s="36">
        <f>SUMIFS(СВЦЭМ!$E$39:$E$782,СВЦЭМ!$A$39:$A$782,$A181,СВЦЭМ!$B$39:$B$782,L$155)+'СЕТ СН'!$F$12</f>
        <v>145.12846567</v>
      </c>
      <c r="M181" s="36">
        <f>SUMIFS(СВЦЭМ!$E$39:$E$782,СВЦЭМ!$A$39:$A$782,$A181,СВЦЭМ!$B$39:$B$782,M$155)+'СЕТ СН'!$F$12</f>
        <v>140.50918766000001</v>
      </c>
      <c r="N181" s="36">
        <f>SUMIFS(СВЦЭМ!$E$39:$E$782,СВЦЭМ!$A$39:$A$782,$A181,СВЦЭМ!$B$39:$B$782,N$155)+'СЕТ СН'!$F$12</f>
        <v>148.61296781999999</v>
      </c>
      <c r="O181" s="36">
        <f>SUMIFS(СВЦЭМ!$E$39:$E$782,СВЦЭМ!$A$39:$A$782,$A181,СВЦЭМ!$B$39:$B$782,O$155)+'СЕТ СН'!$F$12</f>
        <v>145.8882265</v>
      </c>
      <c r="P181" s="36">
        <f>SUMIFS(СВЦЭМ!$E$39:$E$782,СВЦЭМ!$A$39:$A$782,$A181,СВЦЭМ!$B$39:$B$782,P$155)+'СЕТ СН'!$F$12</f>
        <v>146.51966720999999</v>
      </c>
      <c r="Q181" s="36">
        <f>SUMIFS(СВЦЭМ!$E$39:$E$782,СВЦЭМ!$A$39:$A$782,$A181,СВЦЭМ!$B$39:$B$782,Q$155)+'СЕТ СН'!$F$12</f>
        <v>145.68682296</v>
      </c>
      <c r="R181" s="36">
        <f>SUMIFS(СВЦЭМ!$E$39:$E$782,СВЦЭМ!$A$39:$A$782,$A181,СВЦЭМ!$B$39:$B$782,R$155)+'СЕТ СН'!$F$12</f>
        <v>147.4008048</v>
      </c>
      <c r="S181" s="36">
        <f>SUMIFS(СВЦЭМ!$E$39:$E$782,СВЦЭМ!$A$39:$A$782,$A181,СВЦЭМ!$B$39:$B$782,S$155)+'СЕТ СН'!$F$12</f>
        <v>133.87872855000001</v>
      </c>
      <c r="T181" s="36">
        <f>SUMIFS(СВЦЭМ!$E$39:$E$782,СВЦЭМ!$A$39:$A$782,$A181,СВЦЭМ!$B$39:$B$782,T$155)+'СЕТ СН'!$F$12</f>
        <v>130.18599134999999</v>
      </c>
      <c r="U181" s="36">
        <f>SUMIFS(СВЦЭМ!$E$39:$E$782,СВЦЭМ!$A$39:$A$782,$A181,СВЦЭМ!$B$39:$B$782,U$155)+'СЕТ СН'!$F$12</f>
        <v>130.86400881</v>
      </c>
      <c r="V181" s="36">
        <f>SUMIFS(СВЦЭМ!$E$39:$E$782,СВЦЭМ!$A$39:$A$782,$A181,СВЦЭМ!$B$39:$B$782,V$155)+'СЕТ СН'!$F$12</f>
        <v>129.35951284000001</v>
      </c>
      <c r="W181" s="36">
        <f>SUMIFS(СВЦЭМ!$E$39:$E$782,СВЦЭМ!$A$39:$A$782,$A181,СВЦЭМ!$B$39:$B$782,W$155)+'СЕТ СН'!$F$12</f>
        <v>138.42818323</v>
      </c>
      <c r="X181" s="36">
        <f>SUMIFS(СВЦЭМ!$E$39:$E$782,СВЦЭМ!$A$39:$A$782,$A181,СВЦЭМ!$B$39:$B$782,X$155)+'СЕТ СН'!$F$12</f>
        <v>132.82681993</v>
      </c>
      <c r="Y181" s="36">
        <f>SUMIFS(СВЦЭМ!$E$39:$E$782,СВЦЭМ!$A$39:$A$782,$A181,СВЦЭМ!$B$39:$B$782,Y$155)+'СЕТ СН'!$F$12</f>
        <v>122.62780269</v>
      </c>
    </row>
    <row r="182" spans="1:27" ht="15.75" x14ac:dyDescent="0.2">
      <c r="A182" s="35">
        <f t="shared" si="4"/>
        <v>44404</v>
      </c>
      <c r="B182" s="36">
        <f>SUMIFS(СВЦЭМ!$E$39:$E$782,СВЦЭМ!$A$39:$A$782,$A182,СВЦЭМ!$B$39:$B$782,B$155)+'СЕТ СН'!$F$12</f>
        <v>158.34661173000001</v>
      </c>
      <c r="C182" s="36">
        <f>SUMIFS(СВЦЭМ!$E$39:$E$782,СВЦЭМ!$A$39:$A$782,$A182,СВЦЭМ!$B$39:$B$782,C$155)+'СЕТ СН'!$F$12</f>
        <v>166.42956401999999</v>
      </c>
      <c r="D182" s="36">
        <f>SUMIFS(СВЦЭМ!$E$39:$E$782,СВЦЭМ!$A$39:$A$782,$A182,СВЦЭМ!$B$39:$B$782,D$155)+'СЕТ СН'!$F$12</f>
        <v>173.81747543</v>
      </c>
      <c r="E182" s="36">
        <f>SUMIFS(СВЦЭМ!$E$39:$E$782,СВЦЭМ!$A$39:$A$782,$A182,СВЦЭМ!$B$39:$B$782,E$155)+'СЕТ СН'!$F$12</f>
        <v>175.40682512999999</v>
      </c>
      <c r="F182" s="36">
        <f>SUMIFS(СВЦЭМ!$E$39:$E$782,СВЦЭМ!$A$39:$A$782,$A182,СВЦЭМ!$B$39:$B$782,F$155)+'СЕТ СН'!$F$12</f>
        <v>175.47470453</v>
      </c>
      <c r="G182" s="36">
        <f>SUMIFS(СВЦЭМ!$E$39:$E$782,СВЦЭМ!$A$39:$A$782,$A182,СВЦЭМ!$B$39:$B$782,G$155)+'СЕТ СН'!$F$12</f>
        <v>171.81412546000001</v>
      </c>
      <c r="H182" s="36">
        <f>SUMIFS(СВЦЭМ!$E$39:$E$782,СВЦЭМ!$A$39:$A$782,$A182,СВЦЭМ!$B$39:$B$782,H$155)+'СЕТ СН'!$F$12</f>
        <v>166.83424332000001</v>
      </c>
      <c r="I182" s="36">
        <f>SUMIFS(СВЦЭМ!$E$39:$E$782,СВЦЭМ!$A$39:$A$782,$A182,СВЦЭМ!$B$39:$B$782,I$155)+'СЕТ СН'!$F$12</f>
        <v>156.89252245</v>
      </c>
      <c r="J182" s="36">
        <f>SUMIFS(СВЦЭМ!$E$39:$E$782,СВЦЭМ!$A$39:$A$782,$A182,СВЦЭМ!$B$39:$B$782,J$155)+'СЕТ СН'!$F$12</f>
        <v>148.41713174</v>
      </c>
      <c r="K182" s="36">
        <f>SUMIFS(СВЦЭМ!$E$39:$E$782,СВЦЭМ!$A$39:$A$782,$A182,СВЦЭМ!$B$39:$B$782,K$155)+'СЕТ СН'!$F$12</f>
        <v>138.07895138999999</v>
      </c>
      <c r="L182" s="36">
        <f>SUMIFS(СВЦЭМ!$E$39:$E$782,СВЦЭМ!$A$39:$A$782,$A182,СВЦЭМ!$B$39:$B$782,L$155)+'СЕТ СН'!$F$12</f>
        <v>138.91928442</v>
      </c>
      <c r="M182" s="36">
        <f>SUMIFS(СВЦЭМ!$E$39:$E$782,СВЦЭМ!$A$39:$A$782,$A182,СВЦЭМ!$B$39:$B$782,M$155)+'СЕТ СН'!$F$12</f>
        <v>148.60368204</v>
      </c>
      <c r="N182" s="36">
        <f>SUMIFS(СВЦЭМ!$E$39:$E$782,СВЦЭМ!$A$39:$A$782,$A182,СВЦЭМ!$B$39:$B$782,N$155)+'СЕТ СН'!$F$12</f>
        <v>154.65396715</v>
      </c>
      <c r="O182" s="36">
        <f>SUMIFS(СВЦЭМ!$E$39:$E$782,СВЦЭМ!$A$39:$A$782,$A182,СВЦЭМ!$B$39:$B$782,O$155)+'СЕТ СН'!$F$12</f>
        <v>152.65968513000001</v>
      </c>
      <c r="P182" s="36">
        <f>SUMIFS(СВЦЭМ!$E$39:$E$782,СВЦЭМ!$A$39:$A$782,$A182,СВЦЭМ!$B$39:$B$782,P$155)+'СЕТ СН'!$F$12</f>
        <v>153.40631088999999</v>
      </c>
      <c r="Q182" s="36">
        <f>SUMIFS(СВЦЭМ!$E$39:$E$782,СВЦЭМ!$A$39:$A$782,$A182,СВЦЭМ!$B$39:$B$782,Q$155)+'СЕТ СН'!$F$12</f>
        <v>153.98348399</v>
      </c>
      <c r="R182" s="36">
        <f>SUMIFS(СВЦЭМ!$E$39:$E$782,СВЦЭМ!$A$39:$A$782,$A182,СВЦЭМ!$B$39:$B$782,R$155)+'СЕТ СН'!$F$12</f>
        <v>152.19310372000001</v>
      </c>
      <c r="S182" s="36">
        <f>SUMIFS(СВЦЭМ!$E$39:$E$782,СВЦЭМ!$A$39:$A$782,$A182,СВЦЭМ!$B$39:$B$782,S$155)+'СЕТ СН'!$F$12</f>
        <v>151.9567855</v>
      </c>
      <c r="T182" s="36">
        <f>SUMIFS(СВЦЭМ!$E$39:$E$782,СВЦЭМ!$A$39:$A$782,$A182,СВЦЭМ!$B$39:$B$782,T$155)+'СЕТ СН'!$F$12</f>
        <v>147.87968975000001</v>
      </c>
      <c r="U182" s="36">
        <f>SUMIFS(СВЦЭМ!$E$39:$E$782,СВЦЭМ!$A$39:$A$782,$A182,СВЦЭМ!$B$39:$B$782,U$155)+'СЕТ СН'!$F$12</f>
        <v>144.78763899</v>
      </c>
      <c r="V182" s="36">
        <f>SUMIFS(СВЦЭМ!$E$39:$E$782,СВЦЭМ!$A$39:$A$782,$A182,СВЦЭМ!$B$39:$B$782,V$155)+'СЕТ СН'!$F$12</f>
        <v>136.79172901000001</v>
      </c>
      <c r="W182" s="36">
        <f>SUMIFS(СВЦЭМ!$E$39:$E$782,СВЦЭМ!$A$39:$A$782,$A182,СВЦЭМ!$B$39:$B$782,W$155)+'СЕТ СН'!$F$12</f>
        <v>138.67335707000001</v>
      </c>
      <c r="X182" s="36">
        <f>SUMIFS(СВЦЭМ!$E$39:$E$782,СВЦЭМ!$A$39:$A$782,$A182,СВЦЭМ!$B$39:$B$782,X$155)+'СЕТ СН'!$F$12</f>
        <v>141.46605853</v>
      </c>
      <c r="Y182" s="36">
        <f>SUMIFS(СВЦЭМ!$E$39:$E$782,СВЦЭМ!$A$39:$A$782,$A182,СВЦЭМ!$B$39:$B$782,Y$155)+'СЕТ СН'!$F$12</f>
        <v>151.77657611999999</v>
      </c>
    </row>
    <row r="183" spans="1:27" ht="15.75" x14ac:dyDescent="0.2">
      <c r="A183" s="35">
        <f t="shared" si="4"/>
        <v>44405</v>
      </c>
      <c r="B183" s="36">
        <f>SUMIFS(СВЦЭМ!$E$39:$E$782,СВЦЭМ!$A$39:$A$782,$A183,СВЦЭМ!$B$39:$B$782,B$155)+'СЕТ СН'!$F$12</f>
        <v>161.70400448999999</v>
      </c>
      <c r="C183" s="36">
        <f>SUMIFS(СВЦЭМ!$E$39:$E$782,СВЦЭМ!$A$39:$A$782,$A183,СВЦЭМ!$B$39:$B$782,C$155)+'СЕТ СН'!$F$12</f>
        <v>159.85572495</v>
      </c>
      <c r="D183" s="36">
        <f>SUMIFS(СВЦЭМ!$E$39:$E$782,СВЦЭМ!$A$39:$A$782,$A183,СВЦЭМ!$B$39:$B$782,D$155)+'СЕТ СН'!$F$12</f>
        <v>168.42008643</v>
      </c>
      <c r="E183" s="36">
        <f>SUMIFS(СВЦЭМ!$E$39:$E$782,СВЦЭМ!$A$39:$A$782,$A183,СВЦЭМ!$B$39:$B$782,E$155)+'СЕТ СН'!$F$12</f>
        <v>169.56909780999999</v>
      </c>
      <c r="F183" s="36">
        <f>SUMIFS(СВЦЭМ!$E$39:$E$782,СВЦЭМ!$A$39:$A$782,$A183,СВЦЭМ!$B$39:$B$782,F$155)+'СЕТ СН'!$F$12</f>
        <v>168.34711768</v>
      </c>
      <c r="G183" s="36">
        <f>SUMIFS(СВЦЭМ!$E$39:$E$782,СВЦЭМ!$A$39:$A$782,$A183,СВЦЭМ!$B$39:$B$782,G$155)+'СЕТ СН'!$F$12</f>
        <v>166.60223307999999</v>
      </c>
      <c r="H183" s="36">
        <f>SUMIFS(СВЦЭМ!$E$39:$E$782,СВЦЭМ!$A$39:$A$782,$A183,СВЦЭМ!$B$39:$B$782,H$155)+'СЕТ СН'!$F$12</f>
        <v>164.76485930000001</v>
      </c>
      <c r="I183" s="36">
        <f>SUMIFS(СВЦЭМ!$E$39:$E$782,СВЦЭМ!$A$39:$A$782,$A183,СВЦЭМ!$B$39:$B$782,I$155)+'СЕТ СН'!$F$12</f>
        <v>156.86077448</v>
      </c>
      <c r="J183" s="36">
        <f>SUMIFS(СВЦЭМ!$E$39:$E$782,СВЦЭМ!$A$39:$A$782,$A183,СВЦЭМ!$B$39:$B$782,J$155)+'СЕТ СН'!$F$12</f>
        <v>148.70823906999999</v>
      </c>
      <c r="K183" s="36">
        <f>SUMIFS(СВЦЭМ!$E$39:$E$782,СВЦЭМ!$A$39:$A$782,$A183,СВЦЭМ!$B$39:$B$782,K$155)+'СЕТ СН'!$F$12</f>
        <v>152.09721284</v>
      </c>
      <c r="L183" s="36">
        <f>SUMIFS(СВЦЭМ!$E$39:$E$782,СВЦЭМ!$A$39:$A$782,$A183,СВЦЭМ!$B$39:$B$782,L$155)+'СЕТ СН'!$F$12</f>
        <v>147.43610000999999</v>
      </c>
      <c r="M183" s="36">
        <f>SUMIFS(СВЦЭМ!$E$39:$E$782,СВЦЭМ!$A$39:$A$782,$A183,СВЦЭМ!$B$39:$B$782,M$155)+'СЕТ СН'!$F$12</f>
        <v>147.62473116000001</v>
      </c>
      <c r="N183" s="36">
        <f>SUMIFS(СВЦЭМ!$E$39:$E$782,СВЦЭМ!$A$39:$A$782,$A183,СВЦЭМ!$B$39:$B$782,N$155)+'СЕТ СН'!$F$12</f>
        <v>148.45173833000001</v>
      </c>
      <c r="O183" s="36">
        <f>SUMIFS(СВЦЭМ!$E$39:$E$782,СВЦЭМ!$A$39:$A$782,$A183,СВЦЭМ!$B$39:$B$782,O$155)+'СЕТ СН'!$F$12</f>
        <v>149.16033128000001</v>
      </c>
      <c r="P183" s="36">
        <f>SUMIFS(СВЦЭМ!$E$39:$E$782,СВЦЭМ!$A$39:$A$782,$A183,СВЦЭМ!$B$39:$B$782,P$155)+'СЕТ СН'!$F$12</f>
        <v>157.51227476</v>
      </c>
      <c r="Q183" s="36">
        <f>SUMIFS(СВЦЭМ!$E$39:$E$782,СВЦЭМ!$A$39:$A$782,$A183,СВЦЭМ!$B$39:$B$782,Q$155)+'СЕТ СН'!$F$12</f>
        <v>156.22372328</v>
      </c>
      <c r="R183" s="36">
        <f>SUMIFS(СВЦЭМ!$E$39:$E$782,СВЦЭМ!$A$39:$A$782,$A183,СВЦЭМ!$B$39:$B$782,R$155)+'СЕТ СН'!$F$12</f>
        <v>155.3495719</v>
      </c>
      <c r="S183" s="36">
        <f>SUMIFS(СВЦЭМ!$E$39:$E$782,СВЦЭМ!$A$39:$A$782,$A183,СВЦЭМ!$B$39:$B$782,S$155)+'СЕТ СН'!$F$12</f>
        <v>155.02817755999999</v>
      </c>
      <c r="T183" s="36">
        <f>SUMIFS(СВЦЭМ!$E$39:$E$782,СВЦЭМ!$A$39:$A$782,$A183,СВЦЭМ!$B$39:$B$782,T$155)+'СЕТ СН'!$F$12</f>
        <v>154.43265321999999</v>
      </c>
      <c r="U183" s="36">
        <f>SUMIFS(СВЦЭМ!$E$39:$E$782,СВЦЭМ!$A$39:$A$782,$A183,СВЦЭМ!$B$39:$B$782,U$155)+'СЕТ СН'!$F$12</f>
        <v>153.21431580999999</v>
      </c>
      <c r="V183" s="36">
        <f>SUMIFS(СВЦЭМ!$E$39:$E$782,СВЦЭМ!$A$39:$A$782,$A183,СВЦЭМ!$B$39:$B$782,V$155)+'СЕТ СН'!$F$12</f>
        <v>152.83555226999999</v>
      </c>
      <c r="W183" s="36">
        <f>SUMIFS(СВЦЭМ!$E$39:$E$782,СВЦЭМ!$A$39:$A$782,$A183,СВЦЭМ!$B$39:$B$782,W$155)+'СЕТ СН'!$F$12</f>
        <v>156.62696245000001</v>
      </c>
      <c r="X183" s="36">
        <f>SUMIFS(СВЦЭМ!$E$39:$E$782,СВЦЭМ!$A$39:$A$782,$A183,СВЦЭМ!$B$39:$B$782,X$155)+'СЕТ СН'!$F$12</f>
        <v>150.90656374</v>
      </c>
      <c r="Y183" s="36">
        <f>SUMIFS(СВЦЭМ!$E$39:$E$782,СВЦЭМ!$A$39:$A$782,$A183,СВЦЭМ!$B$39:$B$782,Y$155)+'СЕТ СН'!$F$12</f>
        <v>148.62622309</v>
      </c>
    </row>
    <row r="184" spans="1:27" ht="15.75" x14ac:dyDescent="0.2">
      <c r="A184" s="35">
        <f t="shared" si="4"/>
        <v>44406</v>
      </c>
      <c r="B184" s="36">
        <f>SUMIFS(СВЦЭМ!$E$39:$E$782,СВЦЭМ!$A$39:$A$782,$A184,СВЦЭМ!$B$39:$B$782,B$155)+'СЕТ СН'!$F$12</f>
        <v>157.21503315000001</v>
      </c>
      <c r="C184" s="36">
        <f>SUMIFS(СВЦЭМ!$E$39:$E$782,СВЦЭМ!$A$39:$A$782,$A184,СВЦЭМ!$B$39:$B$782,C$155)+'СЕТ СН'!$F$12</f>
        <v>184.66803200000001</v>
      </c>
      <c r="D184" s="36">
        <f>SUMIFS(СВЦЭМ!$E$39:$E$782,СВЦЭМ!$A$39:$A$782,$A184,СВЦЭМ!$B$39:$B$782,D$155)+'СЕТ СН'!$F$12</f>
        <v>179.03220232999999</v>
      </c>
      <c r="E184" s="36">
        <f>SUMIFS(СВЦЭМ!$E$39:$E$782,СВЦЭМ!$A$39:$A$782,$A184,СВЦЭМ!$B$39:$B$782,E$155)+'СЕТ СН'!$F$12</f>
        <v>174.90704324000001</v>
      </c>
      <c r="F184" s="36">
        <f>SUMIFS(СВЦЭМ!$E$39:$E$782,СВЦЭМ!$A$39:$A$782,$A184,СВЦЭМ!$B$39:$B$782,F$155)+'СЕТ СН'!$F$12</f>
        <v>173.90400267999999</v>
      </c>
      <c r="G184" s="36">
        <f>SUMIFS(СВЦЭМ!$E$39:$E$782,СВЦЭМ!$A$39:$A$782,$A184,СВЦЭМ!$B$39:$B$782,G$155)+'СЕТ СН'!$F$12</f>
        <v>175.04119322</v>
      </c>
      <c r="H184" s="36">
        <f>SUMIFS(СВЦЭМ!$E$39:$E$782,СВЦЭМ!$A$39:$A$782,$A184,СВЦЭМ!$B$39:$B$782,H$155)+'СЕТ СН'!$F$12</f>
        <v>183.02920132</v>
      </c>
      <c r="I184" s="36">
        <f>SUMIFS(СВЦЭМ!$E$39:$E$782,СВЦЭМ!$A$39:$A$782,$A184,СВЦЭМ!$B$39:$B$782,I$155)+'СЕТ СН'!$F$12</f>
        <v>182.87201150999999</v>
      </c>
      <c r="J184" s="36">
        <f>SUMIFS(СВЦЭМ!$E$39:$E$782,СВЦЭМ!$A$39:$A$782,$A184,СВЦЭМ!$B$39:$B$782,J$155)+'СЕТ СН'!$F$12</f>
        <v>165.83062570999999</v>
      </c>
      <c r="K184" s="36">
        <f>SUMIFS(СВЦЭМ!$E$39:$E$782,СВЦЭМ!$A$39:$A$782,$A184,СВЦЭМ!$B$39:$B$782,K$155)+'СЕТ СН'!$F$12</f>
        <v>158.62662230999999</v>
      </c>
      <c r="L184" s="36">
        <f>SUMIFS(СВЦЭМ!$E$39:$E$782,СВЦЭМ!$A$39:$A$782,$A184,СВЦЭМ!$B$39:$B$782,L$155)+'СЕТ СН'!$F$12</f>
        <v>160.04226369</v>
      </c>
      <c r="M184" s="36">
        <f>SUMIFS(СВЦЭМ!$E$39:$E$782,СВЦЭМ!$A$39:$A$782,$A184,СВЦЭМ!$B$39:$B$782,M$155)+'СЕТ СН'!$F$12</f>
        <v>161.43678281000001</v>
      </c>
      <c r="N184" s="36">
        <f>SUMIFS(СВЦЭМ!$E$39:$E$782,СВЦЭМ!$A$39:$A$782,$A184,СВЦЭМ!$B$39:$B$782,N$155)+'СЕТ СН'!$F$12</f>
        <v>160.22145934</v>
      </c>
      <c r="O184" s="36">
        <f>SUMIFS(СВЦЭМ!$E$39:$E$782,СВЦЭМ!$A$39:$A$782,$A184,СВЦЭМ!$B$39:$B$782,O$155)+'СЕТ СН'!$F$12</f>
        <v>159.75763469</v>
      </c>
      <c r="P184" s="36">
        <f>SUMIFS(СВЦЭМ!$E$39:$E$782,СВЦЭМ!$A$39:$A$782,$A184,СВЦЭМ!$B$39:$B$782,P$155)+'СЕТ СН'!$F$12</f>
        <v>162.39563831000001</v>
      </c>
      <c r="Q184" s="36">
        <f>SUMIFS(СВЦЭМ!$E$39:$E$782,СВЦЭМ!$A$39:$A$782,$A184,СВЦЭМ!$B$39:$B$782,Q$155)+'СЕТ СН'!$F$12</f>
        <v>163.37488678</v>
      </c>
      <c r="R184" s="36">
        <f>SUMIFS(СВЦЭМ!$E$39:$E$782,СВЦЭМ!$A$39:$A$782,$A184,СВЦЭМ!$B$39:$B$782,R$155)+'СЕТ СН'!$F$12</f>
        <v>160.92989066999999</v>
      </c>
      <c r="S184" s="36">
        <f>SUMIFS(СВЦЭМ!$E$39:$E$782,СВЦЭМ!$A$39:$A$782,$A184,СВЦЭМ!$B$39:$B$782,S$155)+'СЕТ СН'!$F$12</f>
        <v>159.60584904999999</v>
      </c>
      <c r="T184" s="36">
        <f>SUMIFS(СВЦЭМ!$E$39:$E$782,СВЦЭМ!$A$39:$A$782,$A184,СВЦЭМ!$B$39:$B$782,T$155)+'СЕТ СН'!$F$12</f>
        <v>154.31945733000001</v>
      </c>
      <c r="U184" s="36">
        <f>SUMIFS(СВЦЭМ!$E$39:$E$782,СВЦЭМ!$A$39:$A$782,$A184,СВЦЭМ!$B$39:$B$782,U$155)+'СЕТ СН'!$F$12</f>
        <v>151.18749431000001</v>
      </c>
      <c r="V184" s="36">
        <f>SUMIFS(СВЦЭМ!$E$39:$E$782,СВЦЭМ!$A$39:$A$782,$A184,СВЦЭМ!$B$39:$B$782,V$155)+'СЕТ СН'!$F$12</f>
        <v>150.01950474</v>
      </c>
      <c r="W184" s="36">
        <f>SUMIFS(СВЦЭМ!$E$39:$E$782,СВЦЭМ!$A$39:$A$782,$A184,СВЦЭМ!$B$39:$B$782,W$155)+'СЕТ СН'!$F$12</f>
        <v>154.56246243999999</v>
      </c>
      <c r="X184" s="36">
        <f>SUMIFS(СВЦЭМ!$E$39:$E$782,СВЦЭМ!$A$39:$A$782,$A184,СВЦЭМ!$B$39:$B$782,X$155)+'СЕТ СН'!$F$12</f>
        <v>155.79892867000001</v>
      </c>
      <c r="Y184" s="36">
        <f>SUMIFS(СВЦЭМ!$E$39:$E$782,СВЦЭМ!$A$39:$A$782,$A184,СВЦЭМ!$B$39:$B$782,Y$155)+'СЕТ СН'!$F$12</f>
        <v>169.47002699999999</v>
      </c>
    </row>
    <row r="185" spans="1:27" ht="15.75" x14ac:dyDescent="0.2">
      <c r="A185" s="35">
        <f t="shared" si="4"/>
        <v>44407</v>
      </c>
      <c r="B185" s="36">
        <f>SUMIFS(СВЦЭМ!$E$39:$E$782,СВЦЭМ!$A$39:$A$782,$A185,СВЦЭМ!$B$39:$B$782,B$155)+'СЕТ СН'!$F$12</f>
        <v>170.44038436</v>
      </c>
      <c r="C185" s="36">
        <f>SUMIFS(СВЦЭМ!$E$39:$E$782,СВЦЭМ!$A$39:$A$782,$A185,СВЦЭМ!$B$39:$B$782,C$155)+'СЕТ СН'!$F$12</f>
        <v>172.84610151999999</v>
      </c>
      <c r="D185" s="36">
        <f>SUMIFS(СВЦЭМ!$E$39:$E$782,СВЦЭМ!$A$39:$A$782,$A185,СВЦЭМ!$B$39:$B$782,D$155)+'СЕТ СН'!$F$12</f>
        <v>166.79098192999999</v>
      </c>
      <c r="E185" s="36">
        <f>SUMIFS(СВЦЭМ!$E$39:$E$782,СВЦЭМ!$A$39:$A$782,$A185,СВЦЭМ!$B$39:$B$782,E$155)+'СЕТ СН'!$F$12</f>
        <v>169.17092371000001</v>
      </c>
      <c r="F185" s="36">
        <f>SUMIFS(СВЦЭМ!$E$39:$E$782,СВЦЭМ!$A$39:$A$782,$A185,СВЦЭМ!$B$39:$B$782,F$155)+'СЕТ СН'!$F$12</f>
        <v>170.35966242000001</v>
      </c>
      <c r="G185" s="36">
        <f>SUMIFS(СВЦЭМ!$E$39:$E$782,СВЦЭМ!$A$39:$A$782,$A185,СВЦЭМ!$B$39:$B$782,G$155)+'СЕТ СН'!$F$12</f>
        <v>164.75304084999999</v>
      </c>
      <c r="H185" s="36">
        <f>SUMIFS(СВЦЭМ!$E$39:$E$782,СВЦЭМ!$A$39:$A$782,$A185,СВЦЭМ!$B$39:$B$782,H$155)+'СЕТ СН'!$F$12</f>
        <v>163.35089299000001</v>
      </c>
      <c r="I185" s="36">
        <f>SUMIFS(СВЦЭМ!$E$39:$E$782,СВЦЭМ!$A$39:$A$782,$A185,СВЦЭМ!$B$39:$B$782,I$155)+'СЕТ СН'!$F$12</f>
        <v>157.04651776</v>
      </c>
      <c r="J185" s="36">
        <f>SUMIFS(СВЦЭМ!$E$39:$E$782,СВЦЭМ!$A$39:$A$782,$A185,СВЦЭМ!$B$39:$B$782,J$155)+'СЕТ СН'!$F$12</f>
        <v>150.92688046999999</v>
      </c>
      <c r="K185" s="36">
        <f>SUMIFS(СВЦЭМ!$E$39:$E$782,СВЦЭМ!$A$39:$A$782,$A185,СВЦЭМ!$B$39:$B$782,K$155)+'СЕТ СН'!$F$12</f>
        <v>147.54026730999999</v>
      </c>
      <c r="L185" s="36">
        <f>SUMIFS(СВЦЭМ!$E$39:$E$782,СВЦЭМ!$A$39:$A$782,$A185,СВЦЭМ!$B$39:$B$782,L$155)+'СЕТ СН'!$F$12</f>
        <v>146.93768924</v>
      </c>
      <c r="M185" s="36">
        <f>SUMIFS(СВЦЭМ!$E$39:$E$782,СВЦЭМ!$A$39:$A$782,$A185,СВЦЭМ!$B$39:$B$782,M$155)+'СЕТ СН'!$F$12</f>
        <v>147.51966372999999</v>
      </c>
      <c r="N185" s="36">
        <f>SUMIFS(СВЦЭМ!$E$39:$E$782,СВЦЭМ!$A$39:$A$782,$A185,СВЦЭМ!$B$39:$B$782,N$155)+'СЕТ СН'!$F$12</f>
        <v>148.02431313</v>
      </c>
      <c r="O185" s="36">
        <f>SUMIFS(СВЦЭМ!$E$39:$E$782,СВЦЭМ!$A$39:$A$782,$A185,СВЦЭМ!$B$39:$B$782,O$155)+'СЕТ СН'!$F$12</f>
        <v>148.77367995</v>
      </c>
      <c r="P185" s="36">
        <f>SUMIFS(СВЦЭМ!$E$39:$E$782,СВЦЭМ!$A$39:$A$782,$A185,СВЦЭМ!$B$39:$B$782,P$155)+'СЕТ СН'!$F$12</f>
        <v>150.31256260999999</v>
      </c>
      <c r="Q185" s="36">
        <f>SUMIFS(СВЦЭМ!$E$39:$E$782,СВЦЭМ!$A$39:$A$782,$A185,СВЦЭМ!$B$39:$B$782,Q$155)+'СЕТ СН'!$F$12</f>
        <v>152.43143074</v>
      </c>
      <c r="R185" s="36">
        <f>SUMIFS(СВЦЭМ!$E$39:$E$782,СВЦЭМ!$A$39:$A$782,$A185,СВЦЭМ!$B$39:$B$782,R$155)+'СЕТ СН'!$F$12</f>
        <v>151.22062972000001</v>
      </c>
      <c r="S185" s="36">
        <f>SUMIFS(СВЦЭМ!$E$39:$E$782,СВЦЭМ!$A$39:$A$782,$A185,СВЦЭМ!$B$39:$B$782,S$155)+'СЕТ СН'!$F$12</f>
        <v>151.9817353</v>
      </c>
      <c r="T185" s="36">
        <f>SUMIFS(СВЦЭМ!$E$39:$E$782,СВЦЭМ!$A$39:$A$782,$A185,СВЦЭМ!$B$39:$B$782,T$155)+'СЕТ СН'!$F$12</f>
        <v>152.46722890000001</v>
      </c>
      <c r="U185" s="36">
        <f>SUMIFS(СВЦЭМ!$E$39:$E$782,СВЦЭМ!$A$39:$A$782,$A185,СВЦЭМ!$B$39:$B$782,U$155)+'СЕТ СН'!$F$12</f>
        <v>156.79284927</v>
      </c>
      <c r="V185" s="36">
        <f>SUMIFS(СВЦЭМ!$E$39:$E$782,СВЦЭМ!$A$39:$A$782,$A185,СВЦЭМ!$B$39:$B$782,V$155)+'СЕТ СН'!$F$12</f>
        <v>154.83041978</v>
      </c>
      <c r="W185" s="36">
        <f>SUMIFS(СВЦЭМ!$E$39:$E$782,СВЦЭМ!$A$39:$A$782,$A185,СВЦЭМ!$B$39:$B$782,W$155)+'СЕТ СН'!$F$12</f>
        <v>158.9981822</v>
      </c>
      <c r="X185" s="36">
        <f>SUMIFS(СВЦЭМ!$E$39:$E$782,СВЦЭМ!$A$39:$A$782,$A185,СВЦЭМ!$B$39:$B$782,X$155)+'СЕТ СН'!$F$12</f>
        <v>153.99180009</v>
      </c>
      <c r="Y185" s="36">
        <f>SUMIFS(СВЦЭМ!$E$39:$E$782,СВЦЭМ!$A$39:$A$782,$A185,СВЦЭМ!$B$39:$B$782,Y$155)+'СЕТ СН'!$F$12</f>
        <v>151.51536629</v>
      </c>
    </row>
    <row r="186" spans="1:27" ht="15.75" x14ac:dyDescent="0.2">
      <c r="A186" s="35">
        <f t="shared" si="4"/>
        <v>44408</v>
      </c>
      <c r="B186" s="36">
        <f>SUMIFS(СВЦЭМ!$E$39:$E$782,СВЦЭМ!$A$39:$A$782,$A186,СВЦЭМ!$B$39:$B$782,B$155)+'СЕТ СН'!$F$12</f>
        <v>162.83905571</v>
      </c>
      <c r="C186" s="36">
        <f>SUMIFS(СВЦЭМ!$E$39:$E$782,СВЦЭМ!$A$39:$A$782,$A186,СВЦЭМ!$B$39:$B$782,C$155)+'СЕТ СН'!$F$12</f>
        <v>180.38645903</v>
      </c>
      <c r="D186" s="36">
        <f>SUMIFS(СВЦЭМ!$E$39:$E$782,СВЦЭМ!$A$39:$A$782,$A186,СВЦЭМ!$B$39:$B$782,D$155)+'СЕТ СН'!$F$12</f>
        <v>187.39979847000001</v>
      </c>
      <c r="E186" s="36">
        <f>SUMIFS(СВЦЭМ!$E$39:$E$782,СВЦЭМ!$A$39:$A$782,$A186,СВЦЭМ!$B$39:$B$782,E$155)+'СЕТ СН'!$F$12</f>
        <v>183.89015714999999</v>
      </c>
      <c r="F186" s="36">
        <f>SUMIFS(СВЦЭМ!$E$39:$E$782,СВЦЭМ!$A$39:$A$782,$A186,СВЦЭМ!$B$39:$B$782,F$155)+'СЕТ СН'!$F$12</f>
        <v>181.92949354000001</v>
      </c>
      <c r="G186" s="36">
        <f>SUMIFS(СВЦЭМ!$E$39:$E$782,СВЦЭМ!$A$39:$A$782,$A186,СВЦЭМ!$B$39:$B$782,G$155)+'СЕТ СН'!$F$12</f>
        <v>181.55291554999999</v>
      </c>
      <c r="H186" s="36">
        <f>SUMIFS(СВЦЭМ!$E$39:$E$782,СВЦЭМ!$A$39:$A$782,$A186,СВЦЭМ!$B$39:$B$782,H$155)+'СЕТ СН'!$F$12</f>
        <v>178.26205526000001</v>
      </c>
      <c r="I186" s="36">
        <f>SUMIFS(СВЦЭМ!$E$39:$E$782,СВЦЭМ!$A$39:$A$782,$A186,СВЦЭМ!$B$39:$B$782,I$155)+'СЕТ СН'!$F$12</f>
        <v>164.3922981</v>
      </c>
      <c r="J186" s="36">
        <f>SUMIFS(СВЦЭМ!$E$39:$E$782,СВЦЭМ!$A$39:$A$782,$A186,СВЦЭМ!$B$39:$B$782,J$155)+'СЕТ СН'!$F$12</f>
        <v>156.35746139</v>
      </c>
      <c r="K186" s="36">
        <f>SUMIFS(СВЦЭМ!$E$39:$E$782,СВЦЭМ!$A$39:$A$782,$A186,СВЦЭМ!$B$39:$B$782,K$155)+'СЕТ СН'!$F$12</f>
        <v>149.44448521999999</v>
      </c>
      <c r="L186" s="36">
        <f>SUMIFS(СВЦЭМ!$E$39:$E$782,СВЦЭМ!$A$39:$A$782,$A186,СВЦЭМ!$B$39:$B$782,L$155)+'СЕТ СН'!$F$12</f>
        <v>151.49447279</v>
      </c>
      <c r="M186" s="36">
        <f>SUMIFS(СВЦЭМ!$E$39:$E$782,СВЦЭМ!$A$39:$A$782,$A186,СВЦЭМ!$B$39:$B$782,M$155)+'СЕТ СН'!$F$12</f>
        <v>155.25522803000001</v>
      </c>
      <c r="N186" s="36">
        <f>SUMIFS(СВЦЭМ!$E$39:$E$782,СВЦЭМ!$A$39:$A$782,$A186,СВЦЭМ!$B$39:$B$782,N$155)+'СЕТ СН'!$F$12</f>
        <v>155.78816762</v>
      </c>
      <c r="O186" s="36">
        <f>SUMIFS(СВЦЭМ!$E$39:$E$782,СВЦЭМ!$A$39:$A$782,$A186,СВЦЭМ!$B$39:$B$782,O$155)+'СЕТ СН'!$F$12</f>
        <v>155.12810110999999</v>
      </c>
      <c r="P186" s="36">
        <f>SUMIFS(СВЦЭМ!$E$39:$E$782,СВЦЭМ!$A$39:$A$782,$A186,СВЦЭМ!$B$39:$B$782,P$155)+'СЕТ СН'!$F$12</f>
        <v>146.31806011</v>
      </c>
      <c r="Q186" s="36">
        <f>SUMIFS(СВЦЭМ!$E$39:$E$782,СВЦЭМ!$A$39:$A$782,$A186,СВЦЭМ!$B$39:$B$782,Q$155)+'СЕТ СН'!$F$12</f>
        <v>136.2869158</v>
      </c>
      <c r="R186" s="36">
        <f>SUMIFS(СВЦЭМ!$E$39:$E$782,СВЦЭМ!$A$39:$A$782,$A186,СВЦЭМ!$B$39:$B$782,R$155)+'СЕТ СН'!$F$12</f>
        <v>134.57502812000001</v>
      </c>
      <c r="S186" s="36">
        <f>SUMIFS(СВЦЭМ!$E$39:$E$782,СВЦЭМ!$A$39:$A$782,$A186,СВЦЭМ!$B$39:$B$782,S$155)+'СЕТ СН'!$F$12</f>
        <v>135.33232447</v>
      </c>
      <c r="T186" s="36">
        <f>SUMIFS(СВЦЭМ!$E$39:$E$782,СВЦЭМ!$A$39:$A$782,$A186,СВЦЭМ!$B$39:$B$782,T$155)+'СЕТ СН'!$F$12</f>
        <v>136.13812802999999</v>
      </c>
      <c r="U186" s="36">
        <f>SUMIFS(СВЦЭМ!$E$39:$E$782,СВЦЭМ!$A$39:$A$782,$A186,СВЦЭМ!$B$39:$B$782,U$155)+'СЕТ СН'!$F$12</f>
        <v>135.74451952000001</v>
      </c>
      <c r="V186" s="36">
        <f>SUMIFS(СВЦЭМ!$E$39:$E$782,СВЦЭМ!$A$39:$A$782,$A186,СВЦЭМ!$B$39:$B$782,V$155)+'СЕТ СН'!$F$12</f>
        <v>133.12208032999999</v>
      </c>
      <c r="W186" s="36">
        <f>SUMIFS(СВЦЭМ!$E$39:$E$782,СВЦЭМ!$A$39:$A$782,$A186,СВЦЭМ!$B$39:$B$782,W$155)+'СЕТ СН'!$F$12</f>
        <v>132.37060281999999</v>
      </c>
      <c r="X186" s="36">
        <f>SUMIFS(СВЦЭМ!$E$39:$E$782,СВЦЭМ!$A$39:$A$782,$A186,СВЦЭМ!$B$39:$B$782,X$155)+'СЕТ СН'!$F$12</f>
        <v>140.67314297999999</v>
      </c>
      <c r="Y186" s="36">
        <f>SUMIFS(СВЦЭМ!$E$39:$E$782,СВЦЭМ!$A$39:$A$782,$A186,СВЦЭМ!$B$39:$B$782,Y$155)+'СЕТ СН'!$F$12</f>
        <v>145.15018506000001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3"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34"/>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3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01.07.2021</v>
      </c>
      <c r="B191" s="36">
        <f>SUMIFS(СВЦЭМ!$F$39:$F$782,СВЦЭМ!$A$39:$A$782,$A191,СВЦЭМ!$B$39:$B$782,B$190)+'СЕТ СН'!$F$12</f>
        <v>151.24246217999999</v>
      </c>
      <c r="C191" s="36">
        <f>SUMIFS(СВЦЭМ!$F$39:$F$782,СВЦЭМ!$A$39:$A$782,$A191,СВЦЭМ!$B$39:$B$782,C$190)+'СЕТ СН'!$F$12</f>
        <v>154.42095151999999</v>
      </c>
      <c r="D191" s="36">
        <f>SUMIFS(СВЦЭМ!$F$39:$F$782,СВЦЭМ!$A$39:$A$782,$A191,СВЦЭМ!$B$39:$B$782,D$190)+'СЕТ СН'!$F$12</f>
        <v>159.90704181000001</v>
      </c>
      <c r="E191" s="36">
        <f>SUMIFS(СВЦЭМ!$F$39:$F$782,СВЦЭМ!$A$39:$A$782,$A191,СВЦЭМ!$B$39:$B$782,E$190)+'СЕТ СН'!$F$12</f>
        <v>163.21715476</v>
      </c>
      <c r="F191" s="36">
        <f>SUMIFS(СВЦЭМ!$F$39:$F$782,СВЦЭМ!$A$39:$A$782,$A191,СВЦЭМ!$B$39:$B$782,F$190)+'СЕТ СН'!$F$12</f>
        <v>163.67098343999999</v>
      </c>
      <c r="G191" s="36">
        <f>SUMIFS(СВЦЭМ!$F$39:$F$782,СВЦЭМ!$A$39:$A$782,$A191,СВЦЭМ!$B$39:$B$782,G$190)+'СЕТ СН'!$F$12</f>
        <v>160.80482076000001</v>
      </c>
      <c r="H191" s="36">
        <f>SUMIFS(СВЦЭМ!$F$39:$F$782,СВЦЭМ!$A$39:$A$782,$A191,СВЦЭМ!$B$39:$B$782,H$190)+'СЕТ СН'!$F$12</f>
        <v>157.13495886999999</v>
      </c>
      <c r="I191" s="36">
        <f>SUMIFS(СВЦЭМ!$F$39:$F$782,СВЦЭМ!$A$39:$A$782,$A191,СВЦЭМ!$B$39:$B$782,I$190)+'СЕТ СН'!$F$12</f>
        <v>149.16982390000001</v>
      </c>
      <c r="J191" s="36">
        <f>SUMIFS(СВЦЭМ!$F$39:$F$782,СВЦЭМ!$A$39:$A$782,$A191,СВЦЭМ!$B$39:$B$782,J$190)+'СЕТ СН'!$F$12</f>
        <v>144.48194770999999</v>
      </c>
      <c r="K191" s="36">
        <f>SUMIFS(СВЦЭМ!$F$39:$F$782,СВЦЭМ!$A$39:$A$782,$A191,СВЦЭМ!$B$39:$B$782,K$190)+'СЕТ СН'!$F$12</f>
        <v>157.30075413</v>
      </c>
      <c r="L191" s="36">
        <f>SUMIFS(СВЦЭМ!$F$39:$F$782,СВЦЭМ!$A$39:$A$782,$A191,СВЦЭМ!$B$39:$B$782,L$190)+'СЕТ СН'!$F$12</f>
        <v>158.72641665</v>
      </c>
      <c r="M191" s="36">
        <f>SUMIFS(СВЦЭМ!$F$39:$F$782,СВЦЭМ!$A$39:$A$782,$A191,СВЦЭМ!$B$39:$B$782,M$190)+'СЕТ СН'!$F$12</f>
        <v>145.75483313000001</v>
      </c>
      <c r="N191" s="36">
        <f>SUMIFS(СВЦЭМ!$F$39:$F$782,СВЦЭМ!$A$39:$A$782,$A191,СВЦЭМ!$B$39:$B$782,N$190)+'СЕТ СН'!$F$12</f>
        <v>135.11547694000001</v>
      </c>
      <c r="O191" s="36">
        <f>SUMIFS(СВЦЭМ!$F$39:$F$782,СВЦЭМ!$A$39:$A$782,$A191,СВЦЭМ!$B$39:$B$782,O$190)+'СЕТ СН'!$F$12</f>
        <v>136.29951163999999</v>
      </c>
      <c r="P191" s="36">
        <f>SUMIFS(СВЦЭМ!$F$39:$F$782,СВЦЭМ!$A$39:$A$782,$A191,СВЦЭМ!$B$39:$B$782,P$190)+'СЕТ СН'!$F$12</f>
        <v>136.74135357</v>
      </c>
      <c r="Q191" s="36">
        <f>SUMIFS(СВЦЭМ!$F$39:$F$782,СВЦЭМ!$A$39:$A$782,$A191,СВЦЭМ!$B$39:$B$782,Q$190)+'СЕТ СН'!$F$12</f>
        <v>138.38646179</v>
      </c>
      <c r="R191" s="36">
        <f>SUMIFS(СВЦЭМ!$F$39:$F$782,СВЦЭМ!$A$39:$A$782,$A191,СВЦЭМ!$B$39:$B$782,R$190)+'СЕТ СН'!$F$12</f>
        <v>136.02659091999999</v>
      </c>
      <c r="S191" s="36">
        <f>SUMIFS(СВЦЭМ!$F$39:$F$782,СВЦЭМ!$A$39:$A$782,$A191,СВЦЭМ!$B$39:$B$782,S$190)+'СЕТ СН'!$F$12</f>
        <v>133.42455831000001</v>
      </c>
      <c r="T191" s="36">
        <f>SUMIFS(СВЦЭМ!$F$39:$F$782,СВЦЭМ!$A$39:$A$782,$A191,СВЦЭМ!$B$39:$B$782,T$190)+'СЕТ СН'!$F$12</f>
        <v>140.74214638999999</v>
      </c>
      <c r="U191" s="36">
        <f>SUMIFS(СВЦЭМ!$F$39:$F$782,СВЦЭМ!$A$39:$A$782,$A191,СВЦЭМ!$B$39:$B$782,U$190)+'СЕТ СН'!$F$12</f>
        <v>142.58067826000001</v>
      </c>
      <c r="V191" s="36">
        <f>SUMIFS(СВЦЭМ!$F$39:$F$782,СВЦЭМ!$A$39:$A$782,$A191,СВЦЭМ!$B$39:$B$782,V$190)+'СЕТ СН'!$F$12</f>
        <v>142.60304732</v>
      </c>
      <c r="W191" s="36">
        <f>SUMIFS(СВЦЭМ!$F$39:$F$782,СВЦЭМ!$A$39:$A$782,$A191,СВЦЭМ!$B$39:$B$782,W$190)+'СЕТ СН'!$F$12</f>
        <v>146.46110938000001</v>
      </c>
      <c r="X191" s="36">
        <f>SUMIFS(СВЦЭМ!$F$39:$F$782,СВЦЭМ!$A$39:$A$782,$A191,СВЦЭМ!$B$39:$B$782,X$190)+'СЕТ СН'!$F$12</f>
        <v>139.60270195999999</v>
      </c>
      <c r="Y191" s="36">
        <f>SUMIFS(СВЦЭМ!$F$39:$F$782,СВЦЭМ!$A$39:$A$782,$A191,СВЦЭМ!$B$39:$B$782,Y$190)+'СЕТ СН'!$F$12</f>
        <v>132.63627556</v>
      </c>
      <c r="AA191" s="45"/>
    </row>
    <row r="192" spans="1:27" ht="15.75" x14ac:dyDescent="0.2">
      <c r="A192" s="35">
        <f>A191+1</f>
        <v>44379</v>
      </c>
      <c r="B192" s="36">
        <f>SUMIFS(СВЦЭМ!$F$39:$F$782,СВЦЭМ!$A$39:$A$782,$A192,СВЦЭМ!$B$39:$B$782,B$190)+'СЕТ СН'!$F$12</f>
        <v>146.52305407</v>
      </c>
      <c r="C192" s="36">
        <f>SUMIFS(СВЦЭМ!$F$39:$F$782,СВЦЭМ!$A$39:$A$782,$A192,СВЦЭМ!$B$39:$B$782,C$190)+'СЕТ СН'!$F$12</f>
        <v>155.09348048000001</v>
      </c>
      <c r="D192" s="36">
        <f>SUMIFS(СВЦЭМ!$F$39:$F$782,СВЦЭМ!$A$39:$A$782,$A192,СВЦЭМ!$B$39:$B$782,D$190)+'СЕТ СН'!$F$12</f>
        <v>160.96449881999999</v>
      </c>
      <c r="E192" s="36">
        <f>SUMIFS(СВЦЭМ!$F$39:$F$782,СВЦЭМ!$A$39:$A$782,$A192,СВЦЭМ!$B$39:$B$782,E$190)+'СЕТ СН'!$F$12</f>
        <v>161.66417107999999</v>
      </c>
      <c r="F192" s="36">
        <f>SUMIFS(СВЦЭМ!$F$39:$F$782,СВЦЭМ!$A$39:$A$782,$A192,СВЦЭМ!$B$39:$B$782,F$190)+'СЕТ СН'!$F$12</f>
        <v>161.79075824</v>
      </c>
      <c r="G192" s="36">
        <f>SUMIFS(СВЦЭМ!$F$39:$F$782,СВЦЭМ!$A$39:$A$782,$A192,СВЦЭМ!$B$39:$B$782,G$190)+'СЕТ СН'!$F$12</f>
        <v>159.63882267</v>
      </c>
      <c r="H192" s="36">
        <f>SUMIFS(СВЦЭМ!$F$39:$F$782,СВЦЭМ!$A$39:$A$782,$A192,СВЦЭМ!$B$39:$B$782,H$190)+'СЕТ СН'!$F$12</f>
        <v>153.94833464000001</v>
      </c>
      <c r="I192" s="36">
        <f>SUMIFS(СВЦЭМ!$F$39:$F$782,СВЦЭМ!$A$39:$A$782,$A192,СВЦЭМ!$B$39:$B$782,I$190)+'СЕТ СН'!$F$12</f>
        <v>141.81882490999999</v>
      </c>
      <c r="J192" s="36">
        <f>SUMIFS(СВЦЭМ!$F$39:$F$782,СВЦЭМ!$A$39:$A$782,$A192,СВЦЭМ!$B$39:$B$782,J$190)+'СЕТ СН'!$F$12</f>
        <v>137.69568305000001</v>
      </c>
      <c r="K192" s="36">
        <f>SUMIFS(СВЦЭМ!$F$39:$F$782,СВЦЭМ!$A$39:$A$782,$A192,СВЦЭМ!$B$39:$B$782,K$190)+'СЕТ СН'!$F$12</f>
        <v>142.50008403999999</v>
      </c>
      <c r="L192" s="36">
        <f>SUMIFS(СВЦЭМ!$F$39:$F$782,СВЦЭМ!$A$39:$A$782,$A192,СВЦЭМ!$B$39:$B$782,L$190)+'СЕТ СН'!$F$12</f>
        <v>144.13959077000001</v>
      </c>
      <c r="M192" s="36">
        <f>SUMIFS(СВЦЭМ!$F$39:$F$782,СВЦЭМ!$A$39:$A$782,$A192,СВЦЭМ!$B$39:$B$782,M$190)+'СЕТ СН'!$F$12</f>
        <v>132.24951227</v>
      </c>
      <c r="N192" s="36">
        <f>SUMIFS(СВЦЭМ!$F$39:$F$782,СВЦЭМ!$A$39:$A$782,$A192,СВЦЭМ!$B$39:$B$782,N$190)+'СЕТ СН'!$F$12</f>
        <v>129.74056697</v>
      </c>
      <c r="O192" s="36">
        <f>SUMIFS(СВЦЭМ!$F$39:$F$782,СВЦЭМ!$A$39:$A$782,$A192,СВЦЭМ!$B$39:$B$782,O$190)+'СЕТ СН'!$F$12</f>
        <v>132.17984935000001</v>
      </c>
      <c r="P192" s="36">
        <f>SUMIFS(СВЦЭМ!$F$39:$F$782,СВЦЭМ!$A$39:$A$782,$A192,СВЦЭМ!$B$39:$B$782,P$190)+'СЕТ СН'!$F$12</f>
        <v>131.70100846</v>
      </c>
      <c r="Q192" s="36">
        <f>SUMIFS(СВЦЭМ!$F$39:$F$782,СВЦЭМ!$A$39:$A$782,$A192,СВЦЭМ!$B$39:$B$782,Q$190)+'СЕТ СН'!$F$12</f>
        <v>132.49994146</v>
      </c>
      <c r="R192" s="36">
        <f>SUMIFS(СВЦЭМ!$F$39:$F$782,СВЦЭМ!$A$39:$A$782,$A192,СВЦЭМ!$B$39:$B$782,R$190)+'СЕТ СН'!$F$12</f>
        <v>133.31456181999999</v>
      </c>
      <c r="S192" s="36">
        <f>SUMIFS(СВЦЭМ!$F$39:$F$782,СВЦЭМ!$A$39:$A$782,$A192,СВЦЭМ!$B$39:$B$782,S$190)+'СЕТ СН'!$F$12</f>
        <v>131.42408642999999</v>
      </c>
      <c r="T192" s="36">
        <f>SUMIFS(СВЦЭМ!$F$39:$F$782,СВЦЭМ!$A$39:$A$782,$A192,СВЦЭМ!$B$39:$B$782,T$190)+'СЕТ СН'!$F$12</f>
        <v>139.95899609</v>
      </c>
      <c r="U192" s="36">
        <f>SUMIFS(СВЦЭМ!$F$39:$F$782,СВЦЭМ!$A$39:$A$782,$A192,СВЦЭМ!$B$39:$B$782,U$190)+'СЕТ СН'!$F$12</f>
        <v>139.17173463</v>
      </c>
      <c r="V192" s="36">
        <f>SUMIFS(СВЦЭМ!$F$39:$F$782,СВЦЭМ!$A$39:$A$782,$A192,СВЦЭМ!$B$39:$B$782,V$190)+'СЕТ СН'!$F$12</f>
        <v>138.35238405000001</v>
      </c>
      <c r="W192" s="36">
        <f>SUMIFS(СВЦЭМ!$F$39:$F$782,СВЦЭМ!$A$39:$A$782,$A192,СВЦЭМ!$B$39:$B$782,W$190)+'СЕТ СН'!$F$12</f>
        <v>142.34994247</v>
      </c>
      <c r="X192" s="36">
        <f>SUMIFS(СВЦЭМ!$F$39:$F$782,СВЦЭМ!$A$39:$A$782,$A192,СВЦЭМ!$B$39:$B$782,X$190)+'СЕТ СН'!$F$12</f>
        <v>137.8458516</v>
      </c>
      <c r="Y192" s="36">
        <f>SUMIFS(СВЦЭМ!$F$39:$F$782,СВЦЭМ!$A$39:$A$782,$A192,СВЦЭМ!$B$39:$B$782,Y$190)+'СЕТ СН'!$F$12</f>
        <v>131.63762843000001</v>
      </c>
    </row>
    <row r="193" spans="1:25" ht="15.75" x14ac:dyDescent="0.2">
      <c r="A193" s="35">
        <f t="shared" ref="A193:A221" si="5">A192+1</f>
        <v>44380</v>
      </c>
      <c r="B193" s="36">
        <f>SUMIFS(СВЦЭМ!$F$39:$F$782,СВЦЭМ!$A$39:$A$782,$A193,СВЦЭМ!$B$39:$B$782,B$190)+'СЕТ СН'!$F$12</f>
        <v>140.15910703</v>
      </c>
      <c r="C193" s="36">
        <f>SUMIFS(СВЦЭМ!$F$39:$F$782,СВЦЭМ!$A$39:$A$782,$A193,СВЦЭМ!$B$39:$B$782,C$190)+'СЕТ СН'!$F$12</f>
        <v>151.01074718000001</v>
      </c>
      <c r="D193" s="36">
        <f>SUMIFS(СВЦЭМ!$F$39:$F$782,СВЦЭМ!$A$39:$A$782,$A193,СВЦЭМ!$B$39:$B$782,D$190)+'СЕТ СН'!$F$12</f>
        <v>157.34423856000001</v>
      </c>
      <c r="E193" s="36">
        <f>SUMIFS(СВЦЭМ!$F$39:$F$782,СВЦЭМ!$A$39:$A$782,$A193,СВЦЭМ!$B$39:$B$782,E$190)+'СЕТ СН'!$F$12</f>
        <v>159.84084304999999</v>
      </c>
      <c r="F193" s="36">
        <f>SUMIFS(СВЦЭМ!$F$39:$F$782,СВЦЭМ!$A$39:$A$782,$A193,СВЦЭМ!$B$39:$B$782,F$190)+'СЕТ СН'!$F$12</f>
        <v>160.30781471</v>
      </c>
      <c r="G193" s="36">
        <f>SUMIFS(СВЦЭМ!$F$39:$F$782,СВЦЭМ!$A$39:$A$782,$A193,СВЦЭМ!$B$39:$B$782,G$190)+'СЕТ СН'!$F$12</f>
        <v>158.54187956999999</v>
      </c>
      <c r="H193" s="36">
        <f>SUMIFS(СВЦЭМ!$F$39:$F$782,СВЦЭМ!$A$39:$A$782,$A193,СВЦЭМ!$B$39:$B$782,H$190)+'СЕТ СН'!$F$12</f>
        <v>154.80038973000001</v>
      </c>
      <c r="I193" s="36">
        <f>SUMIFS(СВЦЭМ!$F$39:$F$782,СВЦЭМ!$A$39:$A$782,$A193,СВЦЭМ!$B$39:$B$782,I$190)+'СЕТ СН'!$F$12</f>
        <v>146.79375225000001</v>
      </c>
      <c r="J193" s="36">
        <f>SUMIFS(СВЦЭМ!$F$39:$F$782,СВЦЭМ!$A$39:$A$782,$A193,СВЦЭМ!$B$39:$B$782,J$190)+'СЕТ СН'!$F$12</f>
        <v>137.28721209</v>
      </c>
      <c r="K193" s="36">
        <f>SUMIFS(СВЦЭМ!$F$39:$F$782,СВЦЭМ!$A$39:$A$782,$A193,СВЦЭМ!$B$39:$B$782,K$190)+'СЕТ СН'!$F$12</f>
        <v>135.92844799</v>
      </c>
      <c r="L193" s="36">
        <f>SUMIFS(СВЦЭМ!$F$39:$F$782,СВЦЭМ!$A$39:$A$782,$A193,СВЦЭМ!$B$39:$B$782,L$190)+'СЕТ СН'!$F$12</f>
        <v>132.05429254000001</v>
      </c>
      <c r="M193" s="36">
        <f>SUMIFS(СВЦЭМ!$F$39:$F$782,СВЦЭМ!$A$39:$A$782,$A193,СВЦЭМ!$B$39:$B$782,M$190)+'СЕТ СН'!$F$12</f>
        <v>121.99469783000001</v>
      </c>
      <c r="N193" s="36">
        <f>SUMIFS(СВЦЭМ!$F$39:$F$782,СВЦЭМ!$A$39:$A$782,$A193,СВЦЭМ!$B$39:$B$782,N$190)+'СЕТ СН'!$F$12</f>
        <v>126.18664457</v>
      </c>
      <c r="O193" s="36">
        <f>SUMIFS(СВЦЭМ!$F$39:$F$782,СВЦЭМ!$A$39:$A$782,$A193,СВЦЭМ!$B$39:$B$782,O$190)+'СЕТ СН'!$F$12</f>
        <v>130.47900479</v>
      </c>
      <c r="P193" s="36">
        <f>SUMIFS(СВЦЭМ!$F$39:$F$782,СВЦЭМ!$A$39:$A$782,$A193,СВЦЭМ!$B$39:$B$782,P$190)+'СЕТ СН'!$F$12</f>
        <v>128.50709366000001</v>
      </c>
      <c r="Q193" s="36">
        <f>SUMIFS(СВЦЭМ!$F$39:$F$782,СВЦЭМ!$A$39:$A$782,$A193,СВЦЭМ!$B$39:$B$782,Q$190)+'СЕТ СН'!$F$12</f>
        <v>127.47585553</v>
      </c>
      <c r="R193" s="36">
        <f>SUMIFS(СВЦЭМ!$F$39:$F$782,СВЦЭМ!$A$39:$A$782,$A193,СВЦЭМ!$B$39:$B$782,R$190)+'СЕТ СН'!$F$12</f>
        <v>128.77727114999999</v>
      </c>
      <c r="S193" s="36">
        <f>SUMIFS(СВЦЭМ!$F$39:$F$782,СВЦЭМ!$A$39:$A$782,$A193,СВЦЭМ!$B$39:$B$782,S$190)+'СЕТ СН'!$F$12</f>
        <v>127.13589741</v>
      </c>
      <c r="T193" s="36">
        <f>SUMIFS(СВЦЭМ!$F$39:$F$782,СВЦЭМ!$A$39:$A$782,$A193,СВЦЭМ!$B$39:$B$782,T$190)+'СЕТ СН'!$F$12</f>
        <v>129.73373133999999</v>
      </c>
      <c r="U193" s="36">
        <f>SUMIFS(СВЦЭМ!$F$39:$F$782,СВЦЭМ!$A$39:$A$782,$A193,СВЦЭМ!$B$39:$B$782,U$190)+'СЕТ СН'!$F$12</f>
        <v>130.44967632999999</v>
      </c>
      <c r="V193" s="36">
        <f>SUMIFS(СВЦЭМ!$F$39:$F$782,СВЦЭМ!$A$39:$A$782,$A193,СВЦЭМ!$B$39:$B$782,V$190)+'СЕТ СН'!$F$12</f>
        <v>130.26686641000001</v>
      </c>
      <c r="W193" s="36">
        <f>SUMIFS(СВЦЭМ!$F$39:$F$782,СВЦЭМ!$A$39:$A$782,$A193,СВЦЭМ!$B$39:$B$782,W$190)+'СЕТ СН'!$F$12</f>
        <v>135.34065491999999</v>
      </c>
      <c r="X193" s="36">
        <f>SUMIFS(СВЦЭМ!$F$39:$F$782,СВЦЭМ!$A$39:$A$782,$A193,СВЦЭМ!$B$39:$B$782,X$190)+'СЕТ СН'!$F$12</f>
        <v>132.49043101000001</v>
      </c>
      <c r="Y193" s="36">
        <f>SUMIFS(СВЦЭМ!$F$39:$F$782,СВЦЭМ!$A$39:$A$782,$A193,СВЦЭМ!$B$39:$B$782,Y$190)+'СЕТ СН'!$F$12</f>
        <v>121.98791971</v>
      </c>
    </row>
    <row r="194" spans="1:25" ht="15.75" x14ac:dyDescent="0.2">
      <c r="A194" s="35">
        <f t="shared" si="5"/>
        <v>44381</v>
      </c>
      <c r="B194" s="36">
        <f>SUMIFS(СВЦЭМ!$F$39:$F$782,СВЦЭМ!$A$39:$A$782,$A194,СВЦЭМ!$B$39:$B$782,B$190)+'СЕТ СН'!$F$12</f>
        <v>139.11226744000001</v>
      </c>
      <c r="C194" s="36">
        <f>SUMIFS(СВЦЭМ!$F$39:$F$782,СВЦЭМ!$A$39:$A$782,$A194,СВЦЭМ!$B$39:$B$782,C$190)+'СЕТ СН'!$F$12</f>
        <v>148.28191185</v>
      </c>
      <c r="D194" s="36">
        <f>SUMIFS(СВЦЭМ!$F$39:$F$782,СВЦЭМ!$A$39:$A$782,$A194,СВЦЭМ!$B$39:$B$782,D$190)+'СЕТ СН'!$F$12</f>
        <v>152.72797523</v>
      </c>
      <c r="E194" s="36">
        <f>SUMIFS(СВЦЭМ!$F$39:$F$782,СВЦЭМ!$A$39:$A$782,$A194,СВЦЭМ!$B$39:$B$782,E$190)+'СЕТ СН'!$F$12</f>
        <v>159.33983572</v>
      </c>
      <c r="F194" s="36">
        <f>SUMIFS(СВЦЭМ!$F$39:$F$782,СВЦЭМ!$A$39:$A$782,$A194,СВЦЭМ!$B$39:$B$782,F$190)+'СЕТ СН'!$F$12</f>
        <v>161.15751473</v>
      </c>
      <c r="G194" s="36">
        <f>SUMIFS(СВЦЭМ!$F$39:$F$782,СВЦЭМ!$A$39:$A$782,$A194,СВЦЭМ!$B$39:$B$782,G$190)+'СЕТ СН'!$F$12</f>
        <v>160.32595817999999</v>
      </c>
      <c r="H194" s="36">
        <f>SUMIFS(СВЦЭМ!$F$39:$F$782,СВЦЭМ!$A$39:$A$782,$A194,СВЦЭМ!$B$39:$B$782,H$190)+'СЕТ СН'!$F$12</f>
        <v>156.20429078000001</v>
      </c>
      <c r="I194" s="36">
        <f>SUMIFS(СВЦЭМ!$F$39:$F$782,СВЦЭМ!$A$39:$A$782,$A194,СВЦЭМ!$B$39:$B$782,I$190)+'СЕТ СН'!$F$12</f>
        <v>148.52038743</v>
      </c>
      <c r="J194" s="36">
        <f>SUMIFS(СВЦЭМ!$F$39:$F$782,СВЦЭМ!$A$39:$A$782,$A194,СВЦЭМ!$B$39:$B$782,J$190)+'СЕТ СН'!$F$12</f>
        <v>134.04682457000001</v>
      </c>
      <c r="K194" s="36">
        <f>SUMIFS(СВЦЭМ!$F$39:$F$782,СВЦЭМ!$A$39:$A$782,$A194,СВЦЭМ!$B$39:$B$782,K$190)+'СЕТ СН'!$F$12</f>
        <v>128.15418167999999</v>
      </c>
      <c r="L194" s="36">
        <f>SUMIFS(СВЦЭМ!$F$39:$F$782,СВЦЭМ!$A$39:$A$782,$A194,СВЦЭМ!$B$39:$B$782,L$190)+'СЕТ СН'!$F$12</f>
        <v>123.14053375</v>
      </c>
      <c r="M194" s="36">
        <f>SUMIFS(СВЦЭМ!$F$39:$F$782,СВЦЭМ!$A$39:$A$782,$A194,СВЦЭМ!$B$39:$B$782,M$190)+'СЕТ СН'!$F$12</f>
        <v>125.30429516</v>
      </c>
      <c r="N194" s="36">
        <f>SUMIFS(СВЦЭМ!$F$39:$F$782,СВЦЭМ!$A$39:$A$782,$A194,СВЦЭМ!$B$39:$B$782,N$190)+'СЕТ СН'!$F$12</f>
        <v>130.05386492</v>
      </c>
      <c r="O194" s="36">
        <f>SUMIFS(СВЦЭМ!$F$39:$F$782,СВЦЭМ!$A$39:$A$782,$A194,СВЦЭМ!$B$39:$B$782,O$190)+'СЕТ СН'!$F$12</f>
        <v>131.75429578999999</v>
      </c>
      <c r="P194" s="36">
        <f>SUMIFS(СВЦЭМ!$F$39:$F$782,СВЦЭМ!$A$39:$A$782,$A194,СВЦЭМ!$B$39:$B$782,P$190)+'СЕТ СН'!$F$12</f>
        <v>133.11961543000001</v>
      </c>
      <c r="Q194" s="36">
        <f>SUMIFS(СВЦЭМ!$F$39:$F$782,СВЦЭМ!$A$39:$A$782,$A194,СВЦЭМ!$B$39:$B$782,Q$190)+'СЕТ СН'!$F$12</f>
        <v>134.35005258999999</v>
      </c>
      <c r="R194" s="36">
        <f>SUMIFS(СВЦЭМ!$F$39:$F$782,СВЦЭМ!$A$39:$A$782,$A194,СВЦЭМ!$B$39:$B$782,R$190)+'СЕТ СН'!$F$12</f>
        <v>132.54704659000001</v>
      </c>
      <c r="S194" s="36">
        <f>SUMIFS(СВЦЭМ!$F$39:$F$782,СВЦЭМ!$A$39:$A$782,$A194,СВЦЭМ!$B$39:$B$782,S$190)+'СЕТ СН'!$F$12</f>
        <v>131.34619427000001</v>
      </c>
      <c r="T194" s="36">
        <f>SUMIFS(СВЦЭМ!$F$39:$F$782,СВЦЭМ!$A$39:$A$782,$A194,СВЦЭМ!$B$39:$B$782,T$190)+'СЕТ СН'!$F$12</f>
        <v>128.65676887000001</v>
      </c>
      <c r="U194" s="36">
        <f>SUMIFS(СВЦЭМ!$F$39:$F$782,СВЦЭМ!$A$39:$A$782,$A194,СВЦЭМ!$B$39:$B$782,U$190)+'СЕТ СН'!$F$12</f>
        <v>125.9442018</v>
      </c>
      <c r="V194" s="36">
        <f>SUMIFS(СВЦЭМ!$F$39:$F$782,СВЦЭМ!$A$39:$A$782,$A194,СВЦЭМ!$B$39:$B$782,V$190)+'СЕТ СН'!$F$12</f>
        <v>119.83111981</v>
      </c>
      <c r="W194" s="36">
        <f>SUMIFS(СВЦЭМ!$F$39:$F$782,СВЦЭМ!$A$39:$A$782,$A194,СВЦЭМ!$B$39:$B$782,W$190)+'СЕТ СН'!$F$12</f>
        <v>121.57151893</v>
      </c>
      <c r="X194" s="36">
        <f>SUMIFS(СВЦЭМ!$F$39:$F$782,СВЦЭМ!$A$39:$A$782,$A194,СВЦЭМ!$B$39:$B$782,X$190)+'СЕТ СН'!$F$12</f>
        <v>125.20418271</v>
      </c>
      <c r="Y194" s="36">
        <f>SUMIFS(СВЦЭМ!$F$39:$F$782,СВЦЭМ!$A$39:$A$782,$A194,СВЦЭМ!$B$39:$B$782,Y$190)+'СЕТ СН'!$F$12</f>
        <v>133.36874309999999</v>
      </c>
    </row>
    <row r="195" spans="1:25" ht="15.75" x14ac:dyDescent="0.2">
      <c r="A195" s="35">
        <f t="shared" si="5"/>
        <v>44382</v>
      </c>
      <c r="B195" s="36">
        <f>SUMIFS(СВЦЭМ!$F$39:$F$782,СВЦЭМ!$A$39:$A$782,$A195,СВЦЭМ!$B$39:$B$782,B$190)+'СЕТ СН'!$F$12</f>
        <v>145.02410354</v>
      </c>
      <c r="C195" s="36">
        <f>SUMIFS(СВЦЭМ!$F$39:$F$782,СВЦЭМ!$A$39:$A$782,$A195,СВЦЭМ!$B$39:$B$782,C$190)+'СЕТ СН'!$F$12</f>
        <v>156.83560044999999</v>
      </c>
      <c r="D195" s="36">
        <f>SUMIFS(СВЦЭМ!$F$39:$F$782,СВЦЭМ!$A$39:$A$782,$A195,СВЦЭМ!$B$39:$B$782,D$190)+'СЕТ СН'!$F$12</f>
        <v>165.39306739</v>
      </c>
      <c r="E195" s="36">
        <f>SUMIFS(СВЦЭМ!$F$39:$F$782,СВЦЭМ!$A$39:$A$782,$A195,СВЦЭМ!$B$39:$B$782,E$190)+'СЕТ СН'!$F$12</f>
        <v>166.78279663999999</v>
      </c>
      <c r="F195" s="36">
        <f>SUMIFS(СВЦЭМ!$F$39:$F$782,СВЦЭМ!$A$39:$A$782,$A195,СВЦЭМ!$B$39:$B$782,F$190)+'СЕТ СН'!$F$12</f>
        <v>167.22611728999999</v>
      </c>
      <c r="G195" s="36">
        <f>SUMIFS(СВЦЭМ!$F$39:$F$782,СВЦЭМ!$A$39:$A$782,$A195,СВЦЭМ!$B$39:$B$782,G$190)+'СЕТ СН'!$F$12</f>
        <v>164.70153298</v>
      </c>
      <c r="H195" s="36">
        <f>SUMIFS(СВЦЭМ!$F$39:$F$782,СВЦЭМ!$A$39:$A$782,$A195,СВЦЭМ!$B$39:$B$782,H$190)+'СЕТ СН'!$F$12</f>
        <v>159.69883787000001</v>
      </c>
      <c r="I195" s="36">
        <f>SUMIFS(СВЦЭМ!$F$39:$F$782,СВЦЭМ!$A$39:$A$782,$A195,СВЦЭМ!$B$39:$B$782,I$190)+'СЕТ СН'!$F$12</f>
        <v>144.17261081000001</v>
      </c>
      <c r="J195" s="36">
        <f>SUMIFS(СВЦЭМ!$F$39:$F$782,СВЦЭМ!$A$39:$A$782,$A195,СВЦЭМ!$B$39:$B$782,J$190)+'СЕТ СН'!$F$12</f>
        <v>138.17403687000001</v>
      </c>
      <c r="K195" s="36">
        <f>SUMIFS(СВЦЭМ!$F$39:$F$782,СВЦЭМ!$A$39:$A$782,$A195,СВЦЭМ!$B$39:$B$782,K$190)+'СЕТ СН'!$F$12</f>
        <v>129.93794401</v>
      </c>
      <c r="L195" s="36">
        <f>SUMIFS(СВЦЭМ!$F$39:$F$782,СВЦЭМ!$A$39:$A$782,$A195,СВЦЭМ!$B$39:$B$782,L$190)+'СЕТ СН'!$F$12</f>
        <v>128.22677730999999</v>
      </c>
      <c r="M195" s="36">
        <f>SUMIFS(СВЦЭМ!$F$39:$F$782,СВЦЭМ!$A$39:$A$782,$A195,СВЦЭМ!$B$39:$B$782,M$190)+'СЕТ СН'!$F$12</f>
        <v>130.54482153999999</v>
      </c>
      <c r="N195" s="36">
        <f>SUMIFS(СВЦЭМ!$F$39:$F$782,СВЦЭМ!$A$39:$A$782,$A195,СВЦЭМ!$B$39:$B$782,N$190)+'СЕТ СН'!$F$12</f>
        <v>135.9202574</v>
      </c>
      <c r="O195" s="36">
        <f>SUMIFS(СВЦЭМ!$F$39:$F$782,СВЦЭМ!$A$39:$A$782,$A195,СВЦЭМ!$B$39:$B$782,O$190)+'СЕТ СН'!$F$12</f>
        <v>138.64132703000001</v>
      </c>
      <c r="P195" s="36">
        <f>SUMIFS(СВЦЭМ!$F$39:$F$782,СВЦЭМ!$A$39:$A$782,$A195,СВЦЭМ!$B$39:$B$782,P$190)+'СЕТ СН'!$F$12</f>
        <v>138.47385671000001</v>
      </c>
      <c r="Q195" s="36">
        <f>SUMIFS(СВЦЭМ!$F$39:$F$782,СВЦЭМ!$A$39:$A$782,$A195,СВЦЭМ!$B$39:$B$782,Q$190)+'СЕТ СН'!$F$12</f>
        <v>138.39116823000001</v>
      </c>
      <c r="R195" s="36">
        <f>SUMIFS(СВЦЭМ!$F$39:$F$782,СВЦЭМ!$A$39:$A$782,$A195,СВЦЭМ!$B$39:$B$782,R$190)+'СЕТ СН'!$F$12</f>
        <v>135.42223776</v>
      </c>
      <c r="S195" s="36">
        <f>SUMIFS(СВЦЭМ!$F$39:$F$782,СВЦЭМ!$A$39:$A$782,$A195,СВЦЭМ!$B$39:$B$782,S$190)+'СЕТ СН'!$F$12</f>
        <v>134.12410697000001</v>
      </c>
      <c r="T195" s="36">
        <f>SUMIFS(СВЦЭМ!$F$39:$F$782,СВЦЭМ!$A$39:$A$782,$A195,СВЦЭМ!$B$39:$B$782,T$190)+'СЕТ СН'!$F$12</f>
        <v>132.53154511</v>
      </c>
      <c r="U195" s="36">
        <f>SUMIFS(СВЦЭМ!$F$39:$F$782,СВЦЭМ!$A$39:$A$782,$A195,СВЦЭМ!$B$39:$B$782,U$190)+'СЕТ СН'!$F$12</f>
        <v>132.02021674</v>
      </c>
      <c r="V195" s="36">
        <f>SUMIFS(СВЦЭМ!$F$39:$F$782,СВЦЭМ!$A$39:$A$782,$A195,СВЦЭМ!$B$39:$B$782,V$190)+'СЕТ СН'!$F$12</f>
        <v>132.50121752999999</v>
      </c>
      <c r="W195" s="36">
        <f>SUMIFS(СВЦЭМ!$F$39:$F$782,СВЦЭМ!$A$39:$A$782,$A195,СВЦЭМ!$B$39:$B$782,W$190)+'СЕТ СН'!$F$12</f>
        <v>134.77727299</v>
      </c>
      <c r="X195" s="36">
        <f>SUMIFS(СВЦЭМ!$F$39:$F$782,СВЦЭМ!$A$39:$A$782,$A195,СВЦЭМ!$B$39:$B$782,X$190)+'СЕТ СН'!$F$12</f>
        <v>130.02828909999999</v>
      </c>
      <c r="Y195" s="36">
        <f>SUMIFS(СВЦЭМ!$F$39:$F$782,СВЦЭМ!$A$39:$A$782,$A195,СВЦЭМ!$B$39:$B$782,Y$190)+'СЕТ СН'!$F$12</f>
        <v>137.59501595</v>
      </c>
    </row>
    <row r="196" spans="1:25" ht="15.75" x14ac:dyDescent="0.2">
      <c r="A196" s="35">
        <f t="shared" si="5"/>
        <v>44383</v>
      </c>
      <c r="B196" s="36">
        <f>SUMIFS(СВЦЭМ!$F$39:$F$782,СВЦЭМ!$A$39:$A$782,$A196,СВЦЭМ!$B$39:$B$782,B$190)+'СЕТ СН'!$F$12</f>
        <v>145.64142408999999</v>
      </c>
      <c r="C196" s="36">
        <f>SUMIFS(СВЦЭМ!$F$39:$F$782,СВЦЭМ!$A$39:$A$782,$A196,СВЦЭМ!$B$39:$B$782,C$190)+'СЕТ СН'!$F$12</f>
        <v>160.09551501999999</v>
      </c>
      <c r="D196" s="36">
        <f>SUMIFS(СВЦЭМ!$F$39:$F$782,СВЦЭМ!$A$39:$A$782,$A196,СВЦЭМ!$B$39:$B$782,D$190)+'СЕТ СН'!$F$12</f>
        <v>169.01896507999999</v>
      </c>
      <c r="E196" s="36">
        <f>SUMIFS(СВЦЭМ!$F$39:$F$782,СВЦЭМ!$A$39:$A$782,$A196,СВЦЭМ!$B$39:$B$782,E$190)+'СЕТ СН'!$F$12</f>
        <v>171.69144864</v>
      </c>
      <c r="F196" s="36">
        <f>SUMIFS(СВЦЭМ!$F$39:$F$782,СВЦЭМ!$A$39:$A$782,$A196,СВЦЭМ!$B$39:$B$782,F$190)+'СЕТ СН'!$F$12</f>
        <v>171.62360254000001</v>
      </c>
      <c r="G196" s="36">
        <f>SUMIFS(СВЦЭМ!$F$39:$F$782,СВЦЭМ!$A$39:$A$782,$A196,СВЦЭМ!$B$39:$B$782,G$190)+'СЕТ СН'!$F$12</f>
        <v>167.34753452999999</v>
      </c>
      <c r="H196" s="36">
        <f>SUMIFS(СВЦЭМ!$F$39:$F$782,СВЦЭМ!$A$39:$A$782,$A196,СВЦЭМ!$B$39:$B$782,H$190)+'СЕТ СН'!$F$12</f>
        <v>159.51513059999999</v>
      </c>
      <c r="I196" s="36">
        <f>SUMIFS(СВЦЭМ!$F$39:$F$782,СВЦЭМ!$A$39:$A$782,$A196,СВЦЭМ!$B$39:$B$782,I$190)+'СЕТ СН'!$F$12</f>
        <v>150.81538054000001</v>
      </c>
      <c r="J196" s="36">
        <f>SUMIFS(СВЦЭМ!$F$39:$F$782,СВЦЭМ!$A$39:$A$782,$A196,СВЦЭМ!$B$39:$B$782,J$190)+'СЕТ СН'!$F$12</f>
        <v>138.70917868999999</v>
      </c>
      <c r="K196" s="36">
        <f>SUMIFS(СВЦЭМ!$F$39:$F$782,СВЦЭМ!$A$39:$A$782,$A196,СВЦЭМ!$B$39:$B$782,K$190)+'СЕТ СН'!$F$12</f>
        <v>128.21347724</v>
      </c>
      <c r="L196" s="36">
        <f>SUMIFS(СВЦЭМ!$F$39:$F$782,СВЦЭМ!$A$39:$A$782,$A196,СВЦЭМ!$B$39:$B$782,L$190)+'СЕТ СН'!$F$12</f>
        <v>126.30607264</v>
      </c>
      <c r="M196" s="36">
        <f>SUMIFS(СВЦЭМ!$F$39:$F$782,СВЦЭМ!$A$39:$A$782,$A196,СВЦЭМ!$B$39:$B$782,M$190)+'СЕТ СН'!$F$12</f>
        <v>132.37892797000001</v>
      </c>
      <c r="N196" s="36">
        <f>SUMIFS(СВЦЭМ!$F$39:$F$782,СВЦЭМ!$A$39:$A$782,$A196,СВЦЭМ!$B$39:$B$782,N$190)+'СЕТ СН'!$F$12</f>
        <v>144.40864232000001</v>
      </c>
      <c r="O196" s="36">
        <f>SUMIFS(СВЦЭМ!$F$39:$F$782,СВЦЭМ!$A$39:$A$782,$A196,СВЦЭМ!$B$39:$B$782,O$190)+'СЕТ СН'!$F$12</f>
        <v>144.80658790000001</v>
      </c>
      <c r="P196" s="36">
        <f>SUMIFS(СВЦЭМ!$F$39:$F$782,СВЦЭМ!$A$39:$A$782,$A196,СВЦЭМ!$B$39:$B$782,P$190)+'СЕТ СН'!$F$12</f>
        <v>145.67627386999999</v>
      </c>
      <c r="Q196" s="36">
        <f>SUMIFS(СВЦЭМ!$F$39:$F$782,СВЦЭМ!$A$39:$A$782,$A196,СВЦЭМ!$B$39:$B$782,Q$190)+'СЕТ СН'!$F$12</f>
        <v>147.13933048000001</v>
      </c>
      <c r="R196" s="36">
        <f>SUMIFS(СВЦЭМ!$F$39:$F$782,СВЦЭМ!$A$39:$A$782,$A196,СВЦЭМ!$B$39:$B$782,R$190)+'СЕТ СН'!$F$12</f>
        <v>146.40465229</v>
      </c>
      <c r="S196" s="36">
        <f>SUMIFS(СВЦЭМ!$F$39:$F$782,СВЦЭМ!$A$39:$A$782,$A196,СВЦЭМ!$B$39:$B$782,S$190)+'СЕТ СН'!$F$12</f>
        <v>142.87119283000001</v>
      </c>
      <c r="T196" s="36">
        <f>SUMIFS(СВЦЭМ!$F$39:$F$782,СВЦЭМ!$A$39:$A$782,$A196,СВЦЭМ!$B$39:$B$782,T$190)+'СЕТ СН'!$F$12</f>
        <v>141.69732024000001</v>
      </c>
      <c r="U196" s="36">
        <f>SUMIFS(СВЦЭМ!$F$39:$F$782,СВЦЭМ!$A$39:$A$782,$A196,СВЦЭМ!$B$39:$B$782,U$190)+'СЕТ СН'!$F$12</f>
        <v>134.20023682999999</v>
      </c>
      <c r="V196" s="36">
        <f>SUMIFS(СВЦЭМ!$F$39:$F$782,СВЦЭМ!$A$39:$A$782,$A196,СВЦЭМ!$B$39:$B$782,V$190)+'СЕТ СН'!$F$12</f>
        <v>132.24067667</v>
      </c>
      <c r="W196" s="36">
        <f>SUMIFS(СВЦЭМ!$F$39:$F$782,СВЦЭМ!$A$39:$A$782,$A196,СВЦЭМ!$B$39:$B$782,W$190)+'СЕТ СН'!$F$12</f>
        <v>133.89433253000001</v>
      </c>
      <c r="X196" s="36">
        <f>SUMIFS(СВЦЭМ!$F$39:$F$782,СВЦЭМ!$A$39:$A$782,$A196,СВЦЭМ!$B$39:$B$782,X$190)+'СЕТ СН'!$F$12</f>
        <v>145.36757132</v>
      </c>
      <c r="Y196" s="36">
        <f>SUMIFS(СВЦЭМ!$F$39:$F$782,СВЦЭМ!$A$39:$A$782,$A196,СВЦЭМ!$B$39:$B$782,Y$190)+'СЕТ СН'!$F$12</f>
        <v>165.66598440000001</v>
      </c>
    </row>
    <row r="197" spans="1:25" ht="15.75" x14ac:dyDescent="0.2">
      <c r="A197" s="35">
        <f t="shared" si="5"/>
        <v>44384</v>
      </c>
      <c r="B197" s="36">
        <f>SUMIFS(СВЦЭМ!$F$39:$F$782,СВЦЭМ!$A$39:$A$782,$A197,СВЦЭМ!$B$39:$B$782,B$190)+'СЕТ СН'!$F$12</f>
        <v>153.88821762000001</v>
      </c>
      <c r="C197" s="36">
        <f>SUMIFS(СВЦЭМ!$F$39:$F$782,СВЦЭМ!$A$39:$A$782,$A197,СВЦЭМ!$B$39:$B$782,C$190)+'СЕТ СН'!$F$12</f>
        <v>165.86941924000001</v>
      </c>
      <c r="D197" s="36">
        <f>SUMIFS(СВЦЭМ!$F$39:$F$782,СВЦЭМ!$A$39:$A$782,$A197,СВЦЭМ!$B$39:$B$782,D$190)+'СЕТ СН'!$F$12</f>
        <v>174.64486626999999</v>
      </c>
      <c r="E197" s="36">
        <f>SUMIFS(СВЦЭМ!$F$39:$F$782,СВЦЭМ!$A$39:$A$782,$A197,СВЦЭМ!$B$39:$B$782,E$190)+'СЕТ СН'!$F$12</f>
        <v>173.50434111999999</v>
      </c>
      <c r="F197" s="36">
        <f>SUMIFS(СВЦЭМ!$F$39:$F$782,СВЦЭМ!$A$39:$A$782,$A197,СВЦЭМ!$B$39:$B$782,F$190)+'СЕТ СН'!$F$12</f>
        <v>175.58369644000001</v>
      </c>
      <c r="G197" s="36">
        <f>SUMIFS(СВЦЭМ!$F$39:$F$782,СВЦЭМ!$A$39:$A$782,$A197,СВЦЭМ!$B$39:$B$782,G$190)+'СЕТ СН'!$F$12</f>
        <v>173.75376292999999</v>
      </c>
      <c r="H197" s="36">
        <f>SUMIFS(СВЦЭМ!$F$39:$F$782,СВЦЭМ!$A$39:$A$782,$A197,СВЦЭМ!$B$39:$B$782,H$190)+'СЕТ СН'!$F$12</f>
        <v>166.93340644</v>
      </c>
      <c r="I197" s="36">
        <f>SUMIFS(СВЦЭМ!$F$39:$F$782,СВЦЭМ!$A$39:$A$782,$A197,СВЦЭМ!$B$39:$B$782,I$190)+'СЕТ СН'!$F$12</f>
        <v>152.36275608</v>
      </c>
      <c r="J197" s="36">
        <f>SUMIFS(СВЦЭМ!$F$39:$F$782,СВЦЭМ!$A$39:$A$782,$A197,СВЦЭМ!$B$39:$B$782,J$190)+'СЕТ СН'!$F$12</f>
        <v>139.12487558000001</v>
      </c>
      <c r="K197" s="36">
        <f>SUMIFS(СВЦЭМ!$F$39:$F$782,СВЦЭМ!$A$39:$A$782,$A197,СВЦЭМ!$B$39:$B$782,K$190)+'СЕТ СН'!$F$12</f>
        <v>135.72905157</v>
      </c>
      <c r="L197" s="36">
        <f>SUMIFS(СВЦЭМ!$F$39:$F$782,СВЦЭМ!$A$39:$A$782,$A197,СВЦЭМ!$B$39:$B$782,L$190)+'СЕТ СН'!$F$12</f>
        <v>137.03426095</v>
      </c>
      <c r="M197" s="36">
        <f>SUMIFS(СВЦЭМ!$F$39:$F$782,СВЦЭМ!$A$39:$A$782,$A197,СВЦЭМ!$B$39:$B$782,M$190)+'СЕТ СН'!$F$12</f>
        <v>142.32810957000001</v>
      </c>
      <c r="N197" s="36">
        <f>SUMIFS(СВЦЭМ!$F$39:$F$782,СВЦЭМ!$A$39:$A$782,$A197,СВЦЭМ!$B$39:$B$782,N$190)+'СЕТ СН'!$F$12</f>
        <v>144.69904342000001</v>
      </c>
      <c r="O197" s="36">
        <f>SUMIFS(СВЦЭМ!$F$39:$F$782,СВЦЭМ!$A$39:$A$782,$A197,СВЦЭМ!$B$39:$B$782,O$190)+'СЕТ СН'!$F$12</f>
        <v>146.59430850999999</v>
      </c>
      <c r="P197" s="36">
        <f>SUMIFS(СВЦЭМ!$F$39:$F$782,СВЦЭМ!$A$39:$A$782,$A197,СВЦЭМ!$B$39:$B$782,P$190)+'СЕТ СН'!$F$12</f>
        <v>147.49478736</v>
      </c>
      <c r="Q197" s="36">
        <f>SUMIFS(СВЦЭМ!$F$39:$F$782,СВЦЭМ!$A$39:$A$782,$A197,СВЦЭМ!$B$39:$B$782,Q$190)+'СЕТ СН'!$F$12</f>
        <v>150.38718512</v>
      </c>
      <c r="R197" s="36">
        <f>SUMIFS(СВЦЭМ!$F$39:$F$782,СВЦЭМ!$A$39:$A$782,$A197,СВЦЭМ!$B$39:$B$782,R$190)+'СЕТ СН'!$F$12</f>
        <v>149.51673980999999</v>
      </c>
      <c r="S197" s="36">
        <f>SUMIFS(СВЦЭМ!$F$39:$F$782,СВЦЭМ!$A$39:$A$782,$A197,СВЦЭМ!$B$39:$B$782,S$190)+'СЕТ СН'!$F$12</f>
        <v>144.80386634000001</v>
      </c>
      <c r="T197" s="36">
        <f>SUMIFS(СВЦЭМ!$F$39:$F$782,СВЦЭМ!$A$39:$A$782,$A197,СВЦЭМ!$B$39:$B$782,T$190)+'СЕТ СН'!$F$12</f>
        <v>137.16737542000001</v>
      </c>
      <c r="U197" s="36">
        <f>SUMIFS(СВЦЭМ!$F$39:$F$782,СВЦЭМ!$A$39:$A$782,$A197,СВЦЭМ!$B$39:$B$782,U$190)+'СЕТ СН'!$F$12</f>
        <v>135.31952888000001</v>
      </c>
      <c r="V197" s="36">
        <f>SUMIFS(СВЦЭМ!$F$39:$F$782,СВЦЭМ!$A$39:$A$782,$A197,СВЦЭМ!$B$39:$B$782,V$190)+'СЕТ СН'!$F$12</f>
        <v>134.74274964</v>
      </c>
      <c r="W197" s="36">
        <f>SUMIFS(СВЦЭМ!$F$39:$F$782,СВЦЭМ!$A$39:$A$782,$A197,СВЦЭМ!$B$39:$B$782,W$190)+'СЕТ СН'!$F$12</f>
        <v>133.01468338999999</v>
      </c>
      <c r="X197" s="36">
        <f>SUMIFS(СВЦЭМ!$F$39:$F$782,СВЦЭМ!$A$39:$A$782,$A197,СВЦЭМ!$B$39:$B$782,X$190)+'СЕТ СН'!$F$12</f>
        <v>132.76544577999999</v>
      </c>
      <c r="Y197" s="36">
        <f>SUMIFS(СВЦЭМ!$F$39:$F$782,СВЦЭМ!$A$39:$A$782,$A197,СВЦЭМ!$B$39:$B$782,Y$190)+'СЕТ СН'!$F$12</f>
        <v>130.72698054</v>
      </c>
    </row>
    <row r="198" spans="1:25" ht="15.75" x14ac:dyDescent="0.2">
      <c r="A198" s="35">
        <f t="shared" si="5"/>
        <v>44385</v>
      </c>
      <c r="B198" s="36">
        <f>SUMIFS(СВЦЭМ!$F$39:$F$782,СВЦЭМ!$A$39:$A$782,$A198,СВЦЭМ!$B$39:$B$782,B$190)+'СЕТ СН'!$F$12</f>
        <v>144.94333225</v>
      </c>
      <c r="C198" s="36">
        <f>SUMIFS(СВЦЭМ!$F$39:$F$782,СВЦЭМ!$A$39:$A$782,$A198,СВЦЭМ!$B$39:$B$782,C$190)+'СЕТ СН'!$F$12</f>
        <v>162.26285704</v>
      </c>
      <c r="D198" s="36">
        <f>SUMIFS(СВЦЭМ!$F$39:$F$782,СВЦЭМ!$A$39:$A$782,$A198,СВЦЭМ!$B$39:$B$782,D$190)+'СЕТ СН'!$F$12</f>
        <v>169.81280011999999</v>
      </c>
      <c r="E198" s="36">
        <f>SUMIFS(СВЦЭМ!$F$39:$F$782,СВЦЭМ!$A$39:$A$782,$A198,СВЦЭМ!$B$39:$B$782,E$190)+'СЕТ СН'!$F$12</f>
        <v>173.35118349999999</v>
      </c>
      <c r="F198" s="36">
        <f>SUMIFS(СВЦЭМ!$F$39:$F$782,СВЦЭМ!$A$39:$A$782,$A198,СВЦЭМ!$B$39:$B$782,F$190)+'СЕТ СН'!$F$12</f>
        <v>172.35872069000001</v>
      </c>
      <c r="G198" s="36">
        <f>SUMIFS(СВЦЭМ!$F$39:$F$782,СВЦЭМ!$A$39:$A$782,$A198,СВЦЭМ!$B$39:$B$782,G$190)+'СЕТ СН'!$F$12</f>
        <v>170.71876793000001</v>
      </c>
      <c r="H198" s="36">
        <f>SUMIFS(СВЦЭМ!$F$39:$F$782,СВЦЭМ!$A$39:$A$782,$A198,СВЦЭМ!$B$39:$B$782,H$190)+'СЕТ СН'!$F$12</f>
        <v>164.39642117</v>
      </c>
      <c r="I198" s="36">
        <f>SUMIFS(СВЦЭМ!$F$39:$F$782,СВЦЭМ!$A$39:$A$782,$A198,СВЦЭМ!$B$39:$B$782,I$190)+'СЕТ СН'!$F$12</f>
        <v>154.96591613999999</v>
      </c>
      <c r="J198" s="36">
        <f>SUMIFS(СВЦЭМ!$F$39:$F$782,СВЦЭМ!$A$39:$A$782,$A198,СВЦЭМ!$B$39:$B$782,J$190)+'СЕТ СН'!$F$12</f>
        <v>144.28709408</v>
      </c>
      <c r="K198" s="36">
        <f>SUMIFS(СВЦЭМ!$F$39:$F$782,СВЦЭМ!$A$39:$A$782,$A198,СВЦЭМ!$B$39:$B$782,K$190)+'СЕТ СН'!$F$12</f>
        <v>137.87432704</v>
      </c>
      <c r="L198" s="36">
        <f>SUMIFS(СВЦЭМ!$F$39:$F$782,СВЦЭМ!$A$39:$A$782,$A198,СВЦЭМ!$B$39:$B$782,L$190)+'СЕТ СН'!$F$12</f>
        <v>138.48048835</v>
      </c>
      <c r="M198" s="36">
        <f>SUMIFS(СВЦЭМ!$F$39:$F$782,СВЦЭМ!$A$39:$A$782,$A198,СВЦЭМ!$B$39:$B$782,M$190)+'СЕТ СН'!$F$12</f>
        <v>141.74143760000001</v>
      </c>
      <c r="N198" s="36">
        <f>SUMIFS(СВЦЭМ!$F$39:$F$782,СВЦЭМ!$A$39:$A$782,$A198,СВЦЭМ!$B$39:$B$782,N$190)+'СЕТ СН'!$F$12</f>
        <v>146.64152060000001</v>
      </c>
      <c r="O198" s="36">
        <f>SUMIFS(СВЦЭМ!$F$39:$F$782,СВЦЭМ!$A$39:$A$782,$A198,СВЦЭМ!$B$39:$B$782,O$190)+'СЕТ СН'!$F$12</f>
        <v>149.02990586000001</v>
      </c>
      <c r="P198" s="36">
        <f>SUMIFS(СВЦЭМ!$F$39:$F$782,СВЦЭМ!$A$39:$A$782,$A198,СВЦЭМ!$B$39:$B$782,P$190)+'СЕТ СН'!$F$12</f>
        <v>154.10743095000001</v>
      </c>
      <c r="Q198" s="36">
        <f>SUMIFS(СВЦЭМ!$F$39:$F$782,СВЦЭМ!$A$39:$A$782,$A198,СВЦЭМ!$B$39:$B$782,Q$190)+'СЕТ СН'!$F$12</f>
        <v>147.30499232</v>
      </c>
      <c r="R198" s="36">
        <f>SUMIFS(СВЦЭМ!$F$39:$F$782,СВЦЭМ!$A$39:$A$782,$A198,СВЦЭМ!$B$39:$B$782,R$190)+'СЕТ СН'!$F$12</f>
        <v>146.52247029</v>
      </c>
      <c r="S198" s="36">
        <f>SUMIFS(СВЦЭМ!$F$39:$F$782,СВЦЭМ!$A$39:$A$782,$A198,СВЦЭМ!$B$39:$B$782,S$190)+'СЕТ СН'!$F$12</f>
        <v>142.80929528999999</v>
      </c>
      <c r="T198" s="36">
        <f>SUMIFS(СВЦЭМ!$F$39:$F$782,СВЦЭМ!$A$39:$A$782,$A198,СВЦЭМ!$B$39:$B$782,T$190)+'СЕТ СН'!$F$12</f>
        <v>136.93202378999999</v>
      </c>
      <c r="U198" s="36">
        <f>SUMIFS(СВЦЭМ!$F$39:$F$782,СВЦЭМ!$A$39:$A$782,$A198,СВЦЭМ!$B$39:$B$782,U$190)+'СЕТ СН'!$F$12</f>
        <v>132.84173876</v>
      </c>
      <c r="V198" s="36">
        <f>SUMIFS(СВЦЭМ!$F$39:$F$782,СВЦЭМ!$A$39:$A$782,$A198,СВЦЭМ!$B$39:$B$782,V$190)+'СЕТ СН'!$F$12</f>
        <v>132.69335852</v>
      </c>
      <c r="W198" s="36">
        <f>SUMIFS(СВЦЭМ!$F$39:$F$782,СВЦЭМ!$A$39:$A$782,$A198,СВЦЭМ!$B$39:$B$782,W$190)+'СЕТ СН'!$F$12</f>
        <v>132.96682998</v>
      </c>
      <c r="X198" s="36">
        <f>SUMIFS(СВЦЭМ!$F$39:$F$782,СВЦЭМ!$A$39:$A$782,$A198,СВЦЭМ!$B$39:$B$782,X$190)+'СЕТ СН'!$F$12</f>
        <v>134.19539415</v>
      </c>
      <c r="Y198" s="36">
        <f>SUMIFS(СВЦЭМ!$F$39:$F$782,СВЦЭМ!$A$39:$A$782,$A198,СВЦЭМ!$B$39:$B$782,Y$190)+'СЕТ СН'!$F$12</f>
        <v>143.5389667</v>
      </c>
    </row>
    <row r="199" spans="1:25" ht="15.75" x14ac:dyDescent="0.2">
      <c r="A199" s="35">
        <f t="shared" si="5"/>
        <v>44386</v>
      </c>
      <c r="B199" s="36">
        <f>SUMIFS(СВЦЭМ!$F$39:$F$782,СВЦЭМ!$A$39:$A$782,$A199,СВЦЭМ!$B$39:$B$782,B$190)+'СЕТ СН'!$F$12</f>
        <v>161.77379248</v>
      </c>
      <c r="C199" s="36">
        <f>SUMIFS(СВЦЭМ!$F$39:$F$782,СВЦЭМ!$A$39:$A$782,$A199,СВЦЭМ!$B$39:$B$782,C$190)+'СЕТ СН'!$F$12</f>
        <v>177.68405519000001</v>
      </c>
      <c r="D199" s="36">
        <f>SUMIFS(СВЦЭМ!$F$39:$F$782,СВЦЭМ!$A$39:$A$782,$A199,СВЦЭМ!$B$39:$B$782,D$190)+'СЕТ СН'!$F$12</f>
        <v>183.74640715999999</v>
      </c>
      <c r="E199" s="36">
        <f>SUMIFS(СВЦЭМ!$F$39:$F$782,СВЦЭМ!$A$39:$A$782,$A199,СВЦЭМ!$B$39:$B$782,E$190)+'СЕТ СН'!$F$12</f>
        <v>188.38140568</v>
      </c>
      <c r="F199" s="36">
        <f>SUMIFS(СВЦЭМ!$F$39:$F$782,СВЦЭМ!$A$39:$A$782,$A199,СВЦЭМ!$B$39:$B$782,F$190)+'СЕТ СН'!$F$12</f>
        <v>186.8859271</v>
      </c>
      <c r="G199" s="36">
        <f>SUMIFS(СВЦЭМ!$F$39:$F$782,СВЦЭМ!$A$39:$A$782,$A199,СВЦЭМ!$B$39:$B$782,G$190)+'СЕТ СН'!$F$12</f>
        <v>182.20005481000001</v>
      </c>
      <c r="H199" s="36">
        <f>SUMIFS(СВЦЭМ!$F$39:$F$782,СВЦЭМ!$A$39:$A$782,$A199,СВЦЭМ!$B$39:$B$782,H$190)+'СЕТ СН'!$F$12</f>
        <v>173.65402039</v>
      </c>
      <c r="I199" s="36">
        <f>SUMIFS(СВЦЭМ!$F$39:$F$782,СВЦЭМ!$A$39:$A$782,$A199,СВЦЭМ!$B$39:$B$782,I$190)+'СЕТ СН'!$F$12</f>
        <v>157.05055426999999</v>
      </c>
      <c r="J199" s="36">
        <f>SUMIFS(СВЦЭМ!$F$39:$F$782,СВЦЭМ!$A$39:$A$782,$A199,СВЦЭМ!$B$39:$B$782,J$190)+'СЕТ СН'!$F$12</f>
        <v>143.29478051999999</v>
      </c>
      <c r="K199" s="36">
        <f>SUMIFS(СВЦЭМ!$F$39:$F$782,СВЦЭМ!$A$39:$A$782,$A199,СВЦЭМ!$B$39:$B$782,K$190)+'СЕТ СН'!$F$12</f>
        <v>138.89086309000001</v>
      </c>
      <c r="L199" s="36">
        <f>SUMIFS(СВЦЭМ!$F$39:$F$782,СВЦЭМ!$A$39:$A$782,$A199,СВЦЭМ!$B$39:$B$782,L$190)+'СЕТ СН'!$F$12</f>
        <v>134.74782422000001</v>
      </c>
      <c r="M199" s="36">
        <f>SUMIFS(СВЦЭМ!$F$39:$F$782,СВЦЭМ!$A$39:$A$782,$A199,СВЦЭМ!$B$39:$B$782,M$190)+'СЕТ СН'!$F$12</f>
        <v>136.93796954000001</v>
      </c>
      <c r="N199" s="36">
        <f>SUMIFS(СВЦЭМ!$F$39:$F$782,СВЦЭМ!$A$39:$A$782,$A199,СВЦЭМ!$B$39:$B$782,N$190)+'СЕТ СН'!$F$12</f>
        <v>140.38542827000001</v>
      </c>
      <c r="O199" s="36">
        <f>SUMIFS(СВЦЭМ!$F$39:$F$782,СВЦЭМ!$A$39:$A$782,$A199,СВЦЭМ!$B$39:$B$782,O$190)+'СЕТ СН'!$F$12</f>
        <v>141.47177055</v>
      </c>
      <c r="P199" s="36">
        <f>SUMIFS(СВЦЭМ!$F$39:$F$782,СВЦЭМ!$A$39:$A$782,$A199,СВЦЭМ!$B$39:$B$782,P$190)+'СЕТ СН'!$F$12</f>
        <v>142.45148806</v>
      </c>
      <c r="Q199" s="36">
        <f>SUMIFS(СВЦЭМ!$F$39:$F$782,СВЦЭМ!$A$39:$A$782,$A199,СВЦЭМ!$B$39:$B$782,Q$190)+'СЕТ СН'!$F$12</f>
        <v>142.88547672000001</v>
      </c>
      <c r="R199" s="36">
        <f>SUMIFS(СВЦЭМ!$F$39:$F$782,СВЦЭМ!$A$39:$A$782,$A199,СВЦЭМ!$B$39:$B$782,R$190)+'СЕТ СН'!$F$12</f>
        <v>140.88230265000001</v>
      </c>
      <c r="S199" s="36">
        <f>SUMIFS(СВЦЭМ!$F$39:$F$782,СВЦЭМ!$A$39:$A$782,$A199,СВЦЭМ!$B$39:$B$782,S$190)+'СЕТ СН'!$F$12</f>
        <v>138.82151291</v>
      </c>
      <c r="T199" s="36">
        <f>SUMIFS(СВЦЭМ!$F$39:$F$782,СВЦЭМ!$A$39:$A$782,$A199,СВЦЭМ!$B$39:$B$782,T$190)+'СЕТ СН'!$F$12</f>
        <v>134.36537078000001</v>
      </c>
      <c r="U199" s="36">
        <f>SUMIFS(СВЦЭМ!$F$39:$F$782,СВЦЭМ!$A$39:$A$782,$A199,СВЦЭМ!$B$39:$B$782,U$190)+'СЕТ СН'!$F$12</f>
        <v>131.65968269999999</v>
      </c>
      <c r="V199" s="36">
        <f>SUMIFS(СВЦЭМ!$F$39:$F$782,СВЦЭМ!$A$39:$A$782,$A199,СВЦЭМ!$B$39:$B$782,V$190)+'СЕТ СН'!$F$12</f>
        <v>129.70396152000001</v>
      </c>
      <c r="W199" s="36">
        <f>SUMIFS(СВЦЭМ!$F$39:$F$782,СВЦЭМ!$A$39:$A$782,$A199,СВЦЭМ!$B$39:$B$782,W$190)+'СЕТ СН'!$F$12</f>
        <v>132.64011264999999</v>
      </c>
      <c r="X199" s="36">
        <f>SUMIFS(СВЦЭМ!$F$39:$F$782,СВЦЭМ!$A$39:$A$782,$A199,СВЦЭМ!$B$39:$B$782,X$190)+'СЕТ СН'!$F$12</f>
        <v>130.03548613000001</v>
      </c>
      <c r="Y199" s="36">
        <f>SUMIFS(СВЦЭМ!$F$39:$F$782,СВЦЭМ!$A$39:$A$782,$A199,СВЦЭМ!$B$39:$B$782,Y$190)+'СЕТ СН'!$F$12</f>
        <v>133.42697163</v>
      </c>
    </row>
    <row r="200" spans="1:25" ht="15.75" x14ac:dyDescent="0.2">
      <c r="A200" s="35">
        <f t="shared" si="5"/>
        <v>44387</v>
      </c>
      <c r="B200" s="36">
        <f>SUMIFS(СВЦЭМ!$F$39:$F$782,СВЦЭМ!$A$39:$A$782,$A200,СВЦЭМ!$B$39:$B$782,B$190)+'СЕТ СН'!$F$12</f>
        <v>148.43540981000001</v>
      </c>
      <c r="C200" s="36">
        <f>SUMIFS(СВЦЭМ!$F$39:$F$782,СВЦЭМ!$A$39:$A$782,$A200,СВЦЭМ!$B$39:$B$782,C$190)+'СЕТ СН'!$F$12</f>
        <v>159.50794443999999</v>
      </c>
      <c r="D200" s="36">
        <f>SUMIFS(СВЦЭМ!$F$39:$F$782,СВЦЭМ!$A$39:$A$782,$A200,СВЦЭМ!$B$39:$B$782,D$190)+'СЕТ СН'!$F$12</f>
        <v>165.68316859999999</v>
      </c>
      <c r="E200" s="36">
        <f>SUMIFS(СВЦЭМ!$F$39:$F$782,СВЦЭМ!$A$39:$A$782,$A200,СВЦЭМ!$B$39:$B$782,E$190)+'СЕТ СН'!$F$12</f>
        <v>167.68970743</v>
      </c>
      <c r="F200" s="36">
        <f>SUMIFS(СВЦЭМ!$F$39:$F$782,СВЦЭМ!$A$39:$A$782,$A200,СВЦЭМ!$B$39:$B$782,F$190)+'СЕТ СН'!$F$12</f>
        <v>168.84033703</v>
      </c>
      <c r="G200" s="36">
        <f>SUMIFS(СВЦЭМ!$F$39:$F$782,СВЦЭМ!$A$39:$A$782,$A200,СВЦЭМ!$B$39:$B$782,G$190)+'СЕТ СН'!$F$12</f>
        <v>166.20938673000001</v>
      </c>
      <c r="H200" s="36">
        <f>SUMIFS(СВЦЭМ!$F$39:$F$782,СВЦЭМ!$A$39:$A$782,$A200,СВЦЭМ!$B$39:$B$782,H$190)+'СЕТ СН'!$F$12</f>
        <v>163.76947233000001</v>
      </c>
      <c r="I200" s="36">
        <f>SUMIFS(СВЦЭМ!$F$39:$F$782,СВЦЭМ!$A$39:$A$782,$A200,СВЦЭМ!$B$39:$B$782,I$190)+'СЕТ СН'!$F$12</f>
        <v>152.21216530999999</v>
      </c>
      <c r="J200" s="36">
        <f>SUMIFS(СВЦЭМ!$F$39:$F$782,СВЦЭМ!$A$39:$A$782,$A200,СВЦЭМ!$B$39:$B$782,J$190)+'СЕТ СН'!$F$12</f>
        <v>142.00226101000001</v>
      </c>
      <c r="K200" s="36">
        <f>SUMIFS(СВЦЭМ!$F$39:$F$782,СВЦЭМ!$A$39:$A$782,$A200,СВЦЭМ!$B$39:$B$782,K$190)+'СЕТ СН'!$F$12</f>
        <v>131.30639683000001</v>
      </c>
      <c r="L200" s="36">
        <f>SUMIFS(СВЦЭМ!$F$39:$F$782,СВЦЭМ!$A$39:$A$782,$A200,СВЦЭМ!$B$39:$B$782,L$190)+'СЕТ СН'!$F$12</f>
        <v>128.68381608999999</v>
      </c>
      <c r="M200" s="36">
        <f>SUMIFS(СВЦЭМ!$F$39:$F$782,СВЦЭМ!$A$39:$A$782,$A200,СВЦЭМ!$B$39:$B$782,M$190)+'СЕТ СН'!$F$12</f>
        <v>127.61345193</v>
      </c>
      <c r="N200" s="36">
        <f>SUMIFS(СВЦЭМ!$F$39:$F$782,СВЦЭМ!$A$39:$A$782,$A200,СВЦЭМ!$B$39:$B$782,N$190)+'СЕТ СН'!$F$12</f>
        <v>133.53002233999999</v>
      </c>
      <c r="O200" s="36">
        <f>SUMIFS(СВЦЭМ!$F$39:$F$782,СВЦЭМ!$A$39:$A$782,$A200,СВЦЭМ!$B$39:$B$782,O$190)+'СЕТ СН'!$F$12</f>
        <v>136.48431651999999</v>
      </c>
      <c r="P200" s="36">
        <f>SUMIFS(СВЦЭМ!$F$39:$F$782,СВЦЭМ!$A$39:$A$782,$A200,СВЦЭМ!$B$39:$B$782,P$190)+'СЕТ СН'!$F$12</f>
        <v>138.98169822</v>
      </c>
      <c r="Q200" s="36">
        <f>SUMIFS(СВЦЭМ!$F$39:$F$782,СВЦЭМ!$A$39:$A$782,$A200,СВЦЭМ!$B$39:$B$782,Q$190)+'СЕТ СН'!$F$12</f>
        <v>140.62566351000001</v>
      </c>
      <c r="R200" s="36">
        <f>SUMIFS(СВЦЭМ!$F$39:$F$782,СВЦЭМ!$A$39:$A$782,$A200,СВЦЭМ!$B$39:$B$782,R$190)+'СЕТ СН'!$F$12</f>
        <v>140.94544758000001</v>
      </c>
      <c r="S200" s="36">
        <f>SUMIFS(СВЦЭМ!$F$39:$F$782,СВЦЭМ!$A$39:$A$782,$A200,СВЦЭМ!$B$39:$B$782,S$190)+'СЕТ СН'!$F$12</f>
        <v>140.03092960000001</v>
      </c>
      <c r="T200" s="36">
        <f>SUMIFS(СВЦЭМ!$F$39:$F$782,СВЦЭМ!$A$39:$A$782,$A200,СВЦЭМ!$B$39:$B$782,T$190)+'СЕТ СН'!$F$12</f>
        <v>137.18958447</v>
      </c>
      <c r="U200" s="36">
        <f>SUMIFS(СВЦЭМ!$F$39:$F$782,СВЦЭМ!$A$39:$A$782,$A200,СВЦЭМ!$B$39:$B$782,U$190)+'СЕТ СН'!$F$12</f>
        <v>134.34624253999999</v>
      </c>
      <c r="V200" s="36">
        <f>SUMIFS(СВЦЭМ!$F$39:$F$782,СВЦЭМ!$A$39:$A$782,$A200,СВЦЭМ!$B$39:$B$782,V$190)+'СЕТ СН'!$F$12</f>
        <v>133.02552169000001</v>
      </c>
      <c r="W200" s="36">
        <f>SUMIFS(СВЦЭМ!$F$39:$F$782,СВЦЭМ!$A$39:$A$782,$A200,СВЦЭМ!$B$39:$B$782,W$190)+'СЕТ СН'!$F$12</f>
        <v>130.71099322000001</v>
      </c>
      <c r="X200" s="36">
        <f>SUMIFS(СВЦЭМ!$F$39:$F$782,СВЦЭМ!$A$39:$A$782,$A200,СВЦЭМ!$B$39:$B$782,X$190)+'СЕТ СН'!$F$12</f>
        <v>130.53545625999999</v>
      </c>
      <c r="Y200" s="36">
        <f>SUMIFS(СВЦЭМ!$F$39:$F$782,СВЦЭМ!$A$39:$A$782,$A200,СВЦЭМ!$B$39:$B$782,Y$190)+'СЕТ СН'!$F$12</f>
        <v>141.78924916</v>
      </c>
    </row>
    <row r="201" spans="1:25" ht="15.75" x14ac:dyDescent="0.2">
      <c r="A201" s="35">
        <f t="shared" si="5"/>
        <v>44388</v>
      </c>
      <c r="B201" s="36">
        <f>SUMIFS(СВЦЭМ!$F$39:$F$782,СВЦЭМ!$A$39:$A$782,$A201,СВЦЭМ!$B$39:$B$782,B$190)+'СЕТ СН'!$F$12</f>
        <v>147.04559773</v>
      </c>
      <c r="C201" s="36">
        <f>SUMIFS(СВЦЭМ!$F$39:$F$782,СВЦЭМ!$A$39:$A$782,$A201,СВЦЭМ!$B$39:$B$782,C$190)+'СЕТ СН'!$F$12</f>
        <v>158.86262488</v>
      </c>
      <c r="D201" s="36">
        <f>SUMIFS(СВЦЭМ!$F$39:$F$782,СВЦЭМ!$A$39:$A$782,$A201,СВЦЭМ!$B$39:$B$782,D$190)+'СЕТ СН'!$F$12</f>
        <v>167.93328817</v>
      </c>
      <c r="E201" s="36">
        <f>SUMIFS(СВЦЭМ!$F$39:$F$782,СВЦЭМ!$A$39:$A$782,$A201,СВЦЭМ!$B$39:$B$782,E$190)+'СЕТ СН'!$F$12</f>
        <v>169.63476929999999</v>
      </c>
      <c r="F201" s="36">
        <f>SUMIFS(СВЦЭМ!$F$39:$F$782,СВЦЭМ!$A$39:$A$782,$A201,СВЦЭМ!$B$39:$B$782,F$190)+'СЕТ СН'!$F$12</f>
        <v>169.02086585000001</v>
      </c>
      <c r="G201" s="36">
        <f>SUMIFS(СВЦЭМ!$F$39:$F$782,СВЦЭМ!$A$39:$A$782,$A201,СВЦЭМ!$B$39:$B$782,G$190)+'СЕТ СН'!$F$12</f>
        <v>168.65849459</v>
      </c>
      <c r="H201" s="36">
        <f>SUMIFS(СВЦЭМ!$F$39:$F$782,СВЦЭМ!$A$39:$A$782,$A201,СВЦЭМ!$B$39:$B$782,H$190)+'СЕТ СН'!$F$12</f>
        <v>167.26443164</v>
      </c>
      <c r="I201" s="36">
        <f>SUMIFS(СВЦЭМ!$F$39:$F$782,СВЦЭМ!$A$39:$A$782,$A201,СВЦЭМ!$B$39:$B$782,I$190)+'СЕТ СН'!$F$12</f>
        <v>158.82857344000001</v>
      </c>
      <c r="J201" s="36">
        <f>SUMIFS(СВЦЭМ!$F$39:$F$782,СВЦЭМ!$A$39:$A$782,$A201,СВЦЭМ!$B$39:$B$782,J$190)+'СЕТ СН'!$F$12</f>
        <v>145.01723168000001</v>
      </c>
      <c r="K201" s="36">
        <f>SUMIFS(СВЦЭМ!$F$39:$F$782,СВЦЭМ!$A$39:$A$782,$A201,СВЦЭМ!$B$39:$B$782,K$190)+'СЕТ СН'!$F$12</f>
        <v>137.41801050999999</v>
      </c>
      <c r="L201" s="36">
        <f>SUMIFS(СВЦЭМ!$F$39:$F$782,СВЦЭМ!$A$39:$A$782,$A201,СВЦЭМ!$B$39:$B$782,L$190)+'СЕТ СН'!$F$12</f>
        <v>130.16656788</v>
      </c>
      <c r="M201" s="36">
        <f>SUMIFS(СВЦЭМ!$F$39:$F$782,СВЦЭМ!$A$39:$A$782,$A201,СВЦЭМ!$B$39:$B$782,M$190)+'СЕТ СН'!$F$12</f>
        <v>130.0085551</v>
      </c>
      <c r="N201" s="36">
        <f>SUMIFS(СВЦЭМ!$F$39:$F$782,СВЦЭМ!$A$39:$A$782,$A201,СВЦЭМ!$B$39:$B$782,N$190)+'СЕТ СН'!$F$12</f>
        <v>132.93518477999999</v>
      </c>
      <c r="O201" s="36">
        <f>SUMIFS(СВЦЭМ!$F$39:$F$782,СВЦЭМ!$A$39:$A$782,$A201,СВЦЭМ!$B$39:$B$782,O$190)+'СЕТ СН'!$F$12</f>
        <v>134.92550351</v>
      </c>
      <c r="P201" s="36">
        <f>SUMIFS(СВЦЭМ!$F$39:$F$782,СВЦЭМ!$A$39:$A$782,$A201,СВЦЭМ!$B$39:$B$782,P$190)+'СЕТ СН'!$F$12</f>
        <v>135.19697013000001</v>
      </c>
      <c r="Q201" s="36">
        <f>SUMIFS(СВЦЭМ!$F$39:$F$782,СВЦЭМ!$A$39:$A$782,$A201,СВЦЭМ!$B$39:$B$782,Q$190)+'СЕТ СН'!$F$12</f>
        <v>135.24368021000001</v>
      </c>
      <c r="R201" s="36">
        <f>SUMIFS(СВЦЭМ!$F$39:$F$782,СВЦЭМ!$A$39:$A$782,$A201,СВЦЭМ!$B$39:$B$782,R$190)+'СЕТ СН'!$F$12</f>
        <v>133.88756788000001</v>
      </c>
      <c r="S201" s="36">
        <f>SUMIFS(СВЦЭМ!$F$39:$F$782,СВЦЭМ!$A$39:$A$782,$A201,СВЦЭМ!$B$39:$B$782,S$190)+'СЕТ СН'!$F$12</f>
        <v>135.49030884999999</v>
      </c>
      <c r="T201" s="36">
        <f>SUMIFS(СВЦЭМ!$F$39:$F$782,СВЦЭМ!$A$39:$A$782,$A201,СВЦЭМ!$B$39:$B$782,T$190)+'СЕТ СН'!$F$12</f>
        <v>129.04207414999999</v>
      </c>
      <c r="U201" s="36">
        <f>SUMIFS(СВЦЭМ!$F$39:$F$782,СВЦЭМ!$A$39:$A$782,$A201,СВЦЭМ!$B$39:$B$782,U$190)+'СЕТ СН'!$F$12</f>
        <v>128.08505138999999</v>
      </c>
      <c r="V201" s="36">
        <f>SUMIFS(СВЦЭМ!$F$39:$F$782,СВЦЭМ!$A$39:$A$782,$A201,СВЦЭМ!$B$39:$B$782,V$190)+'СЕТ СН'!$F$12</f>
        <v>122.58762849</v>
      </c>
      <c r="W201" s="36">
        <f>SUMIFS(СВЦЭМ!$F$39:$F$782,СВЦЭМ!$A$39:$A$782,$A201,СВЦЭМ!$B$39:$B$782,W$190)+'СЕТ СН'!$F$12</f>
        <v>122.01033293</v>
      </c>
      <c r="X201" s="36">
        <f>SUMIFS(СВЦЭМ!$F$39:$F$782,СВЦЭМ!$A$39:$A$782,$A201,СВЦЭМ!$B$39:$B$782,X$190)+'СЕТ СН'!$F$12</f>
        <v>126.28705032000001</v>
      </c>
      <c r="Y201" s="36">
        <f>SUMIFS(СВЦЭМ!$F$39:$F$782,СВЦЭМ!$A$39:$A$782,$A201,СВЦЭМ!$B$39:$B$782,Y$190)+'СЕТ СН'!$F$12</f>
        <v>122.39037501999999</v>
      </c>
    </row>
    <row r="202" spans="1:25" ht="15.75" x14ac:dyDescent="0.2">
      <c r="A202" s="35">
        <f t="shared" si="5"/>
        <v>44389</v>
      </c>
      <c r="B202" s="36">
        <f>SUMIFS(СВЦЭМ!$F$39:$F$782,СВЦЭМ!$A$39:$A$782,$A202,СВЦЭМ!$B$39:$B$782,B$190)+'СЕТ СН'!$F$12</f>
        <v>138.58858627999999</v>
      </c>
      <c r="C202" s="36">
        <f>SUMIFS(СВЦЭМ!$F$39:$F$782,СВЦЭМ!$A$39:$A$782,$A202,СВЦЭМ!$B$39:$B$782,C$190)+'СЕТ СН'!$F$12</f>
        <v>152.51523492999999</v>
      </c>
      <c r="D202" s="36">
        <f>SUMIFS(СВЦЭМ!$F$39:$F$782,СВЦЭМ!$A$39:$A$782,$A202,СВЦЭМ!$B$39:$B$782,D$190)+'СЕТ СН'!$F$12</f>
        <v>163.66981956000001</v>
      </c>
      <c r="E202" s="36">
        <f>SUMIFS(СВЦЭМ!$F$39:$F$782,СВЦЭМ!$A$39:$A$782,$A202,СВЦЭМ!$B$39:$B$782,E$190)+'СЕТ СН'!$F$12</f>
        <v>168.49549657</v>
      </c>
      <c r="F202" s="36">
        <f>SUMIFS(СВЦЭМ!$F$39:$F$782,СВЦЭМ!$A$39:$A$782,$A202,СВЦЭМ!$B$39:$B$782,F$190)+'СЕТ СН'!$F$12</f>
        <v>171.82943932000001</v>
      </c>
      <c r="G202" s="36">
        <f>SUMIFS(СВЦЭМ!$F$39:$F$782,СВЦЭМ!$A$39:$A$782,$A202,СВЦЭМ!$B$39:$B$782,G$190)+'СЕТ СН'!$F$12</f>
        <v>168.09896068</v>
      </c>
      <c r="H202" s="36">
        <f>SUMIFS(СВЦЭМ!$F$39:$F$782,СВЦЭМ!$A$39:$A$782,$A202,СВЦЭМ!$B$39:$B$782,H$190)+'СЕТ СН'!$F$12</f>
        <v>158.83117709999999</v>
      </c>
      <c r="I202" s="36">
        <f>SUMIFS(СВЦЭМ!$F$39:$F$782,СВЦЭМ!$A$39:$A$782,$A202,СВЦЭМ!$B$39:$B$782,I$190)+'СЕТ СН'!$F$12</f>
        <v>142.11241107999999</v>
      </c>
      <c r="J202" s="36">
        <f>SUMIFS(СВЦЭМ!$F$39:$F$782,СВЦЭМ!$A$39:$A$782,$A202,СВЦЭМ!$B$39:$B$782,J$190)+'СЕТ СН'!$F$12</f>
        <v>131.95575995999999</v>
      </c>
      <c r="K202" s="36">
        <f>SUMIFS(СВЦЭМ!$F$39:$F$782,СВЦЭМ!$A$39:$A$782,$A202,СВЦЭМ!$B$39:$B$782,K$190)+'СЕТ СН'!$F$12</f>
        <v>136.99208074000001</v>
      </c>
      <c r="L202" s="36">
        <f>SUMIFS(СВЦЭМ!$F$39:$F$782,СВЦЭМ!$A$39:$A$782,$A202,СВЦЭМ!$B$39:$B$782,L$190)+'СЕТ СН'!$F$12</f>
        <v>138.90897107000001</v>
      </c>
      <c r="M202" s="36">
        <f>SUMIFS(СВЦЭМ!$F$39:$F$782,СВЦЭМ!$A$39:$A$782,$A202,СВЦЭМ!$B$39:$B$782,M$190)+'СЕТ СН'!$F$12</f>
        <v>140.41411022</v>
      </c>
      <c r="N202" s="36">
        <f>SUMIFS(СВЦЭМ!$F$39:$F$782,СВЦЭМ!$A$39:$A$782,$A202,СВЦЭМ!$B$39:$B$782,N$190)+'СЕТ СН'!$F$12</f>
        <v>140.97846910000001</v>
      </c>
      <c r="O202" s="36">
        <f>SUMIFS(СВЦЭМ!$F$39:$F$782,СВЦЭМ!$A$39:$A$782,$A202,СВЦЭМ!$B$39:$B$782,O$190)+'СЕТ СН'!$F$12</f>
        <v>143.10671364000001</v>
      </c>
      <c r="P202" s="36">
        <f>SUMIFS(СВЦЭМ!$F$39:$F$782,СВЦЭМ!$A$39:$A$782,$A202,СВЦЭМ!$B$39:$B$782,P$190)+'СЕТ СН'!$F$12</f>
        <v>137.40303689000001</v>
      </c>
      <c r="Q202" s="36">
        <f>SUMIFS(СВЦЭМ!$F$39:$F$782,СВЦЭМ!$A$39:$A$782,$A202,СВЦЭМ!$B$39:$B$782,Q$190)+'СЕТ СН'!$F$12</f>
        <v>139.67544839000001</v>
      </c>
      <c r="R202" s="36">
        <f>SUMIFS(СВЦЭМ!$F$39:$F$782,СВЦЭМ!$A$39:$A$782,$A202,СВЦЭМ!$B$39:$B$782,R$190)+'СЕТ СН'!$F$12</f>
        <v>137.44262993000001</v>
      </c>
      <c r="S202" s="36">
        <f>SUMIFS(СВЦЭМ!$F$39:$F$782,СВЦЭМ!$A$39:$A$782,$A202,СВЦЭМ!$B$39:$B$782,S$190)+'СЕТ СН'!$F$12</f>
        <v>134.67723765</v>
      </c>
      <c r="T202" s="36">
        <f>SUMIFS(СВЦЭМ!$F$39:$F$782,СВЦЭМ!$A$39:$A$782,$A202,СВЦЭМ!$B$39:$B$782,T$190)+'СЕТ СН'!$F$12</f>
        <v>143.19493387</v>
      </c>
      <c r="U202" s="36">
        <f>SUMIFS(СВЦЭМ!$F$39:$F$782,СВЦЭМ!$A$39:$A$782,$A202,СВЦЭМ!$B$39:$B$782,U$190)+'СЕТ СН'!$F$12</f>
        <v>146.89929742000001</v>
      </c>
      <c r="V202" s="36">
        <f>SUMIFS(СВЦЭМ!$F$39:$F$782,СВЦЭМ!$A$39:$A$782,$A202,СВЦЭМ!$B$39:$B$782,V$190)+'СЕТ СН'!$F$12</f>
        <v>150.13925348999999</v>
      </c>
      <c r="W202" s="36">
        <f>SUMIFS(СВЦЭМ!$F$39:$F$782,СВЦЭМ!$A$39:$A$782,$A202,СВЦЭМ!$B$39:$B$782,W$190)+'СЕТ СН'!$F$12</f>
        <v>150.25439581000001</v>
      </c>
      <c r="X202" s="36">
        <f>SUMIFS(СВЦЭМ!$F$39:$F$782,СВЦЭМ!$A$39:$A$782,$A202,СВЦЭМ!$B$39:$B$782,X$190)+'СЕТ СН'!$F$12</f>
        <v>142.10249211999999</v>
      </c>
      <c r="Y202" s="36">
        <f>SUMIFS(СВЦЭМ!$F$39:$F$782,СВЦЭМ!$A$39:$A$782,$A202,СВЦЭМ!$B$39:$B$782,Y$190)+'СЕТ СН'!$F$12</f>
        <v>134.52999872000001</v>
      </c>
    </row>
    <row r="203" spans="1:25" ht="15.75" x14ac:dyDescent="0.2">
      <c r="A203" s="35">
        <f t="shared" si="5"/>
        <v>44390</v>
      </c>
      <c r="B203" s="36">
        <f>SUMIFS(СВЦЭМ!$F$39:$F$782,СВЦЭМ!$A$39:$A$782,$A203,СВЦЭМ!$B$39:$B$782,B$190)+'СЕТ СН'!$F$12</f>
        <v>147.45872545</v>
      </c>
      <c r="C203" s="36">
        <f>SUMIFS(СВЦЭМ!$F$39:$F$782,СВЦЭМ!$A$39:$A$782,$A203,СВЦЭМ!$B$39:$B$782,C$190)+'СЕТ СН'!$F$12</f>
        <v>160.05225117000001</v>
      </c>
      <c r="D203" s="36">
        <f>SUMIFS(СВЦЭМ!$F$39:$F$782,СВЦЭМ!$A$39:$A$782,$A203,СВЦЭМ!$B$39:$B$782,D$190)+'СЕТ СН'!$F$12</f>
        <v>169.81063933999999</v>
      </c>
      <c r="E203" s="36">
        <f>SUMIFS(СВЦЭМ!$F$39:$F$782,СВЦЭМ!$A$39:$A$782,$A203,СВЦЭМ!$B$39:$B$782,E$190)+'СЕТ СН'!$F$12</f>
        <v>169.28784994</v>
      </c>
      <c r="F203" s="36">
        <f>SUMIFS(СВЦЭМ!$F$39:$F$782,СВЦЭМ!$A$39:$A$782,$A203,СВЦЭМ!$B$39:$B$782,F$190)+'СЕТ СН'!$F$12</f>
        <v>170.15757133</v>
      </c>
      <c r="G203" s="36">
        <f>SUMIFS(СВЦЭМ!$F$39:$F$782,СВЦЭМ!$A$39:$A$782,$A203,СВЦЭМ!$B$39:$B$782,G$190)+'СЕТ СН'!$F$12</f>
        <v>170.53381274</v>
      </c>
      <c r="H203" s="36">
        <f>SUMIFS(СВЦЭМ!$F$39:$F$782,СВЦЭМ!$A$39:$A$782,$A203,СВЦЭМ!$B$39:$B$782,H$190)+'СЕТ СН'!$F$12</f>
        <v>162.01117313</v>
      </c>
      <c r="I203" s="36">
        <f>SUMIFS(СВЦЭМ!$F$39:$F$782,СВЦЭМ!$A$39:$A$782,$A203,СВЦЭМ!$B$39:$B$782,I$190)+'СЕТ СН'!$F$12</f>
        <v>147.16155903000001</v>
      </c>
      <c r="J203" s="36">
        <f>SUMIFS(СВЦЭМ!$F$39:$F$782,СВЦЭМ!$A$39:$A$782,$A203,СВЦЭМ!$B$39:$B$782,J$190)+'СЕТ СН'!$F$12</f>
        <v>136.58931222000001</v>
      </c>
      <c r="K203" s="36">
        <f>SUMIFS(СВЦЭМ!$F$39:$F$782,СВЦЭМ!$A$39:$A$782,$A203,СВЦЭМ!$B$39:$B$782,K$190)+'СЕТ СН'!$F$12</f>
        <v>136.23324901000001</v>
      </c>
      <c r="L203" s="36">
        <f>SUMIFS(СВЦЭМ!$F$39:$F$782,СВЦЭМ!$A$39:$A$782,$A203,СВЦЭМ!$B$39:$B$782,L$190)+'СЕТ СН'!$F$12</f>
        <v>146.38755646999999</v>
      </c>
      <c r="M203" s="36">
        <f>SUMIFS(СВЦЭМ!$F$39:$F$782,СВЦЭМ!$A$39:$A$782,$A203,СВЦЭМ!$B$39:$B$782,M$190)+'СЕТ СН'!$F$12</f>
        <v>159.51588871000001</v>
      </c>
      <c r="N203" s="36">
        <f>SUMIFS(СВЦЭМ!$F$39:$F$782,СВЦЭМ!$A$39:$A$782,$A203,СВЦЭМ!$B$39:$B$782,N$190)+'СЕТ СН'!$F$12</f>
        <v>140.97862054999999</v>
      </c>
      <c r="O203" s="36">
        <f>SUMIFS(СВЦЭМ!$F$39:$F$782,СВЦЭМ!$A$39:$A$782,$A203,СВЦЭМ!$B$39:$B$782,O$190)+'СЕТ СН'!$F$12</f>
        <v>140.12316662999999</v>
      </c>
      <c r="P203" s="36">
        <f>SUMIFS(СВЦЭМ!$F$39:$F$782,СВЦЭМ!$A$39:$A$782,$A203,СВЦЭМ!$B$39:$B$782,P$190)+'СЕТ СН'!$F$12</f>
        <v>136.56776583000001</v>
      </c>
      <c r="Q203" s="36">
        <f>SUMIFS(СВЦЭМ!$F$39:$F$782,СВЦЭМ!$A$39:$A$782,$A203,СВЦЭМ!$B$39:$B$782,Q$190)+'СЕТ СН'!$F$12</f>
        <v>135.43093775</v>
      </c>
      <c r="R203" s="36">
        <f>SUMIFS(СВЦЭМ!$F$39:$F$782,СВЦЭМ!$A$39:$A$782,$A203,СВЦЭМ!$B$39:$B$782,R$190)+'СЕТ СН'!$F$12</f>
        <v>136.12439279</v>
      </c>
      <c r="S203" s="36">
        <f>SUMIFS(СВЦЭМ!$F$39:$F$782,СВЦЭМ!$A$39:$A$782,$A203,СВЦЭМ!$B$39:$B$782,S$190)+'СЕТ СН'!$F$12</f>
        <v>133.70394615999999</v>
      </c>
      <c r="T203" s="36">
        <f>SUMIFS(СВЦЭМ!$F$39:$F$782,СВЦЭМ!$A$39:$A$782,$A203,СВЦЭМ!$B$39:$B$782,T$190)+'СЕТ СН'!$F$12</f>
        <v>144.56356690999999</v>
      </c>
      <c r="U203" s="36">
        <f>SUMIFS(СВЦЭМ!$F$39:$F$782,СВЦЭМ!$A$39:$A$782,$A203,СВЦЭМ!$B$39:$B$782,U$190)+'СЕТ СН'!$F$12</f>
        <v>148.01047495</v>
      </c>
      <c r="V203" s="36">
        <f>SUMIFS(СВЦЭМ!$F$39:$F$782,СВЦЭМ!$A$39:$A$782,$A203,СВЦЭМ!$B$39:$B$782,V$190)+'СЕТ СН'!$F$12</f>
        <v>148.40761956</v>
      </c>
      <c r="W203" s="36">
        <f>SUMIFS(СВЦЭМ!$F$39:$F$782,СВЦЭМ!$A$39:$A$782,$A203,СВЦЭМ!$B$39:$B$782,W$190)+'СЕТ СН'!$F$12</f>
        <v>149.14158968999999</v>
      </c>
      <c r="X203" s="36">
        <f>SUMIFS(СВЦЭМ!$F$39:$F$782,СВЦЭМ!$A$39:$A$782,$A203,СВЦЭМ!$B$39:$B$782,X$190)+'СЕТ СН'!$F$12</f>
        <v>145.16006364</v>
      </c>
      <c r="Y203" s="36">
        <f>SUMIFS(СВЦЭМ!$F$39:$F$782,СВЦЭМ!$A$39:$A$782,$A203,СВЦЭМ!$B$39:$B$782,Y$190)+'СЕТ СН'!$F$12</f>
        <v>136.32066387</v>
      </c>
    </row>
    <row r="204" spans="1:25" ht="15.75" x14ac:dyDescent="0.2">
      <c r="A204" s="35">
        <f t="shared" si="5"/>
        <v>44391</v>
      </c>
      <c r="B204" s="36">
        <f>SUMIFS(СВЦЭМ!$F$39:$F$782,СВЦЭМ!$A$39:$A$782,$A204,СВЦЭМ!$B$39:$B$782,B$190)+'СЕТ СН'!$F$12</f>
        <v>146.91312823999999</v>
      </c>
      <c r="C204" s="36">
        <f>SUMIFS(СВЦЭМ!$F$39:$F$782,СВЦЭМ!$A$39:$A$782,$A204,СВЦЭМ!$B$39:$B$782,C$190)+'СЕТ СН'!$F$12</f>
        <v>161.49233114</v>
      </c>
      <c r="D204" s="36">
        <f>SUMIFS(СВЦЭМ!$F$39:$F$782,СВЦЭМ!$A$39:$A$782,$A204,СВЦЭМ!$B$39:$B$782,D$190)+'СЕТ СН'!$F$12</f>
        <v>169.91337393000001</v>
      </c>
      <c r="E204" s="36">
        <f>SUMIFS(СВЦЭМ!$F$39:$F$782,СВЦЭМ!$A$39:$A$782,$A204,СВЦЭМ!$B$39:$B$782,E$190)+'СЕТ СН'!$F$12</f>
        <v>167.40496628</v>
      </c>
      <c r="F204" s="36">
        <f>SUMIFS(СВЦЭМ!$F$39:$F$782,СВЦЭМ!$A$39:$A$782,$A204,СВЦЭМ!$B$39:$B$782,F$190)+'СЕТ СН'!$F$12</f>
        <v>168.90146236000001</v>
      </c>
      <c r="G204" s="36">
        <f>SUMIFS(СВЦЭМ!$F$39:$F$782,СВЦЭМ!$A$39:$A$782,$A204,СВЦЭМ!$B$39:$B$782,G$190)+'СЕТ СН'!$F$12</f>
        <v>169.03271942000001</v>
      </c>
      <c r="H204" s="36">
        <f>SUMIFS(СВЦЭМ!$F$39:$F$782,СВЦЭМ!$A$39:$A$782,$A204,СВЦЭМ!$B$39:$B$782,H$190)+'СЕТ СН'!$F$12</f>
        <v>163.58823018000001</v>
      </c>
      <c r="I204" s="36">
        <f>SUMIFS(СВЦЭМ!$F$39:$F$782,СВЦЭМ!$A$39:$A$782,$A204,СВЦЭМ!$B$39:$B$782,I$190)+'СЕТ СН'!$F$12</f>
        <v>159.75147591000001</v>
      </c>
      <c r="J204" s="36">
        <f>SUMIFS(СВЦЭМ!$F$39:$F$782,СВЦЭМ!$A$39:$A$782,$A204,СВЦЭМ!$B$39:$B$782,J$190)+'СЕТ СН'!$F$12</f>
        <v>162.00997955</v>
      </c>
      <c r="K204" s="36">
        <f>SUMIFS(СВЦЭМ!$F$39:$F$782,СВЦЭМ!$A$39:$A$782,$A204,СВЦЭМ!$B$39:$B$782,K$190)+'СЕТ СН'!$F$12</f>
        <v>166.30039733000001</v>
      </c>
      <c r="L204" s="36">
        <f>SUMIFS(СВЦЭМ!$F$39:$F$782,СВЦЭМ!$A$39:$A$782,$A204,СВЦЭМ!$B$39:$B$782,L$190)+'СЕТ СН'!$F$12</f>
        <v>166.94145917</v>
      </c>
      <c r="M204" s="36">
        <f>SUMIFS(СВЦЭМ!$F$39:$F$782,СВЦЭМ!$A$39:$A$782,$A204,СВЦЭМ!$B$39:$B$782,M$190)+'СЕТ СН'!$F$12</f>
        <v>169.20916195999999</v>
      </c>
      <c r="N204" s="36">
        <f>SUMIFS(СВЦЭМ!$F$39:$F$782,СВЦЭМ!$A$39:$A$782,$A204,СВЦЭМ!$B$39:$B$782,N$190)+'СЕТ СН'!$F$12</f>
        <v>171.44610947999999</v>
      </c>
      <c r="O204" s="36">
        <f>SUMIFS(СВЦЭМ!$F$39:$F$782,СВЦЭМ!$A$39:$A$782,$A204,СВЦЭМ!$B$39:$B$782,O$190)+'СЕТ СН'!$F$12</f>
        <v>171.89810488000001</v>
      </c>
      <c r="P204" s="36">
        <f>SUMIFS(СВЦЭМ!$F$39:$F$782,СВЦЭМ!$A$39:$A$782,$A204,СВЦЭМ!$B$39:$B$782,P$190)+'СЕТ СН'!$F$12</f>
        <v>171.30477231</v>
      </c>
      <c r="Q204" s="36">
        <f>SUMIFS(СВЦЭМ!$F$39:$F$782,СВЦЭМ!$A$39:$A$782,$A204,СВЦЭМ!$B$39:$B$782,Q$190)+'СЕТ СН'!$F$12</f>
        <v>171.74108047000001</v>
      </c>
      <c r="R204" s="36">
        <f>SUMIFS(СВЦЭМ!$F$39:$F$782,СВЦЭМ!$A$39:$A$782,$A204,СВЦЭМ!$B$39:$B$782,R$190)+'СЕТ СН'!$F$12</f>
        <v>171.01065145000001</v>
      </c>
      <c r="S204" s="36">
        <f>SUMIFS(СВЦЭМ!$F$39:$F$782,СВЦЭМ!$A$39:$A$782,$A204,СВЦЭМ!$B$39:$B$782,S$190)+'СЕТ СН'!$F$12</f>
        <v>167.92224924999999</v>
      </c>
      <c r="T204" s="36">
        <f>SUMIFS(СВЦЭМ!$F$39:$F$782,СВЦЭМ!$A$39:$A$782,$A204,СВЦЭМ!$B$39:$B$782,T$190)+'СЕТ СН'!$F$12</f>
        <v>164.26743647999999</v>
      </c>
      <c r="U204" s="36">
        <f>SUMIFS(СВЦЭМ!$F$39:$F$782,СВЦЭМ!$A$39:$A$782,$A204,СВЦЭМ!$B$39:$B$782,U$190)+'СЕТ СН'!$F$12</f>
        <v>162.2521223</v>
      </c>
      <c r="V204" s="36">
        <f>SUMIFS(СВЦЭМ!$F$39:$F$782,СВЦЭМ!$A$39:$A$782,$A204,СВЦЭМ!$B$39:$B$782,V$190)+'СЕТ СН'!$F$12</f>
        <v>161.12803665000001</v>
      </c>
      <c r="W204" s="36">
        <f>SUMIFS(СВЦЭМ!$F$39:$F$782,СВЦЭМ!$A$39:$A$782,$A204,СВЦЭМ!$B$39:$B$782,W$190)+'СЕТ СН'!$F$12</f>
        <v>163.24133617000001</v>
      </c>
      <c r="X204" s="36">
        <f>SUMIFS(СВЦЭМ!$F$39:$F$782,СВЦЭМ!$A$39:$A$782,$A204,СВЦЭМ!$B$39:$B$782,X$190)+'СЕТ СН'!$F$12</f>
        <v>158.42520984999999</v>
      </c>
      <c r="Y204" s="36">
        <f>SUMIFS(СВЦЭМ!$F$39:$F$782,СВЦЭМ!$A$39:$A$782,$A204,СВЦЭМ!$B$39:$B$782,Y$190)+'СЕТ СН'!$F$12</f>
        <v>153.35570738999999</v>
      </c>
    </row>
    <row r="205" spans="1:25" ht="15.75" x14ac:dyDescent="0.2">
      <c r="A205" s="35">
        <f t="shared" si="5"/>
        <v>44392</v>
      </c>
      <c r="B205" s="36">
        <f>SUMIFS(СВЦЭМ!$F$39:$F$782,СВЦЭМ!$A$39:$A$782,$A205,СВЦЭМ!$B$39:$B$782,B$190)+'СЕТ СН'!$F$12</f>
        <v>160.53096045000001</v>
      </c>
      <c r="C205" s="36">
        <f>SUMIFS(СВЦЭМ!$F$39:$F$782,СВЦЭМ!$A$39:$A$782,$A205,СВЦЭМ!$B$39:$B$782,C$190)+'СЕТ СН'!$F$12</f>
        <v>175.42002446000001</v>
      </c>
      <c r="D205" s="36">
        <f>SUMIFS(СВЦЭМ!$F$39:$F$782,СВЦЭМ!$A$39:$A$782,$A205,СВЦЭМ!$B$39:$B$782,D$190)+'СЕТ СН'!$F$12</f>
        <v>184.20891263999999</v>
      </c>
      <c r="E205" s="36">
        <f>SUMIFS(СВЦЭМ!$F$39:$F$782,СВЦЭМ!$A$39:$A$782,$A205,СВЦЭМ!$B$39:$B$782,E$190)+'СЕТ СН'!$F$12</f>
        <v>187.43135111000001</v>
      </c>
      <c r="F205" s="36">
        <f>SUMIFS(СВЦЭМ!$F$39:$F$782,СВЦЭМ!$A$39:$A$782,$A205,СВЦЭМ!$B$39:$B$782,F$190)+'СЕТ СН'!$F$12</f>
        <v>186.52863773999999</v>
      </c>
      <c r="G205" s="36">
        <f>SUMIFS(СВЦЭМ!$F$39:$F$782,СВЦЭМ!$A$39:$A$782,$A205,СВЦЭМ!$B$39:$B$782,G$190)+'СЕТ СН'!$F$12</f>
        <v>182.66344998</v>
      </c>
      <c r="H205" s="36">
        <f>SUMIFS(СВЦЭМ!$F$39:$F$782,СВЦЭМ!$A$39:$A$782,$A205,СВЦЭМ!$B$39:$B$782,H$190)+'СЕТ СН'!$F$12</f>
        <v>173.9836488</v>
      </c>
      <c r="I205" s="36">
        <f>SUMIFS(СВЦЭМ!$F$39:$F$782,СВЦЭМ!$A$39:$A$782,$A205,СВЦЭМ!$B$39:$B$782,I$190)+'СЕТ СН'!$F$12</f>
        <v>157.65403492999999</v>
      </c>
      <c r="J205" s="36">
        <f>SUMIFS(СВЦЭМ!$F$39:$F$782,СВЦЭМ!$A$39:$A$782,$A205,СВЦЭМ!$B$39:$B$782,J$190)+'СЕТ СН'!$F$12</f>
        <v>142.97365690000001</v>
      </c>
      <c r="K205" s="36">
        <f>SUMIFS(СВЦЭМ!$F$39:$F$782,СВЦЭМ!$A$39:$A$782,$A205,СВЦЭМ!$B$39:$B$782,K$190)+'СЕТ СН'!$F$12</f>
        <v>145.49294172</v>
      </c>
      <c r="L205" s="36">
        <f>SUMIFS(СВЦЭМ!$F$39:$F$782,СВЦЭМ!$A$39:$A$782,$A205,СВЦЭМ!$B$39:$B$782,L$190)+'СЕТ СН'!$F$12</f>
        <v>149.54918746000001</v>
      </c>
      <c r="M205" s="36">
        <f>SUMIFS(СВЦЭМ!$F$39:$F$782,СВЦЭМ!$A$39:$A$782,$A205,СВЦЭМ!$B$39:$B$782,M$190)+'СЕТ СН'!$F$12</f>
        <v>143.20644557</v>
      </c>
      <c r="N205" s="36">
        <f>SUMIFS(СВЦЭМ!$F$39:$F$782,СВЦЭМ!$A$39:$A$782,$A205,СВЦЭМ!$B$39:$B$782,N$190)+'СЕТ СН'!$F$12</f>
        <v>151.24035198000001</v>
      </c>
      <c r="O205" s="36">
        <f>SUMIFS(СВЦЭМ!$F$39:$F$782,СВЦЭМ!$A$39:$A$782,$A205,СВЦЭМ!$B$39:$B$782,O$190)+'СЕТ СН'!$F$12</f>
        <v>150.33049887000001</v>
      </c>
      <c r="P205" s="36">
        <f>SUMIFS(СВЦЭМ!$F$39:$F$782,СВЦЭМ!$A$39:$A$782,$A205,СВЦЭМ!$B$39:$B$782,P$190)+'СЕТ СН'!$F$12</f>
        <v>151.21449147999999</v>
      </c>
      <c r="Q205" s="36">
        <f>SUMIFS(СВЦЭМ!$F$39:$F$782,СВЦЭМ!$A$39:$A$782,$A205,СВЦЭМ!$B$39:$B$782,Q$190)+'СЕТ СН'!$F$12</f>
        <v>155.12685662999999</v>
      </c>
      <c r="R205" s="36">
        <f>SUMIFS(СВЦЭМ!$F$39:$F$782,СВЦЭМ!$A$39:$A$782,$A205,СВЦЭМ!$B$39:$B$782,R$190)+'СЕТ СН'!$F$12</f>
        <v>153.25458405000001</v>
      </c>
      <c r="S205" s="36">
        <f>SUMIFS(СВЦЭМ!$F$39:$F$782,СВЦЭМ!$A$39:$A$782,$A205,СВЦЭМ!$B$39:$B$782,S$190)+'СЕТ СН'!$F$12</f>
        <v>148.53688</v>
      </c>
      <c r="T205" s="36">
        <f>SUMIFS(СВЦЭМ!$F$39:$F$782,СВЦЭМ!$A$39:$A$782,$A205,СВЦЭМ!$B$39:$B$782,T$190)+'СЕТ СН'!$F$12</f>
        <v>148.05424898999999</v>
      </c>
      <c r="U205" s="36">
        <f>SUMIFS(СВЦЭМ!$F$39:$F$782,СВЦЭМ!$A$39:$A$782,$A205,СВЦЭМ!$B$39:$B$782,U$190)+'СЕТ СН'!$F$12</f>
        <v>153.61794003</v>
      </c>
      <c r="V205" s="36">
        <f>SUMIFS(СВЦЭМ!$F$39:$F$782,СВЦЭМ!$A$39:$A$782,$A205,СВЦЭМ!$B$39:$B$782,V$190)+'СЕТ СН'!$F$12</f>
        <v>152.43192557</v>
      </c>
      <c r="W205" s="36">
        <f>SUMIFS(СВЦЭМ!$F$39:$F$782,СВЦЭМ!$A$39:$A$782,$A205,СВЦЭМ!$B$39:$B$782,W$190)+'СЕТ СН'!$F$12</f>
        <v>157.68227863999999</v>
      </c>
      <c r="X205" s="36">
        <f>SUMIFS(СВЦЭМ!$F$39:$F$782,СВЦЭМ!$A$39:$A$782,$A205,СВЦЭМ!$B$39:$B$782,X$190)+'СЕТ СН'!$F$12</f>
        <v>149.90374732999999</v>
      </c>
      <c r="Y205" s="36">
        <f>SUMIFS(СВЦЭМ!$F$39:$F$782,СВЦЭМ!$A$39:$A$782,$A205,СВЦЭМ!$B$39:$B$782,Y$190)+'СЕТ СН'!$F$12</f>
        <v>145.42019456</v>
      </c>
    </row>
    <row r="206" spans="1:25" ht="15.75" x14ac:dyDescent="0.2">
      <c r="A206" s="35">
        <f t="shared" si="5"/>
        <v>44393</v>
      </c>
      <c r="B206" s="36">
        <f>SUMIFS(СВЦЭМ!$F$39:$F$782,СВЦЭМ!$A$39:$A$782,$A206,СВЦЭМ!$B$39:$B$782,B$190)+'СЕТ СН'!$F$12</f>
        <v>146.34925000000001</v>
      </c>
      <c r="C206" s="36">
        <f>SUMIFS(СВЦЭМ!$F$39:$F$782,СВЦЭМ!$A$39:$A$782,$A206,СВЦЭМ!$B$39:$B$782,C$190)+'СЕТ СН'!$F$12</f>
        <v>159.40286928</v>
      </c>
      <c r="D206" s="36">
        <f>SUMIFS(СВЦЭМ!$F$39:$F$782,СВЦЭМ!$A$39:$A$782,$A206,СВЦЭМ!$B$39:$B$782,D$190)+'СЕТ СН'!$F$12</f>
        <v>169.19434064999999</v>
      </c>
      <c r="E206" s="36">
        <f>SUMIFS(СВЦЭМ!$F$39:$F$782,СВЦЭМ!$A$39:$A$782,$A206,СВЦЭМ!$B$39:$B$782,E$190)+'СЕТ СН'!$F$12</f>
        <v>171.60893333999999</v>
      </c>
      <c r="F206" s="36">
        <f>SUMIFS(СВЦЭМ!$F$39:$F$782,СВЦЭМ!$A$39:$A$782,$A206,СВЦЭМ!$B$39:$B$782,F$190)+'СЕТ СН'!$F$12</f>
        <v>172.37422549999999</v>
      </c>
      <c r="G206" s="36">
        <f>SUMIFS(СВЦЭМ!$F$39:$F$782,СВЦЭМ!$A$39:$A$782,$A206,СВЦЭМ!$B$39:$B$782,G$190)+'СЕТ СН'!$F$12</f>
        <v>169.0920438</v>
      </c>
      <c r="H206" s="36">
        <f>SUMIFS(СВЦЭМ!$F$39:$F$782,СВЦЭМ!$A$39:$A$782,$A206,СВЦЭМ!$B$39:$B$782,H$190)+'СЕТ СН'!$F$12</f>
        <v>162.69120806999999</v>
      </c>
      <c r="I206" s="36">
        <f>SUMIFS(СВЦЭМ!$F$39:$F$782,СВЦЭМ!$A$39:$A$782,$A206,СВЦЭМ!$B$39:$B$782,I$190)+'СЕТ СН'!$F$12</f>
        <v>151.83835672000001</v>
      </c>
      <c r="J206" s="36">
        <f>SUMIFS(СВЦЭМ!$F$39:$F$782,СВЦЭМ!$A$39:$A$782,$A206,СВЦЭМ!$B$39:$B$782,J$190)+'СЕТ СН'!$F$12</f>
        <v>141.13439274999999</v>
      </c>
      <c r="K206" s="36">
        <f>SUMIFS(СВЦЭМ!$F$39:$F$782,СВЦЭМ!$A$39:$A$782,$A206,СВЦЭМ!$B$39:$B$782,K$190)+'СЕТ СН'!$F$12</f>
        <v>149.69121648000001</v>
      </c>
      <c r="L206" s="36">
        <f>SUMIFS(СВЦЭМ!$F$39:$F$782,СВЦЭМ!$A$39:$A$782,$A206,СВЦЭМ!$B$39:$B$782,L$190)+'СЕТ СН'!$F$12</f>
        <v>152.98274107</v>
      </c>
      <c r="M206" s="36">
        <f>SUMIFS(СВЦЭМ!$F$39:$F$782,СВЦЭМ!$A$39:$A$782,$A206,СВЦЭМ!$B$39:$B$782,M$190)+'СЕТ СН'!$F$12</f>
        <v>140.49744892999999</v>
      </c>
      <c r="N206" s="36">
        <f>SUMIFS(СВЦЭМ!$F$39:$F$782,СВЦЭМ!$A$39:$A$782,$A206,СВЦЭМ!$B$39:$B$782,N$190)+'СЕТ СН'!$F$12</f>
        <v>130.65606077999999</v>
      </c>
      <c r="O206" s="36">
        <f>SUMIFS(СВЦЭМ!$F$39:$F$782,СВЦЭМ!$A$39:$A$782,$A206,СВЦЭМ!$B$39:$B$782,O$190)+'СЕТ СН'!$F$12</f>
        <v>133.47616037</v>
      </c>
      <c r="P206" s="36">
        <f>SUMIFS(СВЦЭМ!$F$39:$F$782,СВЦЭМ!$A$39:$A$782,$A206,СВЦЭМ!$B$39:$B$782,P$190)+'СЕТ СН'!$F$12</f>
        <v>134.70569022000001</v>
      </c>
      <c r="Q206" s="36">
        <f>SUMIFS(СВЦЭМ!$F$39:$F$782,СВЦЭМ!$A$39:$A$782,$A206,СВЦЭМ!$B$39:$B$782,Q$190)+'СЕТ СН'!$F$12</f>
        <v>134.53476563999999</v>
      </c>
      <c r="R206" s="36">
        <f>SUMIFS(СВЦЭМ!$F$39:$F$782,СВЦЭМ!$A$39:$A$782,$A206,СВЦЭМ!$B$39:$B$782,R$190)+'СЕТ СН'!$F$12</f>
        <v>132.37509</v>
      </c>
      <c r="S206" s="36">
        <f>SUMIFS(СВЦЭМ!$F$39:$F$782,СВЦЭМ!$A$39:$A$782,$A206,СВЦЭМ!$B$39:$B$782,S$190)+'СЕТ СН'!$F$12</f>
        <v>143.6351191</v>
      </c>
      <c r="T206" s="36">
        <f>SUMIFS(СВЦЭМ!$F$39:$F$782,СВЦЭМ!$A$39:$A$782,$A206,СВЦЭМ!$B$39:$B$782,T$190)+'СЕТ СН'!$F$12</f>
        <v>144.38936301000001</v>
      </c>
      <c r="U206" s="36">
        <f>SUMIFS(СВЦЭМ!$F$39:$F$782,СВЦЭМ!$A$39:$A$782,$A206,СВЦЭМ!$B$39:$B$782,U$190)+'СЕТ СН'!$F$12</f>
        <v>146.19521028</v>
      </c>
      <c r="V206" s="36">
        <f>SUMIFS(СВЦЭМ!$F$39:$F$782,СВЦЭМ!$A$39:$A$782,$A206,СВЦЭМ!$B$39:$B$782,V$190)+'СЕТ СН'!$F$12</f>
        <v>145.7070713</v>
      </c>
      <c r="W206" s="36">
        <f>SUMIFS(СВЦЭМ!$F$39:$F$782,СВЦЭМ!$A$39:$A$782,$A206,СВЦЭМ!$B$39:$B$782,W$190)+'СЕТ СН'!$F$12</f>
        <v>150.85999788999999</v>
      </c>
      <c r="X206" s="36">
        <f>SUMIFS(СВЦЭМ!$F$39:$F$782,СВЦЭМ!$A$39:$A$782,$A206,СВЦЭМ!$B$39:$B$782,X$190)+'СЕТ СН'!$F$12</f>
        <v>147.73740562</v>
      </c>
      <c r="Y206" s="36">
        <f>SUMIFS(СВЦЭМ!$F$39:$F$782,СВЦЭМ!$A$39:$A$782,$A206,СВЦЭМ!$B$39:$B$782,Y$190)+'СЕТ СН'!$F$12</f>
        <v>135.88424214</v>
      </c>
    </row>
    <row r="207" spans="1:25" ht="15.75" x14ac:dyDescent="0.2">
      <c r="A207" s="35">
        <f t="shared" si="5"/>
        <v>44394</v>
      </c>
      <c r="B207" s="36">
        <f>SUMIFS(СВЦЭМ!$F$39:$F$782,СВЦЭМ!$A$39:$A$782,$A207,СВЦЭМ!$B$39:$B$782,B$190)+'СЕТ СН'!$F$12</f>
        <v>142.55957422</v>
      </c>
      <c r="C207" s="36">
        <f>SUMIFS(СВЦЭМ!$F$39:$F$782,СВЦЭМ!$A$39:$A$782,$A207,СВЦЭМ!$B$39:$B$782,C$190)+'СЕТ СН'!$F$12</f>
        <v>156.14254412</v>
      </c>
      <c r="D207" s="36">
        <f>SUMIFS(СВЦЭМ!$F$39:$F$782,СВЦЭМ!$A$39:$A$782,$A207,СВЦЭМ!$B$39:$B$782,D$190)+'СЕТ СН'!$F$12</f>
        <v>163.34807269000001</v>
      </c>
      <c r="E207" s="36">
        <f>SUMIFS(СВЦЭМ!$F$39:$F$782,СВЦЭМ!$A$39:$A$782,$A207,СВЦЭМ!$B$39:$B$782,E$190)+'СЕТ СН'!$F$12</f>
        <v>165.40371472000001</v>
      </c>
      <c r="F207" s="36">
        <f>SUMIFS(СВЦЭМ!$F$39:$F$782,СВЦЭМ!$A$39:$A$782,$A207,СВЦЭМ!$B$39:$B$782,F$190)+'СЕТ СН'!$F$12</f>
        <v>165.94434643</v>
      </c>
      <c r="G207" s="36">
        <f>SUMIFS(СВЦЭМ!$F$39:$F$782,СВЦЭМ!$A$39:$A$782,$A207,СВЦЭМ!$B$39:$B$782,G$190)+'СЕТ СН'!$F$12</f>
        <v>164.55258692999999</v>
      </c>
      <c r="H207" s="36">
        <f>SUMIFS(СВЦЭМ!$F$39:$F$782,СВЦЭМ!$A$39:$A$782,$A207,СВЦЭМ!$B$39:$B$782,H$190)+'СЕТ СН'!$F$12</f>
        <v>163.54300090999999</v>
      </c>
      <c r="I207" s="36">
        <f>SUMIFS(СВЦЭМ!$F$39:$F$782,СВЦЭМ!$A$39:$A$782,$A207,СВЦЭМ!$B$39:$B$782,I$190)+'СЕТ СН'!$F$12</f>
        <v>153.87977515</v>
      </c>
      <c r="J207" s="36">
        <f>SUMIFS(СВЦЭМ!$F$39:$F$782,СВЦЭМ!$A$39:$A$782,$A207,СВЦЭМ!$B$39:$B$782,J$190)+'СЕТ СН'!$F$12</f>
        <v>145.89301248999999</v>
      </c>
      <c r="K207" s="36">
        <f>SUMIFS(СВЦЭМ!$F$39:$F$782,СВЦЭМ!$A$39:$A$782,$A207,СВЦЭМ!$B$39:$B$782,K$190)+'СЕТ СН'!$F$12</f>
        <v>139.32321304999999</v>
      </c>
      <c r="L207" s="36">
        <f>SUMIFS(СВЦЭМ!$F$39:$F$782,СВЦЭМ!$A$39:$A$782,$A207,СВЦЭМ!$B$39:$B$782,L$190)+'СЕТ СН'!$F$12</f>
        <v>145.04677859</v>
      </c>
      <c r="M207" s="36">
        <f>SUMIFS(СВЦЭМ!$F$39:$F$782,СВЦЭМ!$A$39:$A$782,$A207,СВЦЭМ!$B$39:$B$782,M$190)+'СЕТ СН'!$F$12</f>
        <v>136.48298549</v>
      </c>
      <c r="N207" s="36">
        <f>SUMIFS(СВЦЭМ!$F$39:$F$782,СВЦЭМ!$A$39:$A$782,$A207,СВЦЭМ!$B$39:$B$782,N$190)+'СЕТ СН'!$F$12</f>
        <v>139.06126849</v>
      </c>
      <c r="O207" s="36">
        <f>SUMIFS(СВЦЭМ!$F$39:$F$782,СВЦЭМ!$A$39:$A$782,$A207,СВЦЭМ!$B$39:$B$782,O$190)+'СЕТ СН'!$F$12</f>
        <v>141.83714634</v>
      </c>
      <c r="P207" s="36">
        <f>SUMIFS(СВЦЭМ!$F$39:$F$782,СВЦЭМ!$A$39:$A$782,$A207,СВЦЭМ!$B$39:$B$782,P$190)+'СЕТ СН'!$F$12</f>
        <v>147.78792307000001</v>
      </c>
      <c r="Q207" s="36">
        <f>SUMIFS(СВЦЭМ!$F$39:$F$782,СВЦЭМ!$A$39:$A$782,$A207,СВЦЭМ!$B$39:$B$782,Q$190)+'СЕТ СН'!$F$12</f>
        <v>151.13193276000001</v>
      </c>
      <c r="R207" s="36">
        <f>SUMIFS(СВЦЭМ!$F$39:$F$782,СВЦЭМ!$A$39:$A$782,$A207,СВЦЭМ!$B$39:$B$782,R$190)+'СЕТ СН'!$F$12</f>
        <v>148.04738255999999</v>
      </c>
      <c r="S207" s="36">
        <f>SUMIFS(СВЦЭМ!$F$39:$F$782,СВЦЭМ!$A$39:$A$782,$A207,СВЦЭМ!$B$39:$B$782,S$190)+'СЕТ СН'!$F$12</f>
        <v>142.71977648999999</v>
      </c>
      <c r="T207" s="36">
        <f>SUMIFS(СВЦЭМ!$F$39:$F$782,СВЦЭМ!$A$39:$A$782,$A207,СВЦЭМ!$B$39:$B$782,T$190)+'СЕТ СН'!$F$12</f>
        <v>148.13512415</v>
      </c>
      <c r="U207" s="36">
        <f>SUMIFS(СВЦЭМ!$F$39:$F$782,СВЦЭМ!$A$39:$A$782,$A207,СВЦЭМ!$B$39:$B$782,U$190)+'СЕТ СН'!$F$12</f>
        <v>149.33551987999999</v>
      </c>
      <c r="V207" s="36">
        <f>SUMIFS(СВЦЭМ!$F$39:$F$782,СВЦЭМ!$A$39:$A$782,$A207,СВЦЭМ!$B$39:$B$782,V$190)+'СЕТ СН'!$F$12</f>
        <v>148.33109676999999</v>
      </c>
      <c r="W207" s="36">
        <f>SUMIFS(СВЦЭМ!$F$39:$F$782,СВЦЭМ!$A$39:$A$782,$A207,СВЦЭМ!$B$39:$B$782,W$190)+'СЕТ СН'!$F$12</f>
        <v>150.43778198000001</v>
      </c>
      <c r="X207" s="36">
        <f>SUMIFS(СВЦЭМ!$F$39:$F$782,СВЦЭМ!$A$39:$A$782,$A207,СВЦЭМ!$B$39:$B$782,X$190)+'СЕТ СН'!$F$12</f>
        <v>146.73081185000001</v>
      </c>
      <c r="Y207" s="36">
        <f>SUMIFS(СВЦЭМ!$F$39:$F$782,СВЦЭМ!$A$39:$A$782,$A207,СВЦЭМ!$B$39:$B$782,Y$190)+'СЕТ СН'!$F$12</f>
        <v>139.15906910999999</v>
      </c>
    </row>
    <row r="208" spans="1:25" ht="15.75" x14ac:dyDescent="0.2">
      <c r="A208" s="35">
        <f t="shared" si="5"/>
        <v>44395</v>
      </c>
      <c r="B208" s="36">
        <f>SUMIFS(СВЦЭМ!$F$39:$F$782,СВЦЭМ!$A$39:$A$782,$A208,СВЦЭМ!$B$39:$B$782,B$190)+'СЕТ СН'!$F$12</f>
        <v>143.16669974999999</v>
      </c>
      <c r="C208" s="36">
        <f>SUMIFS(СВЦЭМ!$F$39:$F$782,СВЦЭМ!$A$39:$A$782,$A208,СВЦЭМ!$B$39:$B$782,C$190)+'СЕТ СН'!$F$12</f>
        <v>153.94756695000001</v>
      </c>
      <c r="D208" s="36">
        <f>SUMIFS(СВЦЭМ!$F$39:$F$782,СВЦЭМ!$A$39:$A$782,$A208,СВЦЭМ!$B$39:$B$782,D$190)+'СЕТ СН'!$F$12</f>
        <v>160.99017884</v>
      </c>
      <c r="E208" s="36">
        <f>SUMIFS(СВЦЭМ!$F$39:$F$782,СВЦЭМ!$A$39:$A$782,$A208,СВЦЭМ!$B$39:$B$782,E$190)+'СЕТ СН'!$F$12</f>
        <v>163.07636220000001</v>
      </c>
      <c r="F208" s="36">
        <f>SUMIFS(СВЦЭМ!$F$39:$F$782,СВЦЭМ!$A$39:$A$782,$A208,СВЦЭМ!$B$39:$B$782,F$190)+'СЕТ СН'!$F$12</f>
        <v>165.30858778000001</v>
      </c>
      <c r="G208" s="36">
        <f>SUMIFS(СВЦЭМ!$F$39:$F$782,СВЦЭМ!$A$39:$A$782,$A208,СВЦЭМ!$B$39:$B$782,G$190)+'СЕТ СН'!$F$12</f>
        <v>165.58956013</v>
      </c>
      <c r="H208" s="36">
        <f>SUMIFS(СВЦЭМ!$F$39:$F$782,СВЦЭМ!$A$39:$A$782,$A208,СВЦЭМ!$B$39:$B$782,H$190)+'СЕТ СН'!$F$12</f>
        <v>163.07055389000001</v>
      </c>
      <c r="I208" s="36">
        <f>SUMIFS(СВЦЭМ!$F$39:$F$782,СВЦЭМ!$A$39:$A$782,$A208,СВЦЭМ!$B$39:$B$782,I$190)+'СЕТ СН'!$F$12</f>
        <v>153.15773931000001</v>
      </c>
      <c r="J208" s="36">
        <f>SUMIFS(СВЦЭМ!$F$39:$F$782,СВЦЭМ!$A$39:$A$782,$A208,СВЦЭМ!$B$39:$B$782,J$190)+'СЕТ СН'!$F$12</f>
        <v>140.02137585</v>
      </c>
      <c r="K208" s="36">
        <f>SUMIFS(СВЦЭМ!$F$39:$F$782,СВЦЭМ!$A$39:$A$782,$A208,СВЦЭМ!$B$39:$B$782,K$190)+'СЕТ СН'!$F$12</f>
        <v>136.35382920999999</v>
      </c>
      <c r="L208" s="36">
        <f>SUMIFS(СВЦЭМ!$F$39:$F$782,СВЦЭМ!$A$39:$A$782,$A208,СВЦЭМ!$B$39:$B$782,L$190)+'СЕТ СН'!$F$12</f>
        <v>135.39462538999999</v>
      </c>
      <c r="M208" s="36">
        <f>SUMIFS(СВЦЭМ!$F$39:$F$782,СВЦЭМ!$A$39:$A$782,$A208,СВЦЭМ!$B$39:$B$782,M$190)+'СЕТ СН'!$F$12</f>
        <v>137.88228248999999</v>
      </c>
      <c r="N208" s="36">
        <f>SUMIFS(СВЦЭМ!$F$39:$F$782,СВЦЭМ!$A$39:$A$782,$A208,СВЦЭМ!$B$39:$B$782,N$190)+'СЕТ СН'!$F$12</f>
        <v>140.58652592999999</v>
      </c>
      <c r="O208" s="36">
        <f>SUMIFS(СВЦЭМ!$F$39:$F$782,СВЦЭМ!$A$39:$A$782,$A208,СВЦЭМ!$B$39:$B$782,O$190)+'СЕТ СН'!$F$12</f>
        <v>141.80775851000001</v>
      </c>
      <c r="P208" s="36">
        <f>SUMIFS(СВЦЭМ!$F$39:$F$782,СВЦЭМ!$A$39:$A$782,$A208,СВЦЭМ!$B$39:$B$782,P$190)+'СЕТ СН'!$F$12</f>
        <v>143.2330681</v>
      </c>
      <c r="Q208" s="36">
        <f>SUMIFS(СВЦЭМ!$F$39:$F$782,СВЦЭМ!$A$39:$A$782,$A208,СВЦЭМ!$B$39:$B$782,Q$190)+'СЕТ СН'!$F$12</f>
        <v>145.59992525999999</v>
      </c>
      <c r="R208" s="36">
        <f>SUMIFS(СВЦЭМ!$F$39:$F$782,СВЦЭМ!$A$39:$A$782,$A208,СВЦЭМ!$B$39:$B$782,R$190)+'СЕТ СН'!$F$12</f>
        <v>142.32400054999999</v>
      </c>
      <c r="S208" s="36">
        <f>SUMIFS(СВЦЭМ!$F$39:$F$782,СВЦЭМ!$A$39:$A$782,$A208,СВЦЭМ!$B$39:$B$782,S$190)+'СЕТ СН'!$F$12</f>
        <v>143.53503455000001</v>
      </c>
      <c r="T208" s="36">
        <f>SUMIFS(СВЦЭМ!$F$39:$F$782,СВЦЭМ!$A$39:$A$782,$A208,СВЦЭМ!$B$39:$B$782,T$190)+'СЕТ СН'!$F$12</f>
        <v>143.61942877999999</v>
      </c>
      <c r="U208" s="36">
        <f>SUMIFS(СВЦЭМ!$F$39:$F$782,СВЦЭМ!$A$39:$A$782,$A208,СВЦЭМ!$B$39:$B$782,U$190)+'СЕТ СН'!$F$12</f>
        <v>137.9961045</v>
      </c>
      <c r="V208" s="36">
        <f>SUMIFS(СВЦЭМ!$F$39:$F$782,СВЦЭМ!$A$39:$A$782,$A208,СВЦЭМ!$B$39:$B$782,V$190)+'СЕТ СН'!$F$12</f>
        <v>137.56772884</v>
      </c>
      <c r="W208" s="36">
        <f>SUMIFS(СВЦЭМ!$F$39:$F$782,СВЦЭМ!$A$39:$A$782,$A208,СВЦЭМ!$B$39:$B$782,W$190)+'СЕТ СН'!$F$12</f>
        <v>132.21235873000001</v>
      </c>
      <c r="X208" s="36">
        <f>SUMIFS(СВЦЭМ!$F$39:$F$782,СВЦЭМ!$A$39:$A$782,$A208,СВЦЭМ!$B$39:$B$782,X$190)+'СЕТ СН'!$F$12</f>
        <v>136.24828113999999</v>
      </c>
      <c r="Y208" s="36">
        <f>SUMIFS(СВЦЭМ!$F$39:$F$782,СВЦЭМ!$A$39:$A$782,$A208,СВЦЭМ!$B$39:$B$782,Y$190)+'СЕТ СН'!$F$12</f>
        <v>146.89999481000001</v>
      </c>
    </row>
    <row r="209" spans="1:25" ht="15.75" x14ac:dyDescent="0.2">
      <c r="A209" s="35">
        <f t="shared" si="5"/>
        <v>44396</v>
      </c>
      <c r="B209" s="36">
        <f>SUMIFS(СВЦЭМ!$F$39:$F$782,СВЦЭМ!$A$39:$A$782,$A209,СВЦЭМ!$B$39:$B$782,B$190)+'СЕТ СН'!$F$12</f>
        <v>162.04690661000001</v>
      </c>
      <c r="C209" s="36">
        <f>SUMIFS(СВЦЭМ!$F$39:$F$782,СВЦЭМ!$A$39:$A$782,$A209,СВЦЭМ!$B$39:$B$782,C$190)+'СЕТ СН'!$F$12</f>
        <v>172.83419237999999</v>
      </c>
      <c r="D209" s="36">
        <f>SUMIFS(СВЦЭМ!$F$39:$F$782,СВЦЭМ!$A$39:$A$782,$A209,СВЦЭМ!$B$39:$B$782,D$190)+'СЕТ СН'!$F$12</f>
        <v>177.22139616999999</v>
      </c>
      <c r="E209" s="36">
        <f>SUMIFS(СВЦЭМ!$F$39:$F$782,СВЦЭМ!$A$39:$A$782,$A209,СВЦЭМ!$B$39:$B$782,E$190)+'СЕТ СН'!$F$12</f>
        <v>176.26850443000001</v>
      </c>
      <c r="F209" s="36">
        <f>SUMIFS(СВЦЭМ!$F$39:$F$782,СВЦЭМ!$A$39:$A$782,$A209,СВЦЭМ!$B$39:$B$782,F$190)+'СЕТ СН'!$F$12</f>
        <v>176.17153701000001</v>
      </c>
      <c r="G209" s="36">
        <f>SUMIFS(СВЦЭМ!$F$39:$F$782,СВЦЭМ!$A$39:$A$782,$A209,СВЦЭМ!$B$39:$B$782,G$190)+'СЕТ СН'!$F$12</f>
        <v>174.05991967</v>
      </c>
      <c r="H209" s="36">
        <f>SUMIFS(СВЦЭМ!$F$39:$F$782,СВЦЭМ!$A$39:$A$782,$A209,СВЦЭМ!$B$39:$B$782,H$190)+'СЕТ СН'!$F$12</f>
        <v>178.48887529999999</v>
      </c>
      <c r="I209" s="36">
        <f>SUMIFS(СВЦЭМ!$F$39:$F$782,СВЦЭМ!$A$39:$A$782,$A209,СВЦЭМ!$B$39:$B$782,I$190)+'СЕТ СН'!$F$12</f>
        <v>164.73686570000001</v>
      </c>
      <c r="J209" s="36">
        <f>SUMIFS(СВЦЭМ!$F$39:$F$782,СВЦЭМ!$A$39:$A$782,$A209,СВЦЭМ!$B$39:$B$782,J$190)+'СЕТ СН'!$F$12</f>
        <v>153.16262954000001</v>
      </c>
      <c r="K209" s="36">
        <f>SUMIFS(СВЦЭМ!$F$39:$F$782,СВЦЭМ!$A$39:$A$782,$A209,СВЦЭМ!$B$39:$B$782,K$190)+'СЕТ СН'!$F$12</f>
        <v>144.3718413</v>
      </c>
      <c r="L209" s="36">
        <f>SUMIFS(СВЦЭМ!$F$39:$F$782,СВЦЭМ!$A$39:$A$782,$A209,СВЦЭМ!$B$39:$B$782,L$190)+'СЕТ СН'!$F$12</f>
        <v>139.25151120999999</v>
      </c>
      <c r="M209" s="36">
        <f>SUMIFS(СВЦЭМ!$F$39:$F$782,СВЦЭМ!$A$39:$A$782,$A209,СВЦЭМ!$B$39:$B$782,M$190)+'СЕТ СН'!$F$12</f>
        <v>143.41658455999999</v>
      </c>
      <c r="N209" s="36">
        <f>SUMIFS(СВЦЭМ!$F$39:$F$782,СВЦЭМ!$A$39:$A$782,$A209,СВЦЭМ!$B$39:$B$782,N$190)+'СЕТ СН'!$F$12</f>
        <v>145.65388804</v>
      </c>
      <c r="O209" s="36">
        <f>SUMIFS(СВЦЭМ!$F$39:$F$782,СВЦЭМ!$A$39:$A$782,$A209,СВЦЭМ!$B$39:$B$782,O$190)+'СЕТ СН'!$F$12</f>
        <v>147.86995077</v>
      </c>
      <c r="P209" s="36">
        <f>SUMIFS(СВЦЭМ!$F$39:$F$782,СВЦЭМ!$A$39:$A$782,$A209,СВЦЭМ!$B$39:$B$782,P$190)+'СЕТ СН'!$F$12</f>
        <v>144.68069482999999</v>
      </c>
      <c r="Q209" s="36">
        <f>SUMIFS(СВЦЭМ!$F$39:$F$782,СВЦЭМ!$A$39:$A$782,$A209,СВЦЭМ!$B$39:$B$782,Q$190)+'СЕТ СН'!$F$12</f>
        <v>143.18522039999999</v>
      </c>
      <c r="R209" s="36">
        <f>SUMIFS(СВЦЭМ!$F$39:$F$782,СВЦЭМ!$A$39:$A$782,$A209,СВЦЭМ!$B$39:$B$782,R$190)+'СЕТ СН'!$F$12</f>
        <v>141.38872265000001</v>
      </c>
      <c r="S209" s="36">
        <f>SUMIFS(СВЦЭМ!$F$39:$F$782,СВЦЭМ!$A$39:$A$782,$A209,СВЦЭМ!$B$39:$B$782,S$190)+'СЕТ СН'!$F$12</f>
        <v>138.79762009999999</v>
      </c>
      <c r="T209" s="36">
        <f>SUMIFS(СВЦЭМ!$F$39:$F$782,СВЦЭМ!$A$39:$A$782,$A209,СВЦЭМ!$B$39:$B$782,T$190)+'СЕТ СН'!$F$12</f>
        <v>137.44675563999999</v>
      </c>
      <c r="U209" s="36">
        <f>SUMIFS(СВЦЭМ!$F$39:$F$782,СВЦЭМ!$A$39:$A$782,$A209,СВЦЭМ!$B$39:$B$782,U$190)+'СЕТ СН'!$F$12</f>
        <v>139.16829948</v>
      </c>
      <c r="V209" s="36">
        <f>SUMIFS(СВЦЭМ!$F$39:$F$782,СВЦЭМ!$A$39:$A$782,$A209,СВЦЭМ!$B$39:$B$782,V$190)+'СЕТ СН'!$F$12</f>
        <v>138.7407518</v>
      </c>
      <c r="W209" s="36">
        <f>SUMIFS(СВЦЭМ!$F$39:$F$782,СВЦЭМ!$A$39:$A$782,$A209,СВЦЭМ!$B$39:$B$782,W$190)+'СЕТ СН'!$F$12</f>
        <v>141.35382816000001</v>
      </c>
      <c r="X209" s="36">
        <f>SUMIFS(СВЦЭМ!$F$39:$F$782,СВЦЭМ!$A$39:$A$782,$A209,СВЦЭМ!$B$39:$B$782,X$190)+'СЕТ СН'!$F$12</f>
        <v>140.05915625</v>
      </c>
      <c r="Y209" s="36">
        <f>SUMIFS(СВЦЭМ!$F$39:$F$782,СВЦЭМ!$A$39:$A$782,$A209,СВЦЭМ!$B$39:$B$782,Y$190)+'СЕТ СН'!$F$12</f>
        <v>146.22609679000001</v>
      </c>
    </row>
    <row r="210" spans="1:25" ht="15.75" x14ac:dyDescent="0.2">
      <c r="A210" s="35">
        <f t="shared" si="5"/>
        <v>44397</v>
      </c>
      <c r="B210" s="36">
        <f>SUMIFS(СВЦЭМ!$F$39:$F$782,СВЦЭМ!$A$39:$A$782,$A210,СВЦЭМ!$B$39:$B$782,B$190)+'СЕТ СН'!$F$12</f>
        <v>155.75254067</v>
      </c>
      <c r="C210" s="36">
        <f>SUMIFS(СВЦЭМ!$F$39:$F$782,СВЦЭМ!$A$39:$A$782,$A210,СВЦЭМ!$B$39:$B$782,C$190)+'СЕТ СН'!$F$12</f>
        <v>171.14430016</v>
      </c>
      <c r="D210" s="36">
        <f>SUMIFS(СВЦЭМ!$F$39:$F$782,СВЦЭМ!$A$39:$A$782,$A210,СВЦЭМ!$B$39:$B$782,D$190)+'СЕТ СН'!$F$12</f>
        <v>179.82056653000001</v>
      </c>
      <c r="E210" s="36">
        <f>SUMIFS(СВЦЭМ!$F$39:$F$782,СВЦЭМ!$A$39:$A$782,$A210,СВЦЭМ!$B$39:$B$782,E$190)+'СЕТ СН'!$F$12</f>
        <v>182.28069983</v>
      </c>
      <c r="F210" s="36">
        <f>SUMIFS(СВЦЭМ!$F$39:$F$782,СВЦЭМ!$A$39:$A$782,$A210,СВЦЭМ!$B$39:$B$782,F$190)+'СЕТ СН'!$F$12</f>
        <v>183.42138077999999</v>
      </c>
      <c r="G210" s="36">
        <f>SUMIFS(СВЦЭМ!$F$39:$F$782,СВЦЭМ!$A$39:$A$782,$A210,СВЦЭМ!$B$39:$B$782,G$190)+'СЕТ СН'!$F$12</f>
        <v>178.16423669</v>
      </c>
      <c r="H210" s="36">
        <f>SUMIFS(СВЦЭМ!$F$39:$F$782,СВЦЭМ!$A$39:$A$782,$A210,СВЦЭМ!$B$39:$B$782,H$190)+'СЕТ СН'!$F$12</f>
        <v>168.55069116999999</v>
      </c>
      <c r="I210" s="36">
        <f>SUMIFS(СВЦЭМ!$F$39:$F$782,СВЦЭМ!$A$39:$A$782,$A210,СВЦЭМ!$B$39:$B$782,I$190)+'СЕТ СН'!$F$12</f>
        <v>153.78134771000001</v>
      </c>
      <c r="J210" s="36">
        <f>SUMIFS(СВЦЭМ!$F$39:$F$782,СВЦЭМ!$A$39:$A$782,$A210,СВЦЭМ!$B$39:$B$782,J$190)+'СЕТ СН'!$F$12</f>
        <v>140.58319904000001</v>
      </c>
      <c r="K210" s="36">
        <f>SUMIFS(СВЦЭМ!$F$39:$F$782,СВЦЭМ!$A$39:$A$782,$A210,СВЦЭМ!$B$39:$B$782,K$190)+'СЕТ СН'!$F$12</f>
        <v>137.26091166</v>
      </c>
      <c r="L210" s="36">
        <f>SUMIFS(СВЦЭМ!$F$39:$F$782,СВЦЭМ!$A$39:$A$782,$A210,СВЦЭМ!$B$39:$B$782,L$190)+'СЕТ СН'!$F$12</f>
        <v>136.05913143999999</v>
      </c>
      <c r="M210" s="36">
        <f>SUMIFS(СВЦЭМ!$F$39:$F$782,СВЦЭМ!$A$39:$A$782,$A210,СВЦЭМ!$B$39:$B$782,M$190)+'СЕТ СН'!$F$12</f>
        <v>133.81405935000001</v>
      </c>
      <c r="N210" s="36">
        <f>SUMIFS(СВЦЭМ!$F$39:$F$782,СВЦЭМ!$A$39:$A$782,$A210,СВЦЭМ!$B$39:$B$782,N$190)+'СЕТ СН'!$F$12</f>
        <v>139.15670483</v>
      </c>
      <c r="O210" s="36">
        <f>SUMIFS(СВЦЭМ!$F$39:$F$782,СВЦЭМ!$A$39:$A$782,$A210,СВЦЭМ!$B$39:$B$782,O$190)+'СЕТ СН'!$F$12</f>
        <v>137.69287559</v>
      </c>
      <c r="P210" s="36">
        <f>SUMIFS(СВЦЭМ!$F$39:$F$782,СВЦЭМ!$A$39:$A$782,$A210,СВЦЭМ!$B$39:$B$782,P$190)+'СЕТ СН'!$F$12</f>
        <v>140.49865467000001</v>
      </c>
      <c r="Q210" s="36">
        <f>SUMIFS(СВЦЭМ!$F$39:$F$782,СВЦЭМ!$A$39:$A$782,$A210,СВЦЭМ!$B$39:$B$782,Q$190)+'СЕТ СН'!$F$12</f>
        <v>137.49388636</v>
      </c>
      <c r="R210" s="36">
        <f>SUMIFS(СВЦЭМ!$F$39:$F$782,СВЦЭМ!$A$39:$A$782,$A210,СВЦЭМ!$B$39:$B$782,R$190)+'СЕТ СН'!$F$12</f>
        <v>140.05331000999999</v>
      </c>
      <c r="S210" s="36">
        <f>SUMIFS(СВЦЭМ!$F$39:$F$782,СВЦЭМ!$A$39:$A$782,$A210,СВЦЭМ!$B$39:$B$782,S$190)+'СЕТ СН'!$F$12</f>
        <v>133.8462341</v>
      </c>
      <c r="T210" s="36">
        <f>SUMIFS(СВЦЭМ!$F$39:$F$782,СВЦЭМ!$A$39:$A$782,$A210,СВЦЭМ!$B$39:$B$782,T$190)+'СЕТ СН'!$F$12</f>
        <v>141.90737784999999</v>
      </c>
      <c r="U210" s="36">
        <f>SUMIFS(СВЦЭМ!$F$39:$F$782,СВЦЭМ!$A$39:$A$782,$A210,СВЦЭМ!$B$39:$B$782,U$190)+'СЕТ СН'!$F$12</f>
        <v>143.88332245000001</v>
      </c>
      <c r="V210" s="36">
        <f>SUMIFS(СВЦЭМ!$F$39:$F$782,СВЦЭМ!$A$39:$A$782,$A210,СВЦЭМ!$B$39:$B$782,V$190)+'СЕТ СН'!$F$12</f>
        <v>143.55368525</v>
      </c>
      <c r="W210" s="36">
        <f>SUMIFS(СВЦЭМ!$F$39:$F$782,СВЦЭМ!$A$39:$A$782,$A210,СВЦЭМ!$B$39:$B$782,W$190)+'СЕТ СН'!$F$12</f>
        <v>148.66337837</v>
      </c>
      <c r="X210" s="36">
        <f>SUMIFS(СВЦЭМ!$F$39:$F$782,СВЦЭМ!$A$39:$A$782,$A210,СВЦЭМ!$B$39:$B$782,X$190)+'СЕТ СН'!$F$12</f>
        <v>145.01546836</v>
      </c>
      <c r="Y210" s="36">
        <f>SUMIFS(СВЦЭМ!$F$39:$F$782,СВЦЭМ!$A$39:$A$782,$A210,СВЦЭМ!$B$39:$B$782,Y$190)+'СЕТ СН'!$F$12</f>
        <v>145.1352397</v>
      </c>
    </row>
    <row r="211" spans="1:25" ht="15.75" x14ac:dyDescent="0.2">
      <c r="A211" s="35">
        <f t="shared" si="5"/>
        <v>44398</v>
      </c>
      <c r="B211" s="36">
        <f>SUMIFS(СВЦЭМ!$F$39:$F$782,СВЦЭМ!$A$39:$A$782,$A211,СВЦЭМ!$B$39:$B$782,B$190)+'СЕТ СН'!$F$12</f>
        <v>176.65324432</v>
      </c>
      <c r="C211" s="36">
        <f>SUMIFS(СВЦЭМ!$F$39:$F$782,СВЦЭМ!$A$39:$A$782,$A211,СВЦЭМ!$B$39:$B$782,C$190)+'СЕТ СН'!$F$12</f>
        <v>191.10800438000001</v>
      </c>
      <c r="D211" s="36">
        <f>SUMIFS(СВЦЭМ!$F$39:$F$782,СВЦЭМ!$A$39:$A$782,$A211,СВЦЭМ!$B$39:$B$782,D$190)+'СЕТ СН'!$F$12</f>
        <v>204.26252276</v>
      </c>
      <c r="E211" s="36">
        <f>SUMIFS(СВЦЭМ!$F$39:$F$782,СВЦЭМ!$A$39:$A$782,$A211,СВЦЭМ!$B$39:$B$782,E$190)+'СЕТ СН'!$F$12</f>
        <v>206.80594919000001</v>
      </c>
      <c r="F211" s="36">
        <f>SUMIFS(СВЦЭМ!$F$39:$F$782,СВЦЭМ!$A$39:$A$782,$A211,СВЦЭМ!$B$39:$B$782,F$190)+'СЕТ СН'!$F$12</f>
        <v>207.11714330999999</v>
      </c>
      <c r="G211" s="36">
        <f>SUMIFS(СВЦЭМ!$F$39:$F$782,СВЦЭМ!$A$39:$A$782,$A211,СВЦЭМ!$B$39:$B$782,G$190)+'СЕТ СН'!$F$12</f>
        <v>203.6217547</v>
      </c>
      <c r="H211" s="36">
        <f>SUMIFS(СВЦЭМ!$F$39:$F$782,СВЦЭМ!$A$39:$A$782,$A211,СВЦЭМ!$B$39:$B$782,H$190)+'СЕТ СН'!$F$12</f>
        <v>199.16229455000001</v>
      </c>
      <c r="I211" s="36">
        <f>SUMIFS(СВЦЭМ!$F$39:$F$782,СВЦЭМ!$A$39:$A$782,$A211,СВЦЭМ!$B$39:$B$782,I$190)+'СЕТ СН'!$F$12</f>
        <v>182.17163912000001</v>
      </c>
      <c r="J211" s="36">
        <f>SUMIFS(СВЦЭМ!$F$39:$F$782,СВЦЭМ!$A$39:$A$782,$A211,СВЦЭМ!$B$39:$B$782,J$190)+'СЕТ СН'!$F$12</f>
        <v>170.05005538</v>
      </c>
      <c r="K211" s="36">
        <f>SUMIFS(СВЦЭМ!$F$39:$F$782,СВЦЭМ!$A$39:$A$782,$A211,СВЦЭМ!$B$39:$B$782,K$190)+'СЕТ СН'!$F$12</f>
        <v>159.61900062000001</v>
      </c>
      <c r="L211" s="36">
        <f>SUMIFS(СВЦЭМ!$F$39:$F$782,СВЦЭМ!$A$39:$A$782,$A211,СВЦЭМ!$B$39:$B$782,L$190)+'СЕТ СН'!$F$12</f>
        <v>150.33517775999999</v>
      </c>
      <c r="M211" s="36">
        <f>SUMIFS(СВЦЭМ!$F$39:$F$782,СВЦЭМ!$A$39:$A$782,$A211,СВЦЭМ!$B$39:$B$782,M$190)+'СЕТ СН'!$F$12</f>
        <v>151.66282136999999</v>
      </c>
      <c r="N211" s="36">
        <f>SUMIFS(СВЦЭМ!$F$39:$F$782,СВЦЭМ!$A$39:$A$782,$A211,СВЦЭМ!$B$39:$B$782,N$190)+'СЕТ СН'!$F$12</f>
        <v>158.69965644999999</v>
      </c>
      <c r="O211" s="36">
        <f>SUMIFS(СВЦЭМ!$F$39:$F$782,СВЦЭМ!$A$39:$A$782,$A211,СВЦЭМ!$B$39:$B$782,O$190)+'СЕТ СН'!$F$12</f>
        <v>158.37059183</v>
      </c>
      <c r="P211" s="36">
        <f>SUMIFS(СВЦЭМ!$F$39:$F$782,СВЦЭМ!$A$39:$A$782,$A211,СВЦЭМ!$B$39:$B$782,P$190)+'СЕТ СН'!$F$12</f>
        <v>161.48303956999999</v>
      </c>
      <c r="Q211" s="36">
        <f>SUMIFS(СВЦЭМ!$F$39:$F$782,СВЦЭМ!$A$39:$A$782,$A211,СВЦЭМ!$B$39:$B$782,Q$190)+'СЕТ СН'!$F$12</f>
        <v>156.76357974000001</v>
      </c>
      <c r="R211" s="36">
        <f>SUMIFS(СВЦЭМ!$F$39:$F$782,СВЦЭМ!$A$39:$A$782,$A211,СВЦЭМ!$B$39:$B$782,R$190)+'СЕТ СН'!$F$12</f>
        <v>157.01393557</v>
      </c>
      <c r="S211" s="36">
        <f>SUMIFS(СВЦЭМ!$F$39:$F$782,СВЦЭМ!$A$39:$A$782,$A211,СВЦЭМ!$B$39:$B$782,S$190)+'СЕТ СН'!$F$12</f>
        <v>154.85870236</v>
      </c>
      <c r="T211" s="36">
        <f>SUMIFS(СВЦЭМ!$F$39:$F$782,СВЦЭМ!$A$39:$A$782,$A211,СВЦЭМ!$B$39:$B$782,T$190)+'СЕТ СН'!$F$12</f>
        <v>151.69652730000001</v>
      </c>
      <c r="U211" s="36">
        <f>SUMIFS(СВЦЭМ!$F$39:$F$782,СВЦЭМ!$A$39:$A$782,$A211,СВЦЭМ!$B$39:$B$782,U$190)+'СЕТ СН'!$F$12</f>
        <v>155.47362749000001</v>
      </c>
      <c r="V211" s="36">
        <f>SUMIFS(СВЦЭМ!$F$39:$F$782,СВЦЭМ!$A$39:$A$782,$A211,СВЦЭМ!$B$39:$B$782,V$190)+'СЕТ СН'!$F$12</f>
        <v>157.13932101</v>
      </c>
      <c r="W211" s="36">
        <f>SUMIFS(СВЦЭМ!$F$39:$F$782,СВЦЭМ!$A$39:$A$782,$A211,СВЦЭМ!$B$39:$B$782,W$190)+'СЕТ СН'!$F$12</f>
        <v>153.78506902999999</v>
      </c>
      <c r="X211" s="36">
        <f>SUMIFS(СВЦЭМ!$F$39:$F$782,СВЦЭМ!$A$39:$A$782,$A211,СВЦЭМ!$B$39:$B$782,X$190)+'СЕТ СН'!$F$12</f>
        <v>160.72143962999999</v>
      </c>
      <c r="Y211" s="36">
        <f>SUMIFS(СВЦЭМ!$F$39:$F$782,СВЦЭМ!$A$39:$A$782,$A211,СВЦЭМ!$B$39:$B$782,Y$190)+'СЕТ СН'!$F$12</f>
        <v>170.14419898</v>
      </c>
    </row>
    <row r="212" spans="1:25" ht="15.75" x14ac:dyDescent="0.2">
      <c r="A212" s="35">
        <f t="shared" si="5"/>
        <v>44399</v>
      </c>
      <c r="B212" s="36">
        <f>SUMIFS(СВЦЭМ!$F$39:$F$782,СВЦЭМ!$A$39:$A$782,$A212,СВЦЭМ!$B$39:$B$782,B$190)+'СЕТ СН'!$F$12</f>
        <v>157.91025329000001</v>
      </c>
      <c r="C212" s="36">
        <f>SUMIFS(СВЦЭМ!$F$39:$F$782,СВЦЭМ!$A$39:$A$782,$A212,СВЦЭМ!$B$39:$B$782,C$190)+'СЕТ СН'!$F$12</f>
        <v>169.56380895999999</v>
      </c>
      <c r="D212" s="36">
        <f>SUMIFS(СВЦЭМ!$F$39:$F$782,СВЦЭМ!$A$39:$A$782,$A212,СВЦЭМ!$B$39:$B$782,D$190)+'СЕТ СН'!$F$12</f>
        <v>168.63467376</v>
      </c>
      <c r="E212" s="36">
        <f>SUMIFS(СВЦЭМ!$F$39:$F$782,СВЦЭМ!$A$39:$A$782,$A212,СВЦЭМ!$B$39:$B$782,E$190)+'СЕТ СН'!$F$12</f>
        <v>173.23687924999999</v>
      </c>
      <c r="F212" s="36">
        <f>SUMIFS(СВЦЭМ!$F$39:$F$782,СВЦЭМ!$A$39:$A$782,$A212,СВЦЭМ!$B$39:$B$782,F$190)+'СЕТ СН'!$F$12</f>
        <v>172.5153095</v>
      </c>
      <c r="G212" s="36">
        <f>SUMIFS(СВЦЭМ!$F$39:$F$782,СВЦЭМ!$A$39:$A$782,$A212,СВЦЭМ!$B$39:$B$782,G$190)+'СЕТ СН'!$F$12</f>
        <v>169.91919351999999</v>
      </c>
      <c r="H212" s="36">
        <f>SUMIFS(СВЦЭМ!$F$39:$F$782,СВЦЭМ!$A$39:$A$782,$A212,СВЦЭМ!$B$39:$B$782,H$190)+'СЕТ СН'!$F$12</f>
        <v>160.86246283</v>
      </c>
      <c r="I212" s="36">
        <f>SUMIFS(СВЦЭМ!$F$39:$F$782,СВЦЭМ!$A$39:$A$782,$A212,СВЦЭМ!$B$39:$B$782,I$190)+'СЕТ СН'!$F$12</f>
        <v>150.58531027999999</v>
      </c>
      <c r="J212" s="36">
        <f>SUMIFS(СВЦЭМ!$F$39:$F$782,СВЦЭМ!$A$39:$A$782,$A212,СВЦЭМ!$B$39:$B$782,J$190)+'СЕТ СН'!$F$12</f>
        <v>137.64823532</v>
      </c>
      <c r="K212" s="36">
        <f>SUMIFS(СВЦЭМ!$F$39:$F$782,СВЦЭМ!$A$39:$A$782,$A212,СВЦЭМ!$B$39:$B$782,K$190)+'СЕТ СН'!$F$12</f>
        <v>133.01219689000001</v>
      </c>
      <c r="L212" s="36">
        <f>SUMIFS(СВЦЭМ!$F$39:$F$782,СВЦЭМ!$A$39:$A$782,$A212,СВЦЭМ!$B$39:$B$782,L$190)+'СЕТ СН'!$F$12</f>
        <v>137.23102338999999</v>
      </c>
      <c r="M212" s="36">
        <f>SUMIFS(СВЦЭМ!$F$39:$F$782,СВЦЭМ!$A$39:$A$782,$A212,СВЦЭМ!$B$39:$B$782,M$190)+'СЕТ СН'!$F$12</f>
        <v>130.01409047999999</v>
      </c>
      <c r="N212" s="36">
        <f>SUMIFS(СВЦЭМ!$F$39:$F$782,СВЦЭМ!$A$39:$A$782,$A212,СВЦЭМ!$B$39:$B$782,N$190)+'СЕТ СН'!$F$12</f>
        <v>130.82905767</v>
      </c>
      <c r="O212" s="36">
        <f>SUMIFS(СВЦЭМ!$F$39:$F$782,СВЦЭМ!$A$39:$A$782,$A212,СВЦЭМ!$B$39:$B$782,O$190)+'СЕТ СН'!$F$12</f>
        <v>130.58013402</v>
      </c>
      <c r="P212" s="36">
        <f>SUMIFS(СВЦЭМ!$F$39:$F$782,СВЦЭМ!$A$39:$A$782,$A212,СВЦЭМ!$B$39:$B$782,P$190)+'СЕТ СН'!$F$12</f>
        <v>130.44241812999999</v>
      </c>
      <c r="Q212" s="36">
        <f>SUMIFS(СВЦЭМ!$F$39:$F$782,СВЦЭМ!$A$39:$A$782,$A212,СВЦЭМ!$B$39:$B$782,Q$190)+'СЕТ СН'!$F$12</f>
        <v>130.16723096000001</v>
      </c>
      <c r="R212" s="36">
        <f>SUMIFS(СВЦЭМ!$F$39:$F$782,СВЦЭМ!$A$39:$A$782,$A212,СВЦЭМ!$B$39:$B$782,R$190)+'СЕТ СН'!$F$12</f>
        <v>134.87271627000001</v>
      </c>
      <c r="S212" s="36">
        <f>SUMIFS(СВЦЭМ!$F$39:$F$782,СВЦЭМ!$A$39:$A$782,$A212,СВЦЭМ!$B$39:$B$782,S$190)+'СЕТ СН'!$F$12</f>
        <v>129.20517638999999</v>
      </c>
      <c r="T212" s="36">
        <f>SUMIFS(СВЦЭМ!$F$39:$F$782,СВЦЭМ!$A$39:$A$782,$A212,СВЦЭМ!$B$39:$B$782,T$190)+'СЕТ СН'!$F$12</f>
        <v>142.98698831999999</v>
      </c>
      <c r="U212" s="36">
        <f>SUMIFS(СВЦЭМ!$F$39:$F$782,СВЦЭМ!$A$39:$A$782,$A212,СВЦЭМ!$B$39:$B$782,U$190)+'СЕТ СН'!$F$12</f>
        <v>145.17115659000001</v>
      </c>
      <c r="V212" s="36">
        <f>SUMIFS(СВЦЭМ!$F$39:$F$782,СВЦЭМ!$A$39:$A$782,$A212,СВЦЭМ!$B$39:$B$782,V$190)+'СЕТ СН'!$F$12</f>
        <v>144.33417255000001</v>
      </c>
      <c r="W212" s="36">
        <f>SUMIFS(СВЦЭМ!$F$39:$F$782,СВЦЭМ!$A$39:$A$782,$A212,СВЦЭМ!$B$39:$B$782,W$190)+'СЕТ СН'!$F$12</f>
        <v>147.55616570999999</v>
      </c>
      <c r="X212" s="36">
        <f>SUMIFS(СВЦЭМ!$F$39:$F$782,СВЦЭМ!$A$39:$A$782,$A212,СВЦЭМ!$B$39:$B$782,X$190)+'СЕТ СН'!$F$12</f>
        <v>142.76191781</v>
      </c>
      <c r="Y212" s="36">
        <f>SUMIFS(СВЦЭМ!$F$39:$F$782,СВЦЭМ!$A$39:$A$782,$A212,СВЦЭМ!$B$39:$B$782,Y$190)+'СЕТ СН'!$F$12</f>
        <v>138.74901188999999</v>
      </c>
    </row>
    <row r="213" spans="1:25" ht="15.75" x14ac:dyDescent="0.2">
      <c r="A213" s="35">
        <f t="shared" si="5"/>
        <v>44400</v>
      </c>
      <c r="B213" s="36">
        <f>SUMIFS(СВЦЭМ!$F$39:$F$782,СВЦЭМ!$A$39:$A$782,$A213,СВЦЭМ!$B$39:$B$782,B$190)+'СЕТ СН'!$F$12</f>
        <v>144.94280594</v>
      </c>
      <c r="C213" s="36">
        <f>SUMIFS(СВЦЭМ!$F$39:$F$782,СВЦЭМ!$A$39:$A$782,$A213,СВЦЭМ!$B$39:$B$782,C$190)+'СЕТ СН'!$F$12</f>
        <v>154.34397808</v>
      </c>
      <c r="D213" s="36">
        <f>SUMIFS(СВЦЭМ!$F$39:$F$782,СВЦЭМ!$A$39:$A$782,$A213,СВЦЭМ!$B$39:$B$782,D$190)+'СЕТ СН'!$F$12</f>
        <v>158.24451296000001</v>
      </c>
      <c r="E213" s="36">
        <f>SUMIFS(СВЦЭМ!$F$39:$F$782,СВЦЭМ!$A$39:$A$782,$A213,СВЦЭМ!$B$39:$B$782,E$190)+'СЕТ СН'!$F$12</f>
        <v>165.51147367999999</v>
      </c>
      <c r="F213" s="36">
        <f>SUMIFS(СВЦЭМ!$F$39:$F$782,СВЦЭМ!$A$39:$A$782,$A213,СВЦЭМ!$B$39:$B$782,F$190)+'СЕТ СН'!$F$12</f>
        <v>164.88294216</v>
      </c>
      <c r="G213" s="36">
        <f>SUMIFS(СВЦЭМ!$F$39:$F$782,СВЦЭМ!$A$39:$A$782,$A213,СВЦЭМ!$B$39:$B$782,G$190)+'СЕТ СН'!$F$12</f>
        <v>159.89137521999999</v>
      </c>
      <c r="H213" s="36">
        <f>SUMIFS(СВЦЭМ!$F$39:$F$782,СВЦЭМ!$A$39:$A$782,$A213,СВЦЭМ!$B$39:$B$782,H$190)+'СЕТ СН'!$F$12</f>
        <v>152.01325312</v>
      </c>
      <c r="I213" s="36">
        <f>SUMIFS(СВЦЭМ!$F$39:$F$782,СВЦЭМ!$A$39:$A$782,$A213,СВЦЭМ!$B$39:$B$782,I$190)+'СЕТ СН'!$F$12</f>
        <v>132.63556629000001</v>
      </c>
      <c r="J213" s="36">
        <f>SUMIFS(СВЦЭМ!$F$39:$F$782,СВЦЭМ!$A$39:$A$782,$A213,СВЦЭМ!$B$39:$B$782,J$190)+'СЕТ СН'!$F$12</f>
        <v>130.46571274999999</v>
      </c>
      <c r="K213" s="36">
        <f>SUMIFS(СВЦЭМ!$F$39:$F$782,СВЦЭМ!$A$39:$A$782,$A213,СВЦЭМ!$B$39:$B$782,K$190)+'СЕТ СН'!$F$12</f>
        <v>134.48583217000001</v>
      </c>
      <c r="L213" s="36">
        <f>SUMIFS(СВЦЭМ!$F$39:$F$782,СВЦЭМ!$A$39:$A$782,$A213,СВЦЭМ!$B$39:$B$782,L$190)+'СЕТ СН'!$F$12</f>
        <v>138.56893878</v>
      </c>
      <c r="M213" s="36">
        <f>SUMIFS(СВЦЭМ!$F$39:$F$782,СВЦЭМ!$A$39:$A$782,$A213,СВЦЭМ!$B$39:$B$782,M$190)+'СЕТ СН'!$F$12</f>
        <v>136.58276627000001</v>
      </c>
      <c r="N213" s="36">
        <f>SUMIFS(СВЦЭМ!$F$39:$F$782,СВЦЭМ!$A$39:$A$782,$A213,СВЦЭМ!$B$39:$B$782,N$190)+'СЕТ СН'!$F$12</f>
        <v>136.09602848</v>
      </c>
      <c r="O213" s="36">
        <f>SUMIFS(СВЦЭМ!$F$39:$F$782,СВЦЭМ!$A$39:$A$782,$A213,СВЦЭМ!$B$39:$B$782,O$190)+'СЕТ СН'!$F$12</f>
        <v>132.41157435</v>
      </c>
      <c r="P213" s="36">
        <f>SUMIFS(СВЦЭМ!$F$39:$F$782,СВЦЭМ!$A$39:$A$782,$A213,СВЦЭМ!$B$39:$B$782,P$190)+'СЕТ СН'!$F$12</f>
        <v>132.85145098000001</v>
      </c>
      <c r="Q213" s="36">
        <f>SUMIFS(СВЦЭМ!$F$39:$F$782,СВЦЭМ!$A$39:$A$782,$A213,СВЦЭМ!$B$39:$B$782,Q$190)+'СЕТ СН'!$F$12</f>
        <v>132.00064262000001</v>
      </c>
      <c r="R213" s="36">
        <f>SUMIFS(СВЦЭМ!$F$39:$F$782,СВЦЭМ!$A$39:$A$782,$A213,СВЦЭМ!$B$39:$B$782,R$190)+'СЕТ СН'!$F$12</f>
        <v>133.30221523</v>
      </c>
      <c r="S213" s="36">
        <f>SUMIFS(СВЦЭМ!$F$39:$F$782,СВЦЭМ!$A$39:$A$782,$A213,СВЦЭМ!$B$39:$B$782,S$190)+'СЕТ СН'!$F$12</f>
        <v>136.74597122</v>
      </c>
      <c r="T213" s="36">
        <f>SUMIFS(СВЦЭМ!$F$39:$F$782,СВЦЭМ!$A$39:$A$782,$A213,СВЦЭМ!$B$39:$B$782,T$190)+'СЕТ СН'!$F$12</f>
        <v>139.04273993999999</v>
      </c>
      <c r="U213" s="36">
        <f>SUMIFS(СВЦЭМ!$F$39:$F$782,СВЦЭМ!$A$39:$A$782,$A213,СВЦЭМ!$B$39:$B$782,U$190)+'СЕТ СН'!$F$12</f>
        <v>138.28242799</v>
      </c>
      <c r="V213" s="36">
        <f>SUMIFS(СВЦЭМ!$F$39:$F$782,СВЦЭМ!$A$39:$A$782,$A213,СВЦЭМ!$B$39:$B$782,V$190)+'СЕТ СН'!$F$12</f>
        <v>136.50285091999999</v>
      </c>
      <c r="W213" s="36">
        <f>SUMIFS(СВЦЭМ!$F$39:$F$782,СВЦЭМ!$A$39:$A$782,$A213,СВЦЭМ!$B$39:$B$782,W$190)+'СЕТ СН'!$F$12</f>
        <v>139.64810928</v>
      </c>
      <c r="X213" s="36">
        <f>SUMIFS(СВЦЭМ!$F$39:$F$782,СВЦЭМ!$A$39:$A$782,$A213,СВЦЭМ!$B$39:$B$782,X$190)+'СЕТ СН'!$F$12</f>
        <v>140.36638593000001</v>
      </c>
      <c r="Y213" s="36">
        <f>SUMIFS(СВЦЭМ!$F$39:$F$782,СВЦЭМ!$A$39:$A$782,$A213,СВЦЭМ!$B$39:$B$782,Y$190)+'СЕТ СН'!$F$12</f>
        <v>136.82447596</v>
      </c>
    </row>
    <row r="214" spans="1:25" ht="15.75" x14ac:dyDescent="0.2">
      <c r="A214" s="35">
        <f t="shared" si="5"/>
        <v>44401</v>
      </c>
      <c r="B214" s="36">
        <f>SUMIFS(СВЦЭМ!$F$39:$F$782,СВЦЭМ!$A$39:$A$782,$A214,СВЦЭМ!$B$39:$B$782,B$190)+'СЕТ СН'!$F$12</f>
        <v>145.78824796999999</v>
      </c>
      <c r="C214" s="36">
        <f>SUMIFS(СВЦЭМ!$F$39:$F$782,СВЦЭМ!$A$39:$A$782,$A214,СВЦЭМ!$B$39:$B$782,C$190)+'СЕТ СН'!$F$12</f>
        <v>141.06475373000001</v>
      </c>
      <c r="D214" s="36">
        <f>SUMIFS(СВЦЭМ!$F$39:$F$782,СВЦЭМ!$A$39:$A$782,$A214,СВЦЭМ!$B$39:$B$782,D$190)+'СЕТ СН'!$F$12</f>
        <v>157.16806391</v>
      </c>
      <c r="E214" s="36">
        <f>SUMIFS(СВЦЭМ!$F$39:$F$782,СВЦЭМ!$A$39:$A$782,$A214,СВЦЭМ!$B$39:$B$782,E$190)+'СЕТ СН'!$F$12</f>
        <v>159.97525379000001</v>
      </c>
      <c r="F214" s="36">
        <f>SUMIFS(СВЦЭМ!$F$39:$F$782,СВЦЭМ!$A$39:$A$782,$A214,СВЦЭМ!$B$39:$B$782,F$190)+'СЕТ СН'!$F$12</f>
        <v>158.16279466</v>
      </c>
      <c r="G214" s="36">
        <f>SUMIFS(СВЦЭМ!$F$39:$F$782,СВЦЭМ!$A$39:$A$782,$A214,СВЦЭМ!$B$39:$B$782,G$190)+'СЕТ СН'!$F$12</f>
        <v>155.06842538000001</v>
      </c>
      <c r="H214" s="36">
        <f>SUMIFS(СВЦЭМ!$F$39:$F$782,СВЦЭМ!$A$39:$A$782,$A214,СВЦЭМ!$B$39:$B$782,H$190)+'СЕТ СН'!$F$12</f>
        <v>153.68959208000001</v>
      </c>
      <c r="I214" s="36">
        <f>SUMIFS(СВЦЭМ!$F$39:$F$782,СВЦЭМ!$A$39:$A$782,$A214,СВЦЭМ!$B$39:$B$782,I$190)+'СЕТ СН'!$F$12</f>
        <v>138.17692294</v>
      </c>
      <c r="J214" s="36">
        <f>SUMIFS(СВЦЭМ!$F$39:$F$782,СВЦЭМ!$A$39:$A$782,$A214,СВЦЭМ!$B$39:$B$782,J$190)+'СЕТ СН'!$F$12</f>
        <v>134.95610611999999</v>
      </c>
      <c r="K214" s="36">
        <f>SUMIFS(СВЦЭМ!$F$39:$F$782,СВЦЭМ!$A$39:$A$782,$A214,СВЦЭМ!$B$39:$B$782,K$190)+'СЕТ СН'!$F$12</f>
        <v>130.81501225</v>
      </c>
      <c r="L214" s="36">
        <f>SUMIFS(СВЦЭМ!$F$39:$F$782,СВЦЭМ!$A$39:$A$782,$A214,СВЦЭМ!$B$39:$B$782,L$190)+'СЕТ СН'!$F$12</f>
        <v>136.22868711000001</v>
      </c>
      <c r="M214" s="36">
        <f>SUMIFS(СВЦЭМ!$F$39:$F$782,СВЦЭМ!$A$39:$A$782,$A214,СВЦЭМ!$B$39:$B$782,M$190)+'СЕТ СН'!$F$12</f>
        <v>132.96688341999999</v>
      </c>
      <c r="N214" s="36">
        <f>SUMIFS(СВЦЭМ!$F$39:$F$782,СВЦЭМ!$A$39:$A$782,$A214,СВЦЭМ!$B$39:$B$782,N$190)+'СЕТ СН'!$F$12</f>
        <v>133.25842732999999</v>
      </c>
      <c r="O214" s="36">
        <f>SUMIFS(СВЦЭМ!$F$39:$F$782,СВЦЭМ!$A$39:$A$782,$A214,СВЦЭМ!$B$39:$B$782,O$190)+'СЕТ СН'!$F$12</f>
        <v>139.5003944</v>
      </c>
      <c r="P214" s="36">
        <f>SUMIFS(СВЦЭМ!$F$39:$F$782,СВЦЭМ!$A$39:$A$782,$A214,СВЦЭМ!$B$39:$B$782,P$190)+'СЕТ СН'!$F$12</f>
        <v>142.55949754</v>
      </c>
      <c r="Q214" s="36">
        <f>SUMIFS(СВЦЭМ!$F$39:$F$782,СВЦЭМ!$A$39:$A$782,$A214,СВЦЭМ!$B$39:$B$782,Q$190)+'СЕТ СН'!$F$12</f>
        <v>140.72770244</v>
      </c>
      <c r="R214" s="36">
        <f>SUMIFS(СВЦЭМ!$F$39:$F$782,СВЦЭМ!$A$39:$A$782,$A214,СВЦЭМ!$B$39:$B$782,R$190)+'СЕТ СН'!$F$12</f>
        <v>137.96841257</v>
      </c>
      <c r="S214" s="36">
        <f>SUMIFS(СВЦЭМ!$F$39:$F$782,СВЦЭМ!$A$39:$A$782,$A214,СВЦЭМ!$B$39:$B$782,S$190)+'СЕТ СН'!$F$12</f>
        <v>128.42557235000001</v>
      </c>
      <c r="T214" s="36">
        <f>SUMIFS(СВЦЭМ!$F$39:$F$782,СВЦЭМ!$A$39:$A$782,$A214,СВЦЭМ!$B$39:$B$782,T$190)+'СЕТ СН'!$F$12</f>
        <v>132.80707687</v>
      </c>
      <c r="U214" s="36">
        <f>SUMIFS(СВЦЭМ!$F$39:$F$782,СВЦЭМ!$A$39:$A$782,$A214,СВЦЭМ!$B$39:$B$782,U$190)+'СЕТ СН'!$F$12</f>
        <v>126.01246412</v>
      </c>
      <c r="V214" s="36">
        <f>SUMIFS(СВЦЭМ!$F$39:$F$782,СВЦЭМ!$A$39:$A$782,$A214,СВЦЭМ!$B$39:$B$782,V$190)+'СЕТ СН'!$F$12</f>
        <v>126.03908522</v>
      </c>
      <c r="W214" s="36">
        <f>SUMIFS(СВЦЭМ!$F$39:$F$782,СВЦЭМ!$A$39:$A$782,$A214,СВЦЭМ!$B$39:$B$782,W$190)+'СЕТ СН'!$F$12</f>
        <v>129.48227796</v>
      </c>
      <c r="X214" s="36">
        <f>SUMIFS(СВЦЭМ!$F$39:$F$782,СВЦЭМ!$A$39:$A$782,$A214,СВЦЭМ!$B$39:$B$782,X$190)+'СЕТ СН'!$F$12</f>
        <v>137.50621143000001</v>
      </c>
      <c r="Y214" s="36">
        <f>SUMIFS(СВЦЭМ!$F$39:$F$782,СВЦЭМ!$A$39:$A$782,$A214,СВЦЭМ!$B$39:$B$782,Y$190)+'СЕТ СН'!$F$12</f>
        <v>139.42332352</v>
      </c>
    </row>
    <row r="215" spans="1:25" ht="15.75" x14ac:dyDescent="0.2">
      <c r="A215" s="35">
        <f t="shared" si="5"/>
        <v>44402</v>
      </c>
      <c r="B215" s="36">
        <f>SUMIFS(СВЦЭМ!$F$39:$F$782,СВЦЭМ!$A$39:$A$782,$A215,СВЦЭМ!$B$39:$B$782,B$190)+'СЕТ СН'!$F$12</f>
        <v>134.07830011999999</v>
      </c>
      <c r="C215" s="36">
        <f>SUMIFS(СВЦЭМ!$F$39:$F$782,СВЦЭМ!$A$39:$A$782,$A215,СВЦЭМ!$B$39:$B$782,C$190)+'СЕТ СН'!$F$12</f>
        <v>146.82625125000001</v>
      </c>
      <c r="D215" s="36">
        <f>SUMIFS(СВЦЭМ!$F$39:$F$782,СВЦЭМ!$A$39:$A$782,$A215,СВЦЭМ!$B$39:$B$782,D$190)+'СЕТ СН'!$F$12</f>
        <v>153.87410143</v>
      </c>
      <c r="E215" s="36">
        <f>SUMIFS(СВЦЭМ!$F$39:$F$782,СВЦЭМ!$A$39:$A$782,$A215,СВЦЭМ!$B$39:$B$782,E$190)+'СЕТ СН'!$F$12</f>
        <v>157.01437675</v>
      </c>
      <c r="F215" s="36">
        <f>SUMIFS(СВЦЭМ!$F$39:$F$782,СВЦЭМ!$A$39:$A$782,$A215,СВЦЭМ!$B$39:$B$782,F$190)+'СЕТ СН'!$F$12</f>
        <v>158.20498692999999</v>
      </c>
      <c r="G215" s="36">
        <f>SUMIFS(СВЦЭМ!$F$39:$F$782,СВЦЭМ!$A$39:$A$782,$A215,СВЦЭМ!$B$39:$B$782,G$190)+'СЕТ СН'!$F$12</f>
        <v>156.38638288999999</v>
      </c>
      <c r="H215" s="36">
        <f>SUMIFS(СВЦЭМ!$F$39:$F$782,СВЦЭМ!$A$39:$A$782,$A215,СВЦЭМ!$B$39:$B$782,H$190)+'СЕТ СН'!$F$12</f>
        <v>152.61358597</v>
      </c>
      <c r="I215" s="36">
        <f>SUMIFS(СВЦЭМ!$F$39:$F$782,СВЦЭМ!$A$39:$A$782,$A215,СВЦЭМ!$B$39:$B$782,I$190)+'СЕТ СН'!$F$12</f>
        <v>142.35389713999999</v>
      </c>
      <c r="J215" s="36">
        <f>SUMIFS(СВЦЭМ!$F$39:$F$782,СВЦЭМ!$A$39:$A$782,$A215,СВЦЭМ!$B$39:$B$782,J$190)+'СЕТ СН'!$F$12</f>
        <v>130.20242132999999</v>
      </c>
      <c r="K215" s="36">
        <f>SUMIFS(СВЦЭМ!$F$39:$F$782,СВЦЭМ!$A$39:$A$782,$A215,СВЦЭМ!$B$39:$B$782,K$190)+'СЕТ СН'!$F$12</f>
        <v>124.51996844999999</v>
      </c>
      <c r="L215" s="36">
        <f>SUMIFS(СВЦЭМ!$F$39:$F$782,СВЦЭМ!$A$39:$A$782,$A215,СВЦЭМ!$B$39:$B$782,L$190)+'СЕТ СН'!$F$12</f>
        <v>124.15232173</v>
      </c>
      <c r="M215" s="36">
        <f>SUMIFS(СВЦЭМ!$F$39:$F$782,СВЦЭМ!$A$39:$A$782,$A215,СВЦЭМ!$B$39:$B$782,M$190)+'СЕТ СН'!$F$12</f>
        <v>126.52069203000001</v>
      </c>
      <c r="N215" s="36">
        <f>SUMIFS(СВЦЭМ!$F$39:$F$782,СВЦЭМ!$A$39:$A$782,$A215,СВЦЭМ!$B$39:$B$782,N$190)+'СЕТ СН'!$F$12</f>
        <v>135.92875903000001</v>
      </c>
      <c r="O215" s="36">
        <f>SUMIFS(СВЦЭМ!$F$39:$F$782,СВЦЭМ!$A$39:$A$782,$A215,СВЦЭМ!$B$39:$B$782,O$190)+'СЕТ СН'!$F$12</f>
        <v>143.25668848000001</v>
      </c>
      <c r="P215" s="36">
        <f>SUMIFS(СВЦЭМ!$F$39:$F$782,СВЦЭМ!$A$39:$A$782,$A215,СВЦЭМ!$B$39:$B$782,P$190)+'СЕТ СН'!$F$12</f>
        <v>143.28652613</v>
      </c>
      <c r="Q215" s="36">
        <f>SUMIFS(СВЦЭМ!$F$39:$F$782,СВЦЭМ!$A$39:$A$782,$A215,СВЦЭМ!$B$39:$B$782,Q$190)+'СЕТ СН'!$F$12</f>
        <v>144.51067878000001</v>
      </c>
      <c r="R215" s="36">
        <f>SUMIFS(СВЦЭМ!$F$39:$F$782,СВЦЭМ!$A$39:$A$782,$A215,СВЦЭМ!$B$39:$B$782,R$190)+'СЕТ СН'!$F$12</f>
        <v>136.91965486000001</v>
      </c>
      <c r="S215" s="36">
        <f>SUMIFS(СВЦЭМ!$F$39:$F$782,СВЦЭМ!$A$39:$A$782,$A215,СВЦЭМ!$B$39:$B$782,S$190)+'СЕТ СН'!$F$12</f>
        <v>132.77063785999999</v>
      </c>
      <c r="T215" s="36">
        <f>SUMIFS(СВЦЭМ!$F$39:$F$782,СВЦЭМ!$A$39:$A$782,$A215,СВЦЭМ!$B$39:$B$782,T$190)+'СЕТ СН'!$F$12</f>
        <v>126.89348083</v>
      </c>
      <c r="U215" s="36">
        <f>SUMIFS(СВЦЭМ!$F$39:$F$782,СВЦЭМ!$A$39:$A$782,$A215,СВЦЭМ!$B$39:$B$782,U$190)+'СЕТ СН'!$F$12</f>
        <v>126.17703329</v>
      </c>
      <c r="V215" s="36">
        <f>SUMIFS(СВЦЭМ!$F$39:$F$782,СВЦЭМ!$A$39:$A$782,$A215,СВЦЭМ!$B$39:$B$782,V$190)+'СЕТ СН'!$F$12</f>
        <v>126.81336683000001</v>
      </c>
      <c r="W215" s="36">
        <f>SUMIFS(СВЦЭМ!$F$39:$F$782,СВЦЭМ!$A$39:$A$782,$A215,СВЦЭМ!$B$39:$B$782,W$190)+'СЕТ СН'!$F$12</f>
        <v>134.53883159</v>
      </c>
      <c r="X215" s="36">
        <f>SUMIFS(СВЦЭМ!$F$39:$F$782,СВЦЭМ!$A$39:$A$782,$A215,СВЦЭМ!$B$39:$B$782,X$190)+'СЕТ СН'!$F$12</f>
        <v>127.91242644</v>
      </c>
      <c r="Y215" s="36">
        <f>SUMIFS(СВЦЭМ!$F$39:$F$782,СВЦЭМ!$A$39:$A$782,$A215,СВЦЭМ!$B$39:$B$782,Y$190)+'СЕТ СН'!$F$12</f>
        <v>131.31535439999999</v>
      </c>
    </row>
    <row r="216" spans="1:25" ht="15.75" x14ac:dyDescent="0.2">
      <c r="A216" s="35">
        <f t="shared" si="5"/>
        <v>44403</v>
      </c>
      <c r="B216" s="36">
        <f>SUMIFS(СВЦЭМ!$F$39:$F$782,СВЦЭМ!$A$39:$A$782,$A216,СВЦЭМ!$B$39:$B$782,B$190)+'СЕТ СН'!$F$12</f>
        <v>135.85301709999999</v>
      </c>
      <c r="C216" s="36">
        <f>SUMIFS(СВЦЭМ!$F$39:$F$782,СВЦЭМ!$A$39:$A$782,$A216,СВЦЭМ!$B$39:$B$782,C$190)+'СЕТ СН'!$F$12</f>
        <v>148.00794776000001</v>
      </c>
      <c r="D216" s="36">
        <f>SUMIFS(СВЦЭМ!$F$39:$F$782,СВЦЭМ!$A$39:$A$782,$A216,СВЦЭМ!$B$39:$B$782,D$190)+'СЕТ СН'!$F$12</f>
        <v>153.30934335000001</v>
      </c>
      <c r="E216" s="36">
        <f>SUMIFS(СВЦЭМ!$F$39:$F$782,СВЦЭМ!$A$39:$A$782,$A216,СВЦЭМ!$B$39:$B$782,E$190)+'СЕТ СН'!$F$12</f>
        <v>153.23499088</v>
      </c>
      <c r="F216" s="36">
        <f>SUMIFS(СВЦЭМ!$F$39:$F$782,СВЦЭМ!$A$39:$A$782,$A216,СВЦЭМ!$B$39:$B$782,F$190)+'СЕТ СН'!$F$12</f>
        <v>154.04406621000001</v>
      </c>
      <c r="G216" s="36">
        <f>SUMIFS(СВЦЭМ!$F$39:$F$782,СВЦЭМ!$A$39:$A$782,$A216,СВЦЭМ!$B$39:$B$782,G$190)+'СЕТ СН'!$F$12</f>
        <v>151.70438261999999</v>
      </c>
      <c r="H216" s="36">
        <f>SUMIFS(СВЦЭМ!$F$39:$F$782,СВЦЭМ!$A$39:$A$782,$A216,СВЦЭМ!$B$39:$B$782,H$190)+'СЕТ СН'!$F$12</f>
        <v>149.62936893</v>
      </c>
      <c r="I216" s="36">
        <f>SUMIFS(СВЦЭМ!$F$39:$F$782,СВЦЭМ!$A$39:$A$782,$A216,СВЦЭМ!$B$39:$B$782,I$190)+'СЕТ СН'!$F$12</f>
        <v>138.4597785</v>
      </c>
      <c r="J216" s="36">
        <f>SUMIFS(СВЦЭМ!$F$39:$F$782,СВЦЭМ!$A$39:$A$782,$A216,СВЦЭМ!$B$39:$B$782,J$190)+'СЕТ СН'!$F$12</f>
        <v>130.02825017999999</v>
      </c>
      <c r="K216" s="36">
        <f>SUMIFS(СВЦЭМ!$F$39:$F$782,СВЦЭМ!$A$39:$A$782,$A216,СВЦЭМ!$B$39:$B$782,K$190)+'СЕТ СН'!$F$12</f>
        <v>139.48127041999999</v>
      </c>
      <c r="L216" s="36">
        <f>SUMIFS(СВЦЭМ!$F$39:$F$782,СВЦЭМ!$A$39:$A$782,$A216,СВЦЭМ!$B$39:$B$782,L$190)+'СЕТ СН'!$F$12</f>
        <v>145.12846567</v>
      </c>
      <c r="M216" s="36">
        <f>SUMIFS(СВЦЭМ!$F$39:$F$782,СВЦЭМ!$A$39:$A$782,$A216,СВЦЭМ!$B$39:$B$782,M$190)+'СЕТ СН'!$F$12</f>
        <v>140.50918766000001</v>
      </c>
      <c r="N216" s="36">
        <f>SUMIFS(СВЦЭМ!$F$39:$F$782,СВЦЭМ!$A$39:$A$782,$A216,СВЦЭМ!$B$39:$B$782,N$190)+'СЕТ СН'!$F$12</f>
        <v>148.61296781999999</v>
      </c>
      <c r="O216" s="36">
        <f>SUMIFS(СВЦЭМ!$F$39:$F$782,СВЦЭМ!$A$39:$A$782,$A216,СВЦЭМ!$B$39:$B$782,O$190)+'СЕТ СН'!$F$12</f>
        <v>145.8882265</v>
      </c>
      <c r="P216" s="36">
        <f>SUMIFS(СВЦЭМ!$F$39:$F$782,СВЦЭМ!$A$39:$A$782,$A216,СВЦЭМ!$B$39:$B$782,P$190)+'СЕТ СН'!$F$12</f>
        <v>146.51966720999999</v>
      </c>
      <c r="Q216" s="36">
        <f>SUMIFS(СВЦЭМ!$F$39:$F$782,СВЦЭМ!$A$39:$A$782,$A216,СВЦЭМ!$B$39:$B$782,Q$190)+'СЕТ СН'!$F$12</f>
        <v>145.68682296</v>
      </c>
      <c r="R216" s="36">
        <f>SUMIFS(СВЦЭМ!$F$39:$F$782,СВЦЭМ!$A$39:$A$782,$A216,СВЦЭМ!$B$39:$B$782,R$190)+'СЕТ СН'!$F$12</f>
        <v>147.4008048</v>
      </c>
      <c r="S216" s="36">
        <f>SUMIFS(СВЦЭМ!$F$39:$F$782,СВЦЭМ!$A$39:$A$782,$A216,СВЦЭМ!$B$39:$B$782,S$190)+'СЕТ СН'!$F$12</f>
        <v>133.87872855000001</v>
      </c>
      <c r="T216" s="36">
        <f>SUMIFS(СВЦЭМ!$F$39:$F$782,СВЦЭМ!$A$39:$A$782,$A216,СВЦЭМ!$B$39:$B$782,T$190)+'СЕТ СН'!$F$12</f>
        <v>130.18599134999999</v>
      </c>
      <c r="U216" s="36">
        <f>SUMIFS(СВЦЭМ!$F$39:$F$782,СВЦЭМ!$A$39:$A$782,$A216,СВЦЭМ!$B$39:$B$782,U$190)+'СЕТ СН'!$F$12</f>
        <v>130.86400881</v>
      </c>
      <c r="V216" s="36">
        <f>SUMIFS(СВЦЭМ!$F$39:$F$782,СВЦЭМ!$A$39:$A$782,$A216,СВЦЭМ!$B$39:$B$782,V$190)+'СЕТ СН'!$F$12</f>
        <v>129.35951284000001</v>
      </c>
      <c r="W216" s="36">
        <f>SUMIFS(СВЦЭМ!$F$39:$F$782,СВЦЭМ!$A$39:$A$782,$A216,СВЦЭМ!$B$39:$B$782,W$190)+'СЕТ СН'!$F$12</f>
        <v>138.42818323</v>
      </c>
      <c r="X216" s="36">
        <f>SUMIFS(СВЦЭМ!$F$39:$F$782,СВЦЭМ!$A$39:$A$782,$A216,СВЦЭМ!$B$39:$B$782,X$190)+'СЕТ СН'!$F$12</f>
        <v>132.82681993</v>
      </c>
      <c r="Y216" s="36">
        <f>SUMIFS(СВЦЭМ!$F$39:$F$782,СВЦЭМ!$A$39:$A$782,$A216,СВЦЭМ!$B$39:$B$782,Y$190)+'СЕТ СН'!$F$12</f>
        <v>122.62780269</v>
      </c>
    </row>
    <row r="217" spans="1:25" ht="15.75" x14ac:dyDescent="0.2">
      <c r="A217" s="35">
        <f t="shared" si="5"/>
        <v>44404</v>
      </c>
      <c r="B217" s="36">
        <f>SUMIFS(СВЦЭМ!$F$39:$F$782,СВЦЭМ!$A$39:$A$782,$A217,СВЦЭМ!$B$39:$B$782,B$190)+'СЕТ СН'!$F$12</f>
        <v>158.34661173000001</v>
      </c>
      <c r="C217" s="36">
        <f>SUMIFS(СВЦЭМ!$F$39:$F$782,СВЦЭМ!$A$39:$A$782,$A217,СВЦЭМ!$B$39:$B$782,C$190)+'СЕТ СН'!$F$12</f>
        <v>166.42956401999999</v>
      </c>
      <c r="D217" s="36">
        <f>SUMIFS(СВЦЭМ!$F$39:$F$782,СВЦЭМ!$A$39:$A$782,$A217,СВЦЭМ!$B$39:$B$782,D$190)+'СЕТ СН'!$F$12</f>
        <v>173.81747543</v>
      </c>
      <c r="E217" s="36">
        <f>SUMIFS(СВЦЭМ!$F$39:$F$782,СВЦЭМ!$A$39:$A$782,$A217,СВЦЭМ!$B$39:$B$782,E$190)+'СЕТ СН'!$F$12</f>
        <v>175.40682512999999</v>
      </c>
      <c r="F217" s="36">
        <f>SUMIFS(СВЦЭМ!$F$39:$F$782,СВЦЭМ!$A$39:$A$782,$A217,СВЦЭМ!$B$39:$B$782,F$190)+'СЕТ СН'!$F$12</f>
        <v>175.47470453</v>
      </c>
      <c r="G217" s="36">
        <f>SUMIFS(СВЦЭМ!$F$39:$F$782,СВЦЭМ!$A$39:$A$782,$A217,СВЦЭМ!$B$39:$B$782,G$190)+'СЕТ СН'!$F$12</f>
        <v>171.81412546000001</v>
      </c>
      <c r="H217" s="36">
        <f>SUMIFS(СВЦЭМ!$F$39:$F$782,СВЦЭМ!$A$39:$A$782,$A217,СВЦЭМ!$B$39:$B$782,H$190)+'СЕТ СН'!$F$12</f>
        <v>166.83424332000001</v>
      </c>
      <c r="I217" s="36">
        <f>SUMIFS(СВЦЭМ!$F$39:$F$782,СВЦЭМ!$A$39:$A$782,$A217,СВЦЭМ!$B$39:$B$782,I$190)+'СЕТ СН'!$F$12</f>
        <v>156.89252245</v>
      </c>
      <c r="J217" s="36">
        <f>SUMIFS(СВЦЭМ!$F$39:$F$782,СВЦЭМ!$A$39:$A$782,$A217,СВЦЭМ!$B$39:$B$782,J$190)+'СЕТ СН'!$F$12</f>
        <v>148.41713174</v>
      </c>
      <c r="K217" s="36">
        <f>SUMIFS(СВЦЭМ!$F$39:$F$782,СВЦЭМ!$A$39:$A$782,$A217,СВЦЭМ!$B$39:$B$782,K$190)+'СЕТ СН'!$F$12</f>
        <v>138.07895138999999</v>
      </c>
      <c r="L217" s="36">
        <f>SUMIFS(СВЦЭМ!$F$39:$F$782,СВЦЭМ!$A$39:$A$782,$A217,СВЦЭМ!$B$39:$B$782,L$190)+'СЕТ СН'!$F$12</f>
        <v>138.91928442</v>
      </c>
      <c r="M217" s="36">
        <f>SUMIFS(СВЦЭМ!$F$39:$F$782,СВЦЭМ!$A$39:$A$782,$A217,СВЦЭМ!$B$39:$B$782,M$190)+'СЕТ СН'!$F$12</f>
        <v>148.60368204</v>
      </c>
      <c r="N217" s="36">
        <f>SUMIFS(СВЦЭМ!$F$39:$F$782,СВЦЭМ!$A$39:$A$782,$A217,СВЦЭМ!$B$39:$B$782,N$190)+'СЕТ СН'!$F$12</f>
        <v>154.65396715</v>
      </c>
      <c r="O217" s="36">
        <f>SUMIFS(СВЦЭМ!$F$39:$F$782,СВЦЭМ!$A$39:$A$782,$A217,СВЦЭМ!$B$39:$B$782,O$190)+'СЕТ СН'!$F$12</f>
        <v>152.65968513000001</v>
      </c>
      <c r="P217" s="36">
        <f>SUMIFS(СВЦЭМ!$F$39:$F$782,СВЦЭМ!$A$39:$A$782,$A217,СВЦЭМ!$B$39:$B$782,P$190)+'СЕТ СН'!$F$12</f>
        <v>153.40631088999999</v>
      </c>
      <c r="Q217" s="36">
        <f>SUMIFS(СВЦЭМ!$F$39:$F$782,СВЦЭМ!$A$39:$A$782,$A217,СВЦЭМ!$B$39:$B$782,Q$190)+'СЕТ СН'!$F$12</f>
        <v>153.98348399</v>
      </c>
      <c r="R217" s="36">
        <f>SUMIFS(СВЦЭМ!$F$39:$F$782,СВЦЭМ!$A$39:$A$782,$A217,СВЦЭМ!$B$39:$B$782,R$190)+'СЕТ СН'!$F$12</f>
        <v>152.19310372000001</v>
      </c>
      <c r="S217" s="36">
        <f>SUMIFS(СВЦЭМ!$F$39:$F$782,СВЦЭМ!$A$39:$A$782,$A217,СВЦЭМ!$B$39:$B$782,S$190)+'СЕТ СН'!$F$12</f>
        <v>151.9567855</v>
      </c>
      <c r="T217" s="36">
        <f>SUMIFS(СВЦЭМ!$F$39:$F$782,СВЦЭМ!$A$39:$A$782,$A217,СВЦЭМ!$B$39:$B$782,T$190)+'СЕТ СН'!$F$12</f>
        <v>147.87968975000001</v>
      </c>
      <c r="U217" s="36">
        <f>SUMIFS(СВЦЭМ!$F$39:$F$782,СВЦЭМ!$A$39:$A$782,$A217,СВЦЭМ!$B$39:$B$782,U$190)+'СЕТ СН'!$F$12</f>
        <v>144.78763899</v>
      </c>
      <c r="V217" s="36">
        <f>SUMIFS(СВЦЭМ!$F$39:$F$782,СВЦЭМ!$A$39:$A$782,$A217,СВЦЭМ!$B$39:$B$782,V$190)+'СЕТ СН'!$F$12</f>
        <v>136.79172901000001</v>
      </c>
      <c r="W217" s="36">
        <f>SUMIFS(СВЦЭМ!$F$39:$F$782,СВЦЭМ!$A$39:$A$782,$A217,СВЦЭМ!$B$39:$B$782,W$190)+'СЕТ СН'!$F$12</f>
        <v>138.67335707000001</v>
      </c>
      <c r="X217" s="36">
        <f>SUMIFS(СВЦЭМ!$F$39:$F$782,СВЦЭМ!$A$39:$A$782,$A217,СВЦЭМ!$B$39:$B$782,X$190)+'СЕТ СН'!$F$12</f>
        <v>141.46605853</v>
      </c>
      <c r="Y217" s="36">
        <f>SUMIFS(СВЦЭМ!$F$39:$F$782,СВЦЭМ!$A$39:$A$782,$A217,СВЦЭМ!$B$39:$B$782,Y$190)+'СЕТ СН'!$F$12</f>
        <v>151.77657611999999</v>
      </c>
    </row>
    <row r="218" spans="1:25" ht="15.75" x14ac:dyDescent="0.2">
      <c r="A218" s="35">
        <f t="shared" si="5"/>
        <v>44405</v>
      </c>
      <c r="B218" s="36">
        <f>SUMIFS(СВЦЭМ!$F$39:$F$782,СВЦЭМ!$A$39:$A$782,$A218,СВЦЭМ!$B$39:$B$782,B$190)+'СЕТ СН'!$F$12</f>
        <v>161.70400448999999</v>
      </c>
      <c r="C218" s="36">
        <f>SUMIFS(СВЦЭМ!$F$39:$F$782,СВЦЭМ!$A$39:$A$782,$A218,СВЦЭМ!$B$39:$B$782,C$190)+'СЕТ СН'!$F$12</f>
        <v>159.85572495</v>
      </c>
      <c r="D218" s="36">
        <f>SUMIFS(СВЦЭМ!$F$39:$F$782,СВЦЭМ!$A$39:$A$782,$A218,СВЦЭМ!$B$39:$B$782,D$190)+'СЕТ СН'!$F$12</f>
        <v>168.42008643</v>
      </c>
      <c r="E218" s="36">
        <f>SUMIFS(СВЦЭМ!$F$39:$F$782,СВЦЭМ!$A$39:$A$782,$A218,СВЦЭМ!$B$39:$B$782,E$190)+'СЕТ СН'!$F$12</f>
        <v>169.56909780999999</v>
      </c>
      <c r="F218" s="36">
        <f>SUMIFS(СВЦЭМ!$F$39:$F$782,СВЦЭМ!$A$39:$A$782,$A218,СВЦЭМ!$B$39:$B$782,F$190)+'СЕТ СН'!$F$12</f>
        <v>168.34711768</v>
      </c>
      <c r="G218" s="36">
        <f>SUMIFS(СВЦЭМ!$F$39:$F$782,СВЦЭМ!$A$39:$A$782,$A218,СВЦЭМ!$B$39:$B$782,G$190)+'СЕТ СН'!$F$12</f>
        <v>166.60223307999999</v>
      </c>
      <c r="H218" s="36">
        <f>SUMIFS(СВЦЭМ!$F$39:$F$782,СВЦЭМ!$A$39:$A$782,$A218,СВЦЭМ!$B$39:$B$782,H$190)+'СЕТ СН'!$F$12</f>
        <v>164.76485930000001</v>
      </c>
      <c r="I218" s="36">
        <f>SUMIFS(СВЦЭМ!$F$39:$F$782,СВЦЭМ!$A$39:$A$782,$A218,СВЦЭМ!$B$39:$B$782,I$190)+'СЕТ СН'!$F$12</f>
        <v>156.86077448</v>
      </c>
      <c r="J218" s="36">
        <f>SUMIFS(СВЦЭМ!$F$39:$F$782,СВЦЭМ!$A$39:$A$782,$A218,СВЦЭМ!$B$39:$B$782,J$190)+'СЕТ СН'!$F$12</f>
        <v>148.70823906999999</v>
      </c>
      <c r="K218" s="36">
        <f>SUMIFS(СВЦЭМ!$F$39:$F$782,СВЦЭМ!$A$39:$A$782,$A218,СВЦЭМ!$B$39:$B$782,K$190)+'СЕТ СН'!$F$12</f>
        <v>152.09721284</v>
      </c>
      <c r="L218" s="36">
        <f>SUMIFS(СВЦЭМ!$F$39:$F$782,СВЦЭМ!$A$39:$A$782,$A218,СВЦЭМ!$B$39:$B$782,L$190)+'СЕТ СН'!$F$12</f>
        <v>147.43610000999999</v>
      </c>
      <c r="M218" s="36">
        <f>SUMIFS(СВЦЭМ!$F$39:$F$782,СВЦЭМ!$A$39:$A$782,$A218,СВЦЭМ!$B$39:$B$782,M$190)+'СЕТ СН'!$F$12</f>
        <v>147.62473116000001</v>
      </c>
      <c r="N218" s="36">
        <f>SUMIFS(СВЦЭМ!$F$39:$F$782,СВЦЭМ!$A$39:$A$782,$A218,СВЦЭМ!$B$39:$B$782,N$190)+'СЕТ СН'!$F$12</f>
        <v>148.45173833000001</v>
      </c>
      <c r="O218" s="36">
        <f>SUMIFS(СВЦЭМ!$F$39:$F$782,СВЦЭМ!$A$39:$A$782,$A218,СВЦЭМ!$B$39:$B$782,O$190)+'СЕТ СН'!$F$12</f>
        <v>149.16033128000001</v>
      </c>
      <c r="P218" s="36">
        <f>SUMIFS(СВЦЭМ!$F$39:$F$782,СВЦЭМ!$A$39:$A$782,$A218,СВЦЭМ!$B$39:$B$782,P$190)+'СЕТ СН'!$F$12</f>
        <v>157.51227476</v>
      </c>
      <c r="Q218" s="36">
        <f>SUMIFS(СВЦЭМ!$F$39:$F$782,СВЦЭМ!$A$39:$A$782,$A218,СВЦЭМ!$B$39:$B$782,Q$190)+'СЕТ СН'!$F$12</f>
        <v>156.22372328</v>
      </c>
      <c r="R218" s="36">
        <f>SUMIFS(СВЦЭМ!$F$39:$F$782,СВЦЭМ!$A$39:$A$782,$A218,СВЦЭМ!$B$39:$B$782,R$190)+'СЕТ СН'!$F$12</f>
        <v>155.3495719</v>
      </c>
      <c r="S218" s="36">
        <f>SUMIFS(СВЦЭМ!$F$39:$F$782,СВЦЭМ!$A$39:$A$782,$A218,СВЦЭМ!$B$39:$B$782,S$190)+'СЕТ СН'!$F$12</f>
        <v>155.02817755999999</v>
      </c>
      <c r="T218" s="36">
        <f>SUMIFS(СВЦЭМ!$F$39:$F$782,СВЦЭМ!$A$39:$A$782,$A218,СВЦЭМ!$B$39:$B$782,T$190)+'СЕТ СН'!$F$12</f>
        <v>154.43265321999999</v>
      </c>
      <c r="U218" s="36">
        <f>SUMIFS(СВЦЭМ!$F$39:$F$782,СВЦЭМ!$A$39:$A$782,$A218,СВЦЭМ!$B$39:$B$782,U$190)+'СЕТ СН'!$F$12</f>
        <v>153.21431580999999</v>
      </c>
      <c r="V218" s="36">
        <f>SUMIFS(СВЦЭМ!$F$39:$F$782,СВЦЭМ!$A$39:$A$782,$A218,СВЦЭМ!$B$39:$B$782,V$190)+'СЕТ СН'!$F$12</f>
        <v>152.83555226999999</v>
      </c>
      <c r="W218" s="36">
        <f>SUMIFS(СВЦЭМ!$F$39:$F$782,СВЦЭМ!$A$39:$A$782,$A218,СВЦЭМ!$B$39:$B$782,W$190)+'СЕТ СН'!$F$12</f>
        <v>156.62696245000001</v>
      </c>
      <c r="X218" s="36">
        <f>SUMIFS(СВЦЭМ!$F$39:$F$782,СВЦЭМ!$A$39:$A$782,$A218,СВЦЭМ!$B$39:$B$782,X$190)+'СЕТ СН'!$F$12</f>
        <v>150.90656374</v>
      </c>
      <c r="Y218" s="36">
        <f>SUMIFS(СВЦЭМ!$F$39:$F$782,СВЦЭМ!$A$39:$A$782,$A218,СВЦЭМ!$B$39:$B$782,Y$190)+'СЕТ СН'!$F$12</f>
        <v>148.62622309</v>
      </c>
    </row>
    <row r="219" spans="1:25" ht="15.75" x14ac:dyDescent="0.2">
      <c r="A219" s="35">
        <f t="shared" si="5"/>
        <v>44406</v>
      </c>
      <c r="B219" s="36">
        <f>SUMIFS(СВЦЭМ!$F$39:$F$782,СВЦЭМ!$A$39:$A$782,$A219,СВЦЭМ!$B$39:$B$782,B$190)+'СЕТ СН'!$F$12</f>
        <v>157.21503315000001</v>
      </c>
      <c r="C219" s="36">
        <f>SUMIFS(СВЦЭМ!$F$39:$F$782,СВЦЭМ!$A$39:$A$782,$A219,СВЦЭМ!$B$39:$B$782,C$190)+'СЕТ СН'!$F$12</f>
        <v>184.66803200000001</v>
      </c>
      <c r="D219" s="36">
        <f>SUMIFS(СВЦЭМ!$F$39:$F$782,СВЦЭМ!$A$39:$A$782,$A219,СВЦЭМ!$B$39:$B$782,D$190)+'СЕТ СН'!$F$12</f>
        <v>179.03220232999999</v>
      </c>
      <c r="E219" s="36">
        <f>SUMIFS(СВЦЭМ!$F$39:$F$782,СВЦЭМ!$A$39:$A$782,$A219,СВЦЭМ!$B$39:$B$782,E$190)+'СЕТ СН'!$F$12</f>
        <v>174.90704324000001</v>
      </c>
      <c r="F219" s="36">
        <f>SUMIFS(СВЦЭМ!$F$39:$F$782,СВЦЭМ!$A$39:$A$782,$A219,СВЦЭМ!$B$39:$B$782,F$190)+'СЕТ СН'!$F$12</f>
        <v>173.90400267999999</v>
      </c>
      <c r="G219" s="36">
        <f>SUMIFS(СВЦЭМ!$F$39:$F$782,СВЦЭМ!$A$39:$A$782,$A219,СВЦЭМ!$B$39:$B$782,G$190)+'СЕТ СН'!$F$12</f>
        <v>175.04119322</v>
      </c>
      <c r="H219" s="36">
        <f>SUMIFS(СВЦЭМ!$F$39:$F$782,СВЦЭМ!$A$39:$A$782,$A219,СВЦЭМ!$B$39:$B$782,H$190)+'СЕТ СН'!$F$12</f>
        <v>183.02920132</v>
      </c>
      <c r="I219" s="36">
        <f>SUMIFS(СВЦЭМ!$F$39:$F$782,СВЦЭМ!$A$39:$A$782,$A219,СВЦЭМ!$B$39:$B$782,I$190)+'СЕТ СН'!$F$12</f>
        <v>182.87201150999999</v>
      </c>
      <c r="J219" s="36">
        <f>SUMIFS(СВЦЭМ!$F$39:$F$782,СВЦЭМ!$A$39:$A$782,$A219,СВЦЭМ!$B$39:$B$782,J$190)+'СЕТ СН'!$F$12</f>
        <v>165.83062570999999</v>
      </c>
      <c r="K219" s="36">
        <f>SUMIFS(СВЦЭМ!$F$39:$F$782,СВЦЭМ!$A$39:$A$782,$A219,СВЦЭМ!$B$39:$B$782,K$190)+'СЕТ СН'!$F$12</f>
        <v>158.62662230999999</v>
      </c>
      <c r="L219" s="36">
        <f>SUMIFS(СВЦЭМ!$F$39:$F$782,СВЦЭМ!$A$39:$A$782,$A219,СВЦЭМ!$B$39:$B$782,L$190)+'СЕТ СН'!$F$12</f>
        <v>160.04226369</v>
      </c>
      <c r="M219" s="36">
        <f>SUMIFS(СВЦЭМ!$F$39:$F$782,СВЦЭМ!$A$39:$A$782,$A219,СВЦЭМ!$B$39:$B$782,M$190)+'СЕТ СН'!$F$12</f>
        <v>161.43678281000001</v>
      </c>
      <c r="N219" s="36">
        <f>SUMIFS(СВЦЭМ!$F$39:$F$782,СВЦЭМ!$A$39:$A$782,$A219,СВЦЭМ!$B$39:$B$782,N$190)+'СЕТ СН'!$F$12</f>
        <v>160.22145934</v>
      </c>
      <c r="O219" s="36">
        <f>SUMIFS(СВЦЭМ!$F$39:$F$782,СВЦЭМ!$A$39:$A$782,$A219,СВЦЭМ!$B$39:$B$782,O$190)+'СЕТ СН'!$F$12</f>
        <v>159.75763469</v>
      </c>
      <c r="P219" s="36">
        <f>SUMIFS(СВЦЭМ!$F$39:$F$782,СВЦЭМ!$A$39:$A$782,$A219,СВЦЭМ!$B$39:$B$782,P$190)+'СЕТ СН'!$F$12</f>
        <v>162.39563831000001</v>
      </c>
      <c r="Q219" s="36">
        <f>SUMIFS(СВЦЭМ!$F$39:$F$782,СВЦЭМ!$A$39:$A$782,$A219,СВЦЭМ!$B$39:$B$782,Q$190)+'СЕТ СН'!$F$12</f>
        <v>163.37488678</v>
      </c>
      <c r="R219" s="36">
        <f>SUMIFS(СВЦЭМ!$F$39:$F$782,СВЦЭМ!$A$39:$A$782,$A219,СВЦЭМ!$B$39:$B$782,R$190)+'СЕТ СН'!$F$12</f>
        <v>160.92989066999999</v>
      </c>
      <c r="S219" s="36">
        <f>SUMIFS(СВЦЭМ!$F$39:$F$782,СВЦЭМ!$A$39:$A$782,$A219,СВЦЭМ!$B$39:$B$782,S$190)+'СЕТ СН'!$F$12</f>
        <v>159.60584904999999</v>
      </c>
      <c r="T219" s="36">
        <f>SUMIFS(СВЦЭМ!$F$39:$F$782,СВЦЭМ!$A$39:$A$782,$A219,СВЦЭМ!$B$39:$B$782,T$190)+'СЕТ СН'!$F$12</f>
        <v>154.31945733000001</v>
      </c>
      <c r="U219" s="36">
        <f>SUMIFS(СВЦЭМ!$F$39:$F$782,СВЦЭМ!$A$39:$A$782,$A219,СВЦЭМ!$B$39:$B$782,U$190)+'СЕТ СН'!$F$12</f>
        <v>151.18749431000001</v>
      </c>
      <c r="V219" s="36">
        <f>SUMIFS(СВЦЭМ!$F$39:$F$782,СВЦЭМ!$A$39:$A$782,$A219,СВЦЭМ!$B$39:$B$782,V$190)+'СЕТ СН'!$F$12</f>
        <v>150.01950474</v>
      </c>
      <c r="W219" s="36">
        <f>SUMIFS(СВЦЭМ!$F$39:$F$782,СВЦЭМ!$A$39:$A$782,$A219,СВЦЭМ!$B$39:$B$782,W$190)+'СЕТ СН'!$F$12</f>
        <v>154.56246243999999</v>
      </c>
      <c r="X219" s="36">
        <f>SUMIFS(СВЦЭМ!$F$39:$F$782,СВЦЭМ!$A$39:$A$782,$A219,СВЦЭМ!$B$39:$B$782,X$190)+'СЕТ СН'!$F$12</f>
        <v>155.79892867000001</v>
      </c>
      <c r="Y219" s="36">
        <f>SUMIFS(СВЦЭМ!$F$39:$F$782,СВЦЭМ!$A$39:$A$782,$A219,СВЦЭМ!$B$39:$B$782,Y$190)+'СЕТ СН'!$F$12</f>
        <v>169.47002699999999</v>
      </c>
    </row>
    <row r="220" spans="1:25" ht="15.75" x14ac:dyDescent="0.2">
      <c r="A220" s="35">
        <f t="shared" si="5"/>
        <v>44407</v>
      </c>
      <c r="B220" s="36">
        <f>SUMIFS(СВЦЭМ!$F$39:$F$782,СВЦЭМ!$A$39:$A$782,$A220,СВЦЭМ!$B$39:$B$782,B$190)+'СЕТ СН'!$F$12</f>
        <v>170.44038436</v>
      </c>
      <c r="C220" s="36">
        <f>SUMIFS(СВЦЭМ!$F$39:$F$782,СВЦЭМ!$A$39:$A$782,$A220,СВЦЭМ!$B$39:$B$782,C$190)+'СЕТ СН'!$F$12</f>
        <v>172.84610151999999</v>
      </c>
      <c r="D220" s="36">
        <f>SUMIFS(СВЦЭМ!$F$39:$F$782,СВЦЭМ!$A$39:$A$782,$A220,СВЦЭМ!$B$39:$B$782,D$190)+'СЕТ СН'!$F$12</f>
        <v>166.79098192999999</v>
      </c>
      <c r="E220" s="36">
        <f>SUMIFS(СВЦЭМ!$F$39:$F$782,СВЦЭМ!$A$39:$A$782,$A220,СВЦЭМ!$B$39:$B$782,E$190)+'СЕТ СН'!$F$12</f>
        <v>169.17092371000001</v>
      </c>
      <c r="F220" s="36">
        <f>SUMIFS(СВЦЭМ!$F$39:$F$782,СВЦЭМ!$A$39:$A$782,$A220,СВЦЭМ!$B$39:$B$782,F$190)+'СЕТ СН'!$F$12</f>
        <v>170.35966242000001</v>
      </c>
      <c r="G220" s="36">
        <f>SUMIFS(СВЦЭМ!$F$39:$F$782,СВЦЭМ!$A$39:$A$782,$A220,СВЦЭМ!$B$39:$B$782,G$190)+'СЕТ СН'!$F$12</f>
        <v>164.75304084999999</v>
      </c>
      <c r="H220" s="36">
        <f>SUMIFS(СВЦЭМ!$F$39:$F$782,СВЦЭМ!$A$39:$A$782,$A220,СВЦЭМ!$B$39:$B$782,H$190)+'СЕТ СН'!$F$12</f>
        <v>163.35089299000001</v>
      </c>
      <c r="I220" s="36">
        <f>SUMIFS(СВЦЭМ!$F$39:$F$782,СВЦЭМ!$A$39:$A$782,$A220,СВЦЭМ!$B$39:$B$782,I$190)+'СЕТ СН'!$F$12</f>
        <v>157.04651776</v>
      </c>
      <c r="J220" s="36">
        <f>SUMIFS(СВЦЭМ!$F$39:$F$782,СВЦЭМ!$A$39:$A$782,$A220,СВЦЭМ!$B$39:$B$782,J$190)+'СЕТ СН'!$F$12</f>
        <v>150.92688046999999</v>
      </c>
      <c r="K220" s="36">
        <f>SUMIFS(СВЦЭМ!$F$39:$F$782,СВЦЭМ!$A$39:$A$782,$A220,СВЦЭМ!$B$39:$B$782,K$190)+'СЕТ СН'!$F$12</f>
        <v>147.54026730999999</v>
      </c>
      <c r="L220" s="36">
        <f>SUMIFS(СВЦЭМ!$F$39:$F$782,СВЦЭМ!$A$39:$A$782,$A220,СВЦЭМ!$B$39:$B$782,L$190)+'СЕТ СН'!$F$12</f>
        <v>146.93768924</v>
      </c>
      <c r="M220" s="36">
        <f>SUMIFS(СВЦЭМ!$F$39:$F$782,СВЦЭМ!$A$39:$A$782,$A220,СВЦЭМ!$B$39:$B$782,M$190)+'СЕТ СН'!$F$12</f>
        <v>147.51966372999999</v>
      </c>
      <c r="N220" s="36">
        <f>SUMIFS(СВЦЭМ!$F$39:$F$782,СВЦЭМ!$A$39:$A$782,$A220,СВЦЭМ!$B$39:$B$782,N$190)+'СЕТ СН'!$F$12</f>
        <v>148.02431313</v>
      </c>
      <c r="O220" s="36">
        <f>SUMIFS(СВЦЭМ!$F$39:$F$782,СВЦЭМ!$A$39:$A$782,$A220,СВЦЭМ!$B$39:$B$782,O$190)+'СЕТ СН'!$F$12</f>
        <v>148.77367995</v>
      </c>
      <c r="P220" s="36">
        <f>SUMIFS(СВЦЭМ!$F$39:$F$782,СВЦЭМ!$A$39:$A$782,$A220,СВЦЭМ!$B$39:$B$782,P$190)+'СЕТ СН'!$F$12</f>
        <v>150.31256260999999</v>
      </c>
      <c r="Q220" s="36">
        <f>SUMIFS(СВЦЭМ!$F$39:$F$782,СВЦЭМ!$A$39:$A$782,$A220,СВЦЭМ!$B$39:$B$782,Q$190)+'СЕТ СН'!$F$12</f>
        <v>152.43143074</v>
      </c>
      <c r="R220" s="36">
        <f>SUMIFS(СВЦЭМ!$F$39:$F$782,СВЦЭМ!$A$39:$A$782,$A220,СВЦЭМ!$B$39:$B$782,R$190)+'СЕТ СН'!$F$12</f>
        <v>151.22062972000001</v>
      </c>
      <c r="S220" s="36">
        <f>SUMIFS(СВЦЭМ!$F$39:$F$782,СВЦЭМ!$A$39:$A$782,$A220,СВЦЭМ!$B$39:$B$782,S$190)+'СЕТ СН'!$F$12</f>
        <v>151.9817353</v>
      </c>
      <c r="T220" s="36">
        <f>SUMIFS(СВЦЭМ!$F$39:$F$782,СВЦЭМ!$A$39:$A$782,$A220,СВЦЭМ!$B$39:$B$782,T$190)+'СЕТ СН'!$F$12</f>
        <v>152.46722890000001</v>
      </c>
      <c r="U220" s="36">
        <f>SUMIFS(СВЦЭМ!$F$39:$F$782,СВЦЭМ!$A$39:$A$782,$A220,СВЦЭМ!$B$39:$B$782,U$190)+'СЕТ СН'!$F$12</f>
        <v>156.79284927</v>
      </c>
      <c r="V220" s="36">
        <f>SUMIFS(СВЦЭМ!$F$39:$F$782,СВЦЭМ!$A$39:$A$782,$A220,СВЦЭМ!$B$39:$B$782,V$190)+'СЕТ СН'!$F$12</f>
        <v>154.83041978</v>
      </c>
      <c r="W220" s="36">
        <f>SUMIFS(СВЦЭМ!$F$39:$F$782,СВЦЭМ!$A$39:$A$782,$A220,СВЦЭМ!$B$39:$B$782,W$190)+'СЕТ СН'!$F$12</f>
        <v>158.9981822</v>
      </c>
      <c r="X220" s="36">
        <f>SUMIFS(СВЦЭМ!$F$39:$F$782,СВЦЭМ!$A$39:$A$782,$A220,СВЦЭМ!$B$39:$B$782,X$190)+'СЕТ СН'!$F$12</f>
        <v>153.99180009</v>
      </c>
      <c r="Y220" s="36">
        <f>SUMIFS(СВЦЭМ!$F$39:$F$782,СВЦЭМ!$A$39:$A$782,$A220,СВЦЭМ!$B$39:$B$782,Y$190)+'СЕТ СН'!$F$12</f>
        <v>151.51536629</v>
      </c>
    </row>
    <row r="221" spans="1:25" ht="15.75" x14ac:dyDescent="0.2">
      <c r="A221" s="35">
        <f t="shared" si="5"/>
        <v>44408</v>
      </c>
      <c r="B221" s="36">
        <f>SUMIFS(СВЦЭМ!$F$39:$F$782,СВЦЭМ!$A$39:$A$782,$A221,СВЦЭМ!$B$39:$B$782,B$190)+'СЕТ СН'!$F$12</f>
        <v>162.83905571</v>
      </c>
      <c r="C221" s="36">
        <f>SUMIFS(СВЦЭМ!$F$39:$F$782,СВЦЭМ!$A$39:$A$782,$A221,СВЦЭМ!$B$39:$B$782,C$190)+'СЕТ СН'!$F$12</f>
        <v>180.38645903</v>
      </c>
      <c r="D221" s="36">
        <f>SUMIFS(СВЦЭМ!$F$39:$F$782,СВЦЭМ!$A$39:$A$782,$A221,СВЦЭМ!$B$39:$B$782,D$190)+'СЕТ СН'!$F$12</f>
        <v>187.39979847000001</v>
      </c>
      <c r="E221" s="36">
        <f>SUMIFS(СВЦЭМ!$F$39:$F$782,СВЦЭМ!$A$39:$A$782,$A221,СВЦЭМ!$B$39:$B$782,E$190)+'СЕТ СН'!$F$12</f>
        <v>183.89015714999999</v>
      </c>
      <c r="F221" s="36">
        <f>SUMIFS(СВЦЭМ!$F$39:$F$782,СВЦЭМ!$A$39:$A$782,$A221,СВЦЭМ!$B$39:$B$782,F$190)+'СЕТ СН'!$F$12</f>
        <v>181.92949354000001</v>
      </c>
      <c r="G221" s="36">
        <f>SUMIFS(СВЦЭМ!$F$39:$F$782,СВЦЭМ!$A$39:$A$782,$A221,СВЦЭМ!$B$39:$B$782,G$190)+'СЕТ СН'!$F$12</f>
        <v>181.55291554999999</v>
      </c>
      <c r="H221" s="36">
        <f>SUMIFS(СВЦЭМ!$F$39:$F$782,СВЦЭМ!$A$39:$A$782,$A221,СВЦЭМ!$B$39:$B$782,H$190)+'СЕТ СН'!$F$12</f>
        <v>178.26205526000001</v>
      </c>
      <c r="I221" s="36">
        <f>SUMIFS(СВЦЭМ!$F$39:$F$782,СВЦЭМ!$A$39:$A$782,$A221,СВЦЭМ!$B$39:$B$782,I$190)+'СЕТ СН'!$F$12</f>
        <v>164.3922981</v>
      </c>
      <c r="J221" s="36">
        <f>SUMIFS(СВЦЭМ!$F$39:$F$782,СВЦЭМ!$A$39:$A$782,$A221,СВЦЭМ!$B$39:$B$782,J$190)+'СЕТ СН'!$F$12</f>
        <v>156.35746139</v>
      </c>
      <c r="K221" s="36">
        <f>SUMIFS(СВЦЭМ!$F$39:$F$782,СВЦЭМ!$A$39:$A$782,$A221,СВЦЭМ!$B$39:$B$782,K$190)+'СЕТ СН'!$F$12</f>
        <v>149.44448521999999</v>
      </c>
      <c r="L221" s="36">
        <f>SUMIFS(СВЦЭМ!$F$39:$F$782,СВЦЭМ!$A$39:$A$782,$A221,СВЦЭМ!$B$39:$B$782,L$190)+'СЕТ СН'!$F$12</f>
        <v>151.49447279</v>
      </c>
      <c r="M221" s="36">
        <f>SUMIFS(СВЦЭМ!$F$39:$F$782,СВЦЭМ!$A$39:$A$782,$A221,СВЦЭМ!$B$39:$B$782,M$190)+'СЕТ СН'!$F$12</f>
        <v>155.25522803000001</v>
      </c>
      <c r="N221" s="36">
        <f>SUMIFS(СВЦЭМ!$F$39:$F$782,СВЦЭМ!$A$39:$A$782,$A221,СВЦЭМ!$B$39:$B$782,N$190)+'СЕТ СН'!$F$12</f>
        <v>155.78816762</v>
      </c>
      <c r="O221" s="36">
        <f>SUMIFS(СВЦЭМ!$F$39:$F$782,СВЦЭМ!$A$39:$A$782,$A221,СВЦЭМ!$B$39:$B$782,O$190)+'СЕТ СН'!$F$12</f>
        <v>155.12810110999999</v>
      </c>
      <c r="P221" s="36">
        <f>SUMIFS(СВЦЭМ!$F$39:$F$782,СВЦЭМ!$A$39:$A$782,$A221,СВЦЭМ!$B$39:$B$782,P$190)+'СЕТ СН'!$F$12</f>
        <v>146.31806011</v>
      </c>
      <c r="Q221" s="36">
        <f>SUMIFS(СВЦЭМ!$F$39:$F$782,СВЦЭМ!$A$39:$A$782,$A221,СВЦЭМ!$B$39:$B$782,Q$190)+'СЕТ СН'!$F$12</f>
        <v>136.2869158</v>
      </c>
      <c r="R221" s="36">
        <f>SUMIFS(СВЦЭМ!$F$39:$F$782,СВЦЭМ!$A$39:$A$782,$A221,СВЦЭМ!$B$39:$B$782,R$190)+'СЕТ СН'!$F$12</f>
        <v>134.57502812000001</v>
      </c>
      <c r="S221" s="36">
        <f>SUMIFS(СВЦЭМ!$F$39:$F$782,СВЦЭМ!$A$39:$A$782,$A221,СВЦЭМ!$B$39:$B$782,S$190)+'СЕТ СН'!$F$12</f>
        <v>135.33232447</v>
      </c>
      <c r="T221" s="36">
        <f>SUMIFS(СВЦЭМ!$F$39:$F$782,СВЦЭМ!$A$39:$A$782,$A221,СВЦЭМ!$B$39:$B$782,T$190)+'СЕТ СН'!$F$12</f>
        <v>136.13812802999999</v>
      </c>
      <c r="U221" s="36">
        <f>SUMIFS(СВЦЭМ!$F$39:$F$782,СВЦЭМ!$A$39:$A$782,$A221,СВЦЭМ!$B$39:$B$782,U$190)+'СЕТ СН'!$F$12</f>
        <v>135.74451952000001</v>
      </c>
      <c r="V221" s="36">
        <f>SUMIFS(СВЦЭМ!$F$39:$F$782,СВЦЭМ!$A$39:$A$782,$A221,СВЦЭМ!$B$39:$B$782,V$190)+'СЕТ СН'!$F$12</f>
        <v>133.12208032999999</v>
      </c>
      <c r="W221" s="36">
        <f>SUMIFS(СВЦЭМ!$F$39:$F$782,СВЦЭМ!$A$39:$A$782,$A221,СВЦЭМ!$B$39:$B$782,W$190)+'СЕТ СН'!$F$12</f>
        <v>132.37060281999999</v>
      </c>
      <c r="X221" s="36">
        <f>SUMIFS(СВЦЭМ!$F$39:$F$782,СВЦЭМ!$A$39:$A$782,$A221,СВЦЭМ!$B$39:$B$782,X$190)+'СЕТ СН'!$F$12</f>
        <v>140.67314297999999</v>
      </c>
      <c r="Y221" s="36">
        <f>SUMIFS(СВЦЭМ!$F$39:$F$782,СВЦЭМ!$A$39:$A$782,$A221,СВЦЭМ!$B$39:$B$782,Y$190)+'СЕТ СН'!$F$12</f>
        <v>145.15018506000001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3"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34"/>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3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01.07.2021</v>
      </c>
      <c r="B226" s="36">
        <f>SUMIFS(СВЦЭМ!$G$40:$G$783,СВЦЭМ!$A$40:$A$783,$A226,СВЦЭМ!$B$39:$B$782,B$225)+'СЕТ СН'!$F$12</f>
        <v>0</v>
      </c>
      <c r="C226" s="36">
        <f>SUMIFS(СВЦЭМ!$G$40:$G$783,СВЦЭМ!$A$40:$A$783,$A226,СВЦЭМ!$B$39:$B$782,C$225)+'СЕТ СН'!$F$12</f>
        <v>0</v>
      </c>
      <c r="D226" s="36">
        <f>SUMIFS(СВЦЭМ!$G$40:$G$783,СВЦЭМ!$A$40:$A$783,$A226,СВЦЭМ!$B$39:$B$782,D$225)+'СЕТ СН'!$F$12</f>
        <v>0</v>
      </c>
      <c r="E226" s="36">
        <f>SUMIFS(СВЦЭМ!$G$40:$G$783,СВЦЭМ!$A$40:$A$783,$A226,СВЦЭМ!$B$39:$B$782,E$225)+'СЕТ СН'!$F$12</f>
        <v>0</v>
      </c>
      <c r="F226" s="36">
        <f>SUMIFS(СВЦЭМ!$G$40:$G$783,СВЦЭМ!$A$40:$A$783,$A226,СВЦЭМ!$B$39:$B$782,F$225)+'СЕТ СН'!$F$12</f>
        <v>0</v>
      </c>
      <c r="G226" s="36">
        <f>SUMIFS(СВЦЭМ!$G$40:$G$783,СВЦЭМ!$A$40:$A$783,$A226,СВЦЭМ!$B$39:$B$782,G$225)+'СЕТ СН'!$F$12</f>
        <v>0</v>
      </c>
      <c r="H226" s="36">
        <f>SUMIFS(СВЦЭМ!$G$40:$G$783,СВЦЭМ!$A$40:$A$783,$A226,СВЦЭМ!$B$39:$B$782,H$225)+'СЕТ СН'!$F$12</f>
        <v>0</v>
      </c>
      <c r="I226" s="36">
        <f>SUMIFS(СВЦЭМ!$G$40:$G$783,СВЦЭМ!$A$40:$A$783,$A226,СВЦЭМ!$B$39:$B$782,I$225)+'СЕТ СН'!$F$12</f>
        <v>0</v>
      </c>
      <c r="J226" s="36">
        <f>SUMIFS(СВЦЭМ!$G$40:$G$783,СВЦЭМ!$A$40:$A$783,$A226,СВЦЭМ!$B$39:$B$782,J$225)+'СЕТ СН'!$F$12</f>
        <v>0</v>
      </c>
      <c r="K226" s="36">
        <f>SUMIFS(СВЦЭМ!$G$40:$G$783,СВЦЭМ!$A$40:$A$783,$A226,СВЦЭМ!$B$39:$B$782,K$225)+'СЕТ СН'!$F$12</f>
        <v>0</v>
      </c>
      <c r="L226" s="36">
        <f>SUMIFS(СВЦЭМ!$G$40:$G$783,СВЦЭМ!$A$40:$A$783,$A226,СВЦЭМ!$B$39:$B$782,L$225)+'СЕТ СН'!$F$12</f>
        <v>0</v>
      </c>
      <c r="M226" s="36">
        <f>SUMIFS(СВЦЭМ!$G$40:$G$783,СВЦЭМ!$A$40:$A$783,$A226,СВЦЭМ!$B$39:$B$782,M$225)+'СЕТ СН'!$F$12</f>
        <v>0</v>
      </c>
      <c r="N226" s="36">
        <f>SUMIFS(СВЦЭМ!$G$40:$G$783,СВЦЭМ!$A$40:$A$783,$A226,СВЦЭМ!$B$39:$B$782,N$225)+'СЕТ СН'!$F$12</f>
        <v>0</v>
      </c>
      <c r="O226" s="36">
        <f>SUMIFS(СВЦЭМ!$G$40:$G$783,СВЦЭМ!$A$40:$A$783,$A226,СВЦЭМ!$B$39:$B$782,O$225)+'СЕТ СН'!$F$12</f>
        <v>0</v>
      </c>
      <c r="P226" s="36">
        <f>SUMIFS(СВЦЭМ!$G$40:$G$783,СВЦЭМ!$A$40:$A$783,$A226,СВЦЭМ!$B$39:$B$782,P$225)+'СЕТ СН'!$F$12</f>
        <v>0</v>
      </c>
      <c r="Q226" s="36">
        <f>SUMIFS(СВЦЭМ!$G$40:$G$783,СВЦЭМ!$A$40:$A$783,$A226,СВЦЭМ!$B$39:$B$782,Q$225)+'СЕТ СН'!$F$12</f>
        <v>0</v>
      </c>
      <c r="R226" s="36">
        <f>SUMIFS(СВЦЭМ!$G$40:$G$783,СВЦЭМ!$A$40:$A$783,$A226,СВЦЭМ!$B$39:$B$782,R$225)+'СЕТ СН'!$F$12</f>
        <v>0</v>
      </c>
      <c r="S226" s="36">
        <f>SUMIFS(СВЦЭМ!$G$40:$G$783,СВЦЭМ!$A$40:$A$783,$A226,СВЦЭМ!$B$39:$B$782,S$225)+'СЕТ СН'!$F$12</f>
        <v>0</v>
      </c>
      <c r="T226" s="36">
        <f>SUMIFS(СВЦЭМ!$G$40:$G$783,СВЦЭМ!$A$40:$A$783,$A226,СВЦЭМ!$B$39:$B$782,T$225)+'СЕТ СН'!$F$12</f>
        <v>0</v>
      </c>
      <c r="U226" s="36">
        <f>SUMIFS(СВЦЭМ!$G$40:$G$783,СВЦЭМ!$A$40:$A$783,$A226,СВЦЭМ!$B$39:$B$782,U$225)+'СЕТ СН'!$F$12</f>
        <v>0</v>
      </c>
      <c r="V226" s="36">
        <f>SUMIFS(СВЦЭМ!$G$40:$G$783,СВЦЭМ!$A$40:$A$783,$A226,СВЦЭМ!$B$39:$B$782,V$225)+'СЕТ СН'!$F$12</f>
        <v>0</v>
      </c>
      <c r="W226" s="36">
        <f>SUMIFS(СВЦЭМ!$G$40:$G$783,СВЦЭМ!$A$40:$A$783,$A226,СВЦЭМ!$B$39:$B$782,W$225)+'СЕТ СН'!$F$12</f>
        <v>0</v>
      </c>
      <c r="X226" s="36">
        <f>SUMIFS(СВЦЭМ!$G$40:$G$783,СВЦЭМ!$A$40:$A$783,$A226,СВЦЭМ!$B$39:$B$782,X$225)+'СЕТ СН'!$F$12</f>
        <v>0</v>
      </c>
      <c r="Y226" s="36">
        <f>SUMIFS(СВЦЭМ!$G$40:$G$783,СВЦЭМ!$A$40:$A$783,$A226,СВЦЭМ!$B$39:$B$782,Y$225)+'СЕТ СН'!$F$12</f>
        <v>0</v>
      </c>
      <c r="AA226" s="45"/>
    </row>
    <row r="227" spans="1:27" ht="15.75" hidden="1" x14ac:dyDescent="0.2">
      <c r="A227" s="35">
        <f>A226+1</f>
        <v>44379</v>
      </c>
      <c r="B227" s="36">
        <f>SUMIFS(СВЦЭМ!$G$40:$G$783,СВЦЭМ!$A$40:$A$783,$A227,СВЦЭМ!$B$39:$B$782,B$225)+'СЕТ СН'!$F$12</f>
        <v>0</v>
      </c>
      <c r="C227" s="36">
        <f>SUMIFS(СВЦЭМ!$G$40:$G$783,СВЦЭМ!$A$40:$A$783,$A227,СВЦЭМ!$B$39:$B$782,C$225)+'СЕТ СН'!$F$12</f>
        <v>0</v>
      </c>
      <c r="D227" s="36">
        <f>SUMIFS(СВЦЭМ!$G$40:$G$783,СВЦЭМ!$A$40:$A$783,$A227,СВЦЭМ!$B$39:$B$782,D$225)+'СЕТ СН'!$F$12</f>
        <v>0</v>
      </c>
      <c r="E227" s="36">
        <f>SUMIFS(СВЦЭМ!$G$40:$G$783,СВЦЭМ!$A$40:$A$783,$A227,СВЦЭМ!$B$39:$B$782,E$225)+'СЕТ СН'!$F$12</f>
        <v>0</v>
      </c>
      <c r="F227" s="36">
        <f>SUMIFS(СВЦЭМ!$G$40:$G$783,СВЦЭМ!$A$40:$A$783,$A227,СВЦЭМ!$B$39:$B$782,F$225)+'СЕТ СН'!$F$12</f>
        <v>0</v>
      </c>
      <c r="G227" s="36">
        <f>SUMIFS(СВЦЭМ!$G$40:$G$783,СВЦЭМ!$A$40:$A$783,$A227,СВЦЭМ!$B$39:$B$782,G$225)+'СЕТ СН'!$F$12</f>
        <v>0</v>
      </c>
      <c r="H227" s="36">
        <f>SUMIFS(СВЦЭМ!$G$40:$G$783,СВЦЭМ!$A$40:$A$783,$A227,СВЦЭМ!$B$39:$B$782,H$225)+'СЕТ СН'!$F$12</f>
        <v>0</v>
      </c>
      <c r="I227" s="36">
        <f>SUMIFS(СВЦЭМ!$G$40:$G$783,СВЦЭМ!$A$40:$A$783,$A227,СВЦЭМ!$B$39:$B$782,I$225)+'СЕТ СН'!$F$12</f>
        <v>0</v>
      </c>
      <c r="J227" s="36">
        <f>SUMIFS(СВЦЭМ!$G$40:$G$783,СВЦЭМ!$A$40:$A$783,$A227,СВЦЭМ!$B$39:$B$782,J$225)+'СЕТ СН'!$F$12</f>
        <v>0</v>
      </c>
      <c r="K227" s="36">
        <f>SUMIFS(СВЦЭМ!$G$40:$G$783,СВЦЭМ!$A$40:$A$783,$A227,СВЦЭМ!$B$39:$B$782,K$225)+'СЕТ СН'!$F$12</f>
        <v>0</v>
      </c>
      <c r="L227" s="36">
        <f>SUMIFS(СВЦЭМ!$G$40:$G$783,СВЦЭМ!$A$40:$A$783,$A227,СВЦЭМ!$B$39:$B$782,L$225)+'СЕТ СН'!$F$12</f>
        <v>0</v>
      </c>
      <c r="M227" s="36">
        <f>SUMIFS(СВЦЭМ!$G$40:$G$783,СВЦЭМ!$A$40:$A$783,$A227,СВЦЭМ!$B$39:$B$782,M$225)+'СЕТ СН'!$F$12</f>
        <v>0</v>
      </c>
      <c r="N227" s="36">
        <f>SUMIFS(СВЦЭМ!$G$40:$G$783,СВЦЭМ!$A$40:$A$783,$A227,СВЦЭМ!$B$39:$B$782,N$225)+'СЕТ СН'!$F$12</f>
        <v>0</v>
      </c>
      <c r="O227" s="36">
        <f>SUMIFS(СВЦЭМ!$G$40:$G$783,СВЦЭМ!$A$40:$A$783,$A227,СВЦЭМ!$B$39:$B$782,O$225)+'СЕТ СН'!$F$12</f>
        <v>0</v>
      </c>
      <c r="P227" s="36">
        <f>SUMIFS(СВЦЭМ!$G$40:$G$783,СВЦЭМ!$A$40:$A$783,$A227,СВЦЭМ!$B$39:$B$782,P$225)+'СЕТ СН'!$F$12</f>
        <v>0</v>
      </c>
      <c r="Q227" s="36">
        <f>SUMIFS(СВЦЭМ!$G$40:$G$783,СВЦЭМ!$A$40:$A$783,$A227,СВЦЭМ!$B$39:$B$782,Q$225)+'СЕТ СН'!$F$12</f>
        <v>0</v>
      </c>
      <c r="R227" s="36">
        <f>SUMIFS(СВЦЭМ!$G$40:$G$783,СВЦЭМ!$A$40:$A$783,$A227,СВЦЭМ!$B$39:$B$782,R$225)+'СЕТ СН'!$F$12</f>
        <v>0</v>
      </c>
      <c r="S227" s="36">
        <f>SUMIFS(СВЦЭМ!$G$40:$G$783,СВЦЭМ!$A$40:$A$783,$A227,СВЦЭМ!$B$39:$B$782,S$225)+'СЕТ СН'!$F$12</f>
        <v>0</v>
      </c>
      <c r="T227" s="36">
        <f>SUMIFS(СВЦЭМ!$G$40:$G$783,СВЦЭМ!$A$40:$A$783,$A227,СВЦЭМ!$B$39:$B$782,T$225)+'СЕТ СН'!$F$12</f>
        <v>0</v>
      </c>
      <c r="U227" s="36">
        <f>SUMIFS(СВЦЭМ!$G$40:$G$783,СВЦЭМ!$A$40:$A$783,$A227,СВЦЭМ!$B$39:$B$782,U$225)+'СЕТ СН'!$F$12</f>
        <v>0</v>
      </c>
      <c r="V227" s="36">
        <f>SUMIFS(СВЦЭМ!$G$40:$G$783,СВЦЭМ!$A$40:$A$783,$A227,СВЦЭМ!$B$39:$B$782,V$225)+'СЕТ СН'!$F$12</f>
        <v>0</v>
      </c>
      <c r="W227" s="36">
        <f>SUMIFS(СВЦЭМ!$G$40:$G$783,СВЦЭМ!$A$40:$A$783,$A227,СВЦЭМ!$B$39:$B$782,W$225)+'СЕТ СН'!$F$12</f>
        <v>0</v>
      </c>
      <c r="X227" s="36">
        <f>SUMIFS(СВЦЭМ!$G$40:$G$783,СВЦЭМ!$A$40:$A$783,$A227,СВЦЭМ!$B$39:$B$782,X$225)+'СЕТ СН'!$F$12</f>
        <v>0</v>
      </c>
      <c r="Y227" s="36">
        <f>SUMIFS(СВЦЭМ!$G$40:$G$783,СВЦЭМ!$A$40:$A$783,$A227,СВЦЭМ!$B$39:$B$782,Y$225)+'СЕТ СН'!$F$12</f>
        <v>0</v>
      </c>
    </row>
    <row r="228" spans="1:27" ht="15.75" hidden="1" x14ac:dyDescent="0.2">
      <c r="A228" s="35">
        <f t="shared" ref="A228:A256" si="6">A227+1</f>
        <v>44380</v>
      </c>
      <c r="B228" s="36">
        <f>SUMIFS(СВЦЭМ!$G$40:$G$783,СВЦЭМ!$A$40:$A$783,$A228,СВЦЭМ!$B$39:$B$782,B$225)+'СЕТ СН'!$F$12</f>
        <v>0</v>
      </c>
      <c r="C228" s="36">
        <f>SUMIFS(СВЦЭМ!$G$40:$G$783,СВЦЭМ!$A$40:$A$783,$A228,СВЦЭМ!$B$39:$B$782,C$225)+'СЕТ СН'!$F$12</f>
        <v>0</v>
      </c>
      <c r="D228" s="36">
        <f>SUMIFS(СВЦЭМ!$G$40:$G$783,СВЦЭМ!$A$40:$A$783,$A228,СВЦЭМ!$B$39:$B$782,D$225)+'СЕТ СН'!$F$12</f>
        <v>0</v>
      </c>
      <c r="E228" s="36">
        <f>SUMIFS(СВЦЭМ!$G$40:$G$783,СВЦЭМ!$A$40:$A$783,$A228,СВЦЭМ!$B$39:$B$782,E$225)+'СЕТ СН'!$F$12</f>
        <v>0</v>
      </c>
      <c r="F228" s="36">
        <f>SUMIFS(СВЦЭМ!$G$40:$G$783,СВЦЭМ!$A$40:$A$783,$A228,СВЦЭМ!$B$39:$B$782,F$225)+'СЕТ СН'!$F$12</f>
        <v>0</v>
      </c>
      <c r="G228" s="36">
        <f>SUMIFS(СВЦЭМ!$G$40:$G$783,СВЦЭМ!$A$40:$A$783,$A228,СВЦЭМ!$B$39:$B$782,G$225)+'СЕТ СН'!$F$12</f>
        <v>0</v>
      </c>
      <c r="H228" s="36">
        <f>SUMIFS(СВЦЭМ!$G$40:$G$783,СВЦЭМ!$A$40:$A$783,$A228,СВЦЭМ!$B$39:$B$782,H$225)+'СЕТ СН'!$F$12</f>
        <v>0</v>
      </c>
      <c r="I228" s="36">
        <f>SUMIFS(СВЦЭМ!$G$40:$G$783,СВЦЭМ!$A$40:$A$783,$A228,СВЦЭМ!$B$39:$B$782,I$225)+'СЕТ СН'!$F$12</f>
        <v>0</v>
      </c>
      <c r="J228" s="36">
        <f>SUMIFS(СВЦЭМ!$G$40:$G$783,СВЦЭМ!$A$40:$A$783,$A228,СВЦЭМ!$B$39:$B$782,J$225)+'СЕТ СН'!$F$12</f>
        <v>0</v>
      </c>
      <c r="K228" s="36">
        <f>SUMIFS(СВЦЭМ!$G$40:$G$783,СВЦЭМ!$A$40:$A$783,$A228,СВЦЭМ!$B$39:$B$782,K$225)+'СЕТ СН'!$F$12</f>
        <v>0</v>
      </c>
      <c r="L228" s="36">
        <f>SUMIFS(СВЦЭМ!$G$40:$G$783,СВЦЭМ!$A$40:$A$783,$A228,СВЦЭМ!$B$39:$B$782,L$225)+'СЕТ СН'!$F$12</f>
        <v>0</v>
      </c>
      <c r="M228" s="36">
        <f>SUMIFS(СВЦЭМ!$G$40:$G$783,СВЦЭМ!$A$40:$A$783,$A228,СВЦЭМ!$B$39:$B$782,M$225)+'СЕТ СН'!$F$12</f>
        <v>0</v>
      </c>
      <c r="N228" s="36">
        <f>SUMIFS(СВЦЭМ!$G$40:$G$783,СВЦЭМ!$A$40:$A$783,$A228,СВЦЭМ!$B$39:$B$782,N$225)+'СЕТ СН'!$F$12</f>
        <v>0</v>
      </c>
      <c r="O228" s="36">
        <f>SUMIFS(СВЦЭМ!$G$40:$G$783,СВЦЭМ!$A$40:$A$783,$A228,СВЦЭМ!$B$39:$B$782,O$225)+'СЕТ СН'!$F$12</f>
        <v>0</v>
      </c>
      <c r="P228" s="36">
        <f>SUMIFS(СВЦЭМ!$G$40:$G$783,СВЦЭМ!$A$40:$A$783,$A228,СВЦЭМ!$B$39:$B$782,P$225)+'СЕТ СН'!$F$12</f>
        <v>0</v>
      </c>
      <c r="Q228" s="36">
        <f>SUMIFS(СВЦЭМ!$G$40:$G$783,СВЦЭМ!$A$40:$A$783,$A228,СВЦЭМ!$B$39:$B$782,Q$225)+'СЕТ СН'!$F$12</f>
        <v>0</v>
      </c>
      <c r="R228" s="36">
        <f>SUMIFS(СВЦЭМ!$G$40:$G$783,СВЦЭМ!$A$40:$A$783,$A228,СВЦЭМ!$B$39:$B$782,R$225)+'СЕТ СН'!$F$12</f>
        <v>0</v>
      </c>
      <c r="S228" s="36">
        <f>SUMIFS(СВЦЭМ!$G$40:$G$783,СВЦЭМ!$A$40:$A$783,$A228,СВЦЭМ!$B$39:$B$782,S$225)+'СЕТ СН'!$F$12</f>
        <v>0</v>
      </c>
      <c r="T228" s="36">
        <f>SUMIFS(СВЦЭМ!$G$40:$G$783,СВЦЭМ!$A$40:$A$783,$A228,СВЦЭМ!$B$39:$B$782,T$225)+'СЕТ СН'!$F$12</f>
        <v>0</v>
      </c>
      <c r="U228" s="36">
        <f>SUMIFS(СВЦЭМ!$G$40:$G$783,СВЦЭМ!$A$40:$A$783,$A228,СВЦЭМ!$B$39:$B$782,U$225)+'СЕТ СН'!$F$12</f>
        <v>0</v>
      </c>
      <c r="V228" s="36">
        <f>SUMIFS(СВЦЭМ!$G$40:$G$783,СВЦЭМ!$A$40:$A$783,$A228,СВЦЭМ!$B$39:$B$782,V$225)+'СЕТ СН'!$F$12</f>
        <v>0</v>
      </c>
      <c r="W228" s="36">
        <f>SUMIFS(СВЦЭМ!$G$40:$G$783,СВЦЭМ!$A$40:$A$783,$A228,СВЦЭМ!$B$39:$B$782,W$225)+'СЕТ СН'!$F$12</f>
        <v>0</v>
      </c>
      <c r="X228" s="36">
        <f>SUMIFS(СВЦЭМ!$G$40:$G$783,СВЦЭМ!$A$40:$A$783,$A228,СВЦЭМ!$B$39:$B$782,X$225)+'СЕТ СН'!$F$12</f>
        <v>0</v>
      </c>
      <c r="Y228" s="36">
        <f>SUMIFS(СВЦЭМ!$G$40:$G$783,СВЦЭМ!$A$40:$A$783,$A228,СВЦЭМ!$B$39:$B$782,Y$225)+'СЕТ СН'!$F$12</f>
        <v>0</v>
      </c>
    </row>
    <row r="229" spans="1:27" ht="15.75" hidden="1" x14ac:dyDescent="0.2">
      <c r="A229" s="35">
        <f t="shared" si="6"/>
        <v>44381</v>
      </c>
      <c r="B229" s="36">
        <f>SUMIFS(СВЦЭМ!$G$40:$G$783,СВЦЭМ!$A$40:$A$783,$A229,СВЦЭМ!$B$39:$B$782,B$225)+'СЕТ СН'!$F$12</f>
        <v>0</v>
      </c>
      <c r="C229" s="36">
        <f>SUMIFS(СВЦЭМ!$G$40:$G$783,СВЦЭМ!$A$40:$A$783,$A229,СВЦЭМ!$B$39:$B$782,C$225)+'СЕТ СН'!$F$12</f>
        <v>0</v>
      </c>
      <c r="D229" s="36">
        <f>SUMIFS(СВЦЭМ!$G$40:$G$783,СВЦЭМ!$A$40:$A$783,$A229,СВЦЭМ!$B$39:$B$782,D$225)+'СЕТ СН'!$F$12</f>
        <v>0</v>
      </c>
      <c r="E229" s="36">
        <f>SUMIFS(СВЦЭМ!$G$40:$G$783,СВЦЭМ!$A$40:$A$783,$A229,СВЦЭМ!$B$39:$B$782,E$225)+'СЕТ СН'!$F$12</f>
        <v>0</v>
      </c>
      <c r="F229" s="36">
        <f>SUMIFS(СВЦЭМ!$G$40:$G$783,СВЦЭМ!$A$40:$A$783,$A229,СВЦЭМ!$B$39:$B$782,F$225)+'СЕТ СН'!$F$12</f>
        <v>0</v>
      </c>
      <c r="G229" s="36">
        <f>SUMIFS(СВЦЭМ!$G$40:$G$783,СВЦЭМ!$A$40:$A$783,$A229,СВЦЭМ!$B$39:$B$782,G$225)+'СЕТ СН'!$F$12</f>
        <v>0</v>
      </c>
      <c r="H229" s="36">
        <f>SUMIFS(СВЦЭМ!$G$40:$G$783,СВЦЭМ!$A$40:$A$783,$A229,СВЦЭМ!$B$39:$B$782,H$225)+'СЕТ СН'!$F$12</f>
        <v>0</v>
      </c>
      <c r="I229" s="36">
        <f>SUMIFS(СВЦЭМ!$G$40:$G$783,СВЦЭМ!$A$40:$A$783,$A229,СВЦЭМ!$B$39:$B$782,I$225)+'СЕТ СН'!$F$12</f>
        <v>0</v>
      </c>
      <c r="J229" s="36">
        <f>SUMIFS(СВЦЭМ!$G$40:$G$783,СВЦЭМ!$A$40:$A$783,$A229,СВЦЭМ!$B$39:$B$782,J$225)+'СЕТ СН'!$F$12</f>
        <v>0</v>
      </c>
      <c r="K229" s="36">
        <f>SUMIFS(СВЦЭМ!$G$40:$G$783,СВЦЭМ!$A$40:$A$783,$A229,СВЦЭМ!$B$39:$B$782,K$225)+'СЕТ СН'!$F$12</f>
        <v>0</v>
      </c>
      <c r="L229" s="36">
        <f>SUMIFS(СВЦЭМ!$G$40:$G$783,СВЦЭМ!$A$40:$A$783,$A229,СВЦЭМ!$B$39:$B$782,L$225)+'СЕТ СН'!$F$12</f>
        <v>0</v>
      </c>
      <c r="M229" s="36">
        <f>SUMIFS(СВЦЭМ!$G$40:$G$783,СВЦЭМ!$A$40:$A$783,$A229,СВЦЭМ!$B$39:$B$782,M$225)+'СЕТ СН'!$F$12</f>
        <v>0</v>
      </c>
      <c r="N229" s="36">
        <f>SUMIFS(СВЦЭМ!$G$40:$G$783,СВЦЭМ!$A$40:$A$783,$A229,СВЦЭМ!$B$39:$B$782,N$225)+'СЕТ СН'!$F$12</f>
        <v>0</v>
      </c>
      <c r="O229" s="36">
        <f>SUMIFS(СВЦЭМ!$G$40:$G$783,СВЦЭМ!$A$40:$A$783,$A229,СВЦЭМ!$B$39:$B$782,O$225)+'СЕТ СН'!$F$12</f>
        <v>0</v>
      </c>
      <c r="P229" s="36">
        <f>SUMIFS(СВЦЭМ!$G$40:$G$783,СВЦЭМ!$A$40:$A$783,$A229,СВЦЭМ!$B$39:$B$782,P$225)+'СЕТ СН'!$F$12</f>
        <v>0</v>
      </c>
      <c r="Q229" s="36">
        <f>SUMIFS(СВЦЭМ!$G$40:$G$783,СВЦЭМ!$A$40:$A$783,$A229,СВЦЭМ!$B$39:$B$782,Q$225)+'СЕТ СН'!$F$12</f>
        <v>0</v>
      </c>
      <c r="R229" s="36">
        <f>SUMIFS(СВЦЭМ!$G$40:$G$783,СВЦЭМ!$A$40:$A$783,$A229,СВЦЭМ!$B$39:$B$782,R$225)+'СЕТ СН'!$F$12</f>
        <v>0</v>
      </c>
      <c r="S229" s="36">
        <f>SUMIFS(СВЦЭМ!$G$40:$G$783,СВЦЭМ!$A$40:$A$783,$A229,СВЦЭМ!$B$39:$B$782,S$225)+'СЕТ СН'!$F$12</f>
        <v>0</v>
      </c>
      <c r="T229" s="36">
        <f>SUMIFS(СВЦЭМ!$G$40:$G$783,СВЦЭМ!$A$40:$A$783,$A229,СВЦЭМ!$B$39:$B$782,T$225)+'СЕТ СН'!$F$12</f>
        <v>0</v>
      </c>
      <c r="U229" s="36">
        <f>SUMIFS(СВЦЭМ!$G$40:$G$783,СВЦЭМ!$A$40:$A$783,$A229,СВЦЭМ!$B$39:$B$782,U$225)+'СЕТ СН'!$F$12</f>
        <v>0</v>
      </c>
      <c r="V229" s="36">
        <f>SUMIFS(СВЦЭМ!$G$40:$G$783,СВЦЭМ!$A$40:$A$783,$A229,СВЦЭМ!$B$39:$B$782,V$225)+'СЕТ СН'!$F$12</f>
        <v>0</v>
      </c>
      <c r="W229" s="36">
        <f>SUMIFS(СВЦЭМ!$G$40:$G$783,СВЦЭМ!$A$40:$A$783,$A229,СВЦЭМ!$B$39:$B$782,W$225)+'СЕТ СН'!$F$12</f>
        <v>0</v>
      </c>
      <c r="X229" s="36">
        <f>SUMIFS(СВЦЭМ!$G$40:$G$783,СВЦЭМ!$A$40:$A$783,$A229,СВЦЭМ!$B$39:$B$782,X$225)+'СЕТ СН'!$F$12</f>
        <v>0</v>
      </c>
      <c r="Y229" s="36">
        <f>SUMIFS(СВЦЭМ!$G$40:$G$783,СВЦЭМ!$A$40:$A$783,$A229,СВЦЭМ!$B$39:$B$782,Y$225)+'СЕТ СН'!$F$12</f>
        <v>0</v>
      </c>
    </row>
    <row r="230" spans="1:27" ht="15.75" hidden="1" x14ac:dyDescent="0.2">
      <c r="A230" s="35">
        <f t="shared" si="6"/>
        <v>44382</v>
      </c>
      <c r="B230" s="36">
        <f>SUMIFS(СВЦЭМ!$G$40:$G$783,СВЦЭМ!$A$40:$A$783,$A230,СВЦЭМ!$B$39:$B$782,B$225)+'СЕТ СН'!$F$12</f>
        <v>0</v>
      </c>
      <c r="C230" s="36">
        <f>SUMIFS(СВЦЭМ!$G$40:$G$783,СВЦЭМ!$A$40:$A$783,$A230,СВЦЭМ!$B$39:$B$782,C$225)+'СЕТ СН'!$F$12</f>
        <v>0</v>
      </c>
      <c r="D230" s="36">
        <f>SUMIFS(СВЦЭМ!$G$40:$G$783,СВЦЭМ!$A$40:$A$783,$A230,СВЦЭМ!$B$39:$B$782,D$225)+'СЕТ СН'!$F$12</f>
        <v>0</v>
      </c>
      <c r="E230" s="36">
        <f>SUMIFS(СВЦЭМ!$G$40:$G$783,СВЦЭМ!$A$40:$A$783,$A230,СВЦЭМ!$B$39:$B$782,E$225)+'СЕТ СН'!$F$12</f>
        <v>0</v>
      </c>
      <c r="F230" s="36">
        <f>SUMIFS(СВЦЭМ!$G$40:$G$783,СВЦЭМ!$A$40:$A$783,$A230,СВЦЭМ!$B$39:$B$782,F$225)+'СЕТ СН'!$F$12</f>
        <v>0</v>
      </c>
      <c r="G230" s="36">
        <f>SUMIFS(СВЦЭМ!$G$40:$G$783,СВЦЭМ!$A$40:$A$783,$A230,СВЦЭМ!$B$39:$B$782,G$225)+'СЕТ СН'!$F$12</f>
        <v>0</v>
      </c>
      <c r="H230" s="36">
        <f>SUMIFS(СВЦЭМ!$G$40:$G$783,СВЦЭМ!$A$40:$A$783,$A230,СВЦЭМ!$B$39:$B$782,H$225)+'СЕТ СН'!$F$12</f>
        <v>0</v>
      </c>
      <c r="I230" s="36">
        <f>SUMIFS(СВЦЭМ!$G$40:$G$783,СВЦЭМ!$A$40:$A$783,$A230,СВЦЭМ!$B$39:$B$782,I$225)+'СЕТ СН'!$F$12</f>
        <v>0</v>
      </c>
      <c r="J230" s="36">
        <f>SUMIFS(СВЦЭМ!$G$40:$G$783,СВЦЭМ!$A$40:$A$783,$A230,СВЦЭМ!$B$39:$B$782,J$225)+'СЕТ СН'!$F$12</f>
        <v>0</v>
      </c>
      <c r="K230" s="36">
        <f>SUMIFS(СВЦЭМ!$G$40:$G$783,СВЦЭМ!$A$40:$A$783,$A230,СВЦЭМ!$B$39:$B$782,K$225)+'СЕТ СН'!$F$12</f>
        <v>0</v>
      </c>
      <c r="L230" s="36">
        <f>SUMIFS(СВЦЭМ!$G$40:$G$783,СВЦЭМ!$A$40:$A$783,$A230,СВЦЭМ!$B$39:$B$782,L$225)+'СЕТ СН'!$F$12</f>
        <v>0</v>
      </c>
      <c r="M230" s="36">
        <f>SUMIFS(СВЦЭМ!$G$40:$G$783,СВЦЭМ!$A$40:$A$783,$A230,СВЦЭМ!$B$39:$B$782,M$225)+'СЕТ СН'!$F$12</f>
        <v>0</v>
      </c>
      <c r="N230" s="36">
        <f>SUMIFS(СВЦЭМ!$G$40:$G$783,СВЦЭМ!$A$40:$A$783,$A230,СВЦЭМ!$B$39:$B$782,N$225)+'СЕТ СН'!$F$12</f>
        <v>0</v>
      </c>
      <c r="O230" s="36">
        <f>SUMIFS(СВЦЭМ!$G$40:$G$783,СВЦЭМ!$A$40:$A$783,$A230,СВЦЭМ!$B$39:$B$782,O$225)+'СЕТ СН'!$F$12</f>
        <v>0</v>
      </c>
      <c r="P230" s="36">
        <f>SUMIFS(СВЦЭМ!$G$40:$G$783,СВЦЭМ!$A$40:$A$783,$A230,СВЦЭМ!$B$39:$B$782,P$225)+'СЕТ СН'!$F$12</f>
        <v>0</v>
      </c>
      <c r="Q230" s="36">
        <f>SUMIFS(СВЦЭМ!$G$40:$G$783,СВЦЭМ!$A$40:$A$783,$A230,СВЦЭМ!$B$39:$B$782,Q$225)+'СЕТ СН'!$F$12</f>
        <v>0</v>
      </c>
      <c r="R230" s="36">
        <f>SUMIFS(СВЦЭМ!$G$40:$G$783,СВЦЭМ!$A$40:$A$783,$A230,СВЦЭМ!$B$39:$B$782,R$225)+'СЕТ СН'!$F$12</f>
        <v>0</v>
      </c>
      <c r="S230" s="36">
        <f>SUMIFS(СВЦЭМ!$G$40:$G$783,СВЦЭМ!$A$40:$A$783,$A230,СВЦЭМ!$B$39:$B$782,S$225)+'СЕТ СН'!$F$12</f>
        <v>0</v>
      </c>
      <c r="T230" s="36">
        <f>SUMIFS(СВЦЭМ!$G$40:$G$783,СВЦЭМ!$A$40:$A$783,$A230,СВЦЭМ!$B$39:$B$782,T$225)+'СЕТ СН'!$F$12</f>
        <v>0</v>
      </c>
      <c r="U230" s="36">
        <f>SUMIFS(СВЦЭМ!$G$40:$G$783,СВЦЭМ!$A$40:$A$783,$A230,СВЦЭМ!$B$39:$B$782,U$225)+'СЕТ СН'!$F$12</f>
        <v>0</v>
      </c>
      <c r="V230" s="36">
        <f>SUMIFS(СВЦЭМ!$G$40:$G$783,СВЦЭМ!$A$40:$A$783,$A230,СВЦЭМ!$B$39:$B$782,V$225)+'СЕТ СН'!$F$12</f>
        <v>0</v>
      </c>
      <c r="W230" s="36">
        <f>SUMIFS(СВЦЭМ!$G$40:$G$783,СВЦЭМ!$A$40:$A$783,$A230,СВЦЭМ!$B$39:$B$782,W$225)+'СЕТ СН'!$F$12</f>
        <v>0</v>
      </c>
      <c r="X230" s="36">
        <f>SUMIFS(СВЦЭМ!$G$40:$G$783,СВЦЭМ!$A$40:$A$783,$A230,СВЦЭМ!$B$39:$B$782,X$225)+'СЕТ СН'!$F$12</f>
        <v>0</v>
      </c>
      <c r="Y230" s="36">
        <f>SUMIFS(СВЦЭМ!$G$40:$G$783,СВЦЭМ!$A$40:$A$783,$A230,СВЦЭМ!$B$39:$B$782,Y$225)+'СЕТ СН'!$F$12</f>
        <v>0</v>
      </c>
    </row>
    <row r="231" spans="1:27" ht="15.75" hidden="1" x14ac:dyDescent="0.2">
      <c r="A231" s="35">
        <f t="shared" si="6"/>
        <v>44383</v>
      </c>
      <c r="B231" s="36">
        <f>SUMIFS(СВЦЭМ!$G$40:$G$783,СВЦЭМ!$A$40:$A$783,$A231,СВЦЭМ!$B$39:$B$782,B$225)+'СЕТ СН'!$F$12</f>
        <v>0</v>
      </c>
      <c r="C231" s="36">
        <f>SUMIFS(СВЦЭМ!$G$40:$G$783,СВЦЭМ!$A$40:$A$783,$A231,СВЦЭМ!$B$39:$B$782,C$225)+'СЕТ СН'!$F$12</f>
        <v>0</v>
      </c>
      <c r="D231" s="36">
        <f>SUMIFS(СВЦЭМ!$G$40:$G$783,СВЦЭМ!$A$40:$A$783,$A231,СВЦЭМ!$B$39:$B$782,D$225)+'СЕТ СН'!$F$12</f>
        <v>0</v>
      </c>
      <c r="E231" s="36">
        <f>SUMIFS(СВЦЭМ!$G$40:$G$783,СВЦЭМ!$A$40:$A$783,$A231,СВЦЭМ!$B$39:$B$782,E$225)+'СЕТ СН'!$F$12</f>
        <v>0</v>
      </c>
      <c r="F231" s="36">
        <f>SUMIFS(СВЦЭМ!$G$40:$G$783,СВЦЭМ!$A$40:$A$783,$A231,СВЦЭМ!$B$39:$B$782,F$225)+'СЕТ СН'!$F$12</f>
        <v>0</v>
      </c>
      <c r="G231" s="36">
        <f>SUMIFS(СВЦЭМ!$G$40:$G$783,СВЦЭМ!$A$40:$A$783,$A231,СВЦЭМ!$B$39:$B$782,G$225)+'СЕТ СН'!$F$12</f>
        <v>0</v>
      </c>
      <c r="H231" s="36">
        <f>SUMIFS(СВЦЭМ!$G$40:$G$783,СВЦЭМ!$A$40:$A$783,$A231,СВЦЭМ!$B$39:$B$782,H$225)+'СЕТ СН'!$F$12</f>
        <v>0</v>
      </c>
      <c r="I231" s="36">
        <f>SUMIFS(СВЦЭМ!$G$40:$G$783,СВЦЭМ!$A$40:$A$783,$A231,СВЦЭМ!$B$39:$B$782,I$225)+'СЕТ СН'!$F$12</f>
        <v>0</v>
      </c>
      <c r="J231" s="36">
        <f>SUMIFS(СВЦЭМ!$G$40:$G$783,СВЦЭМ!$A$40:$A$783,$A231,СВЦЭМ!$B$39:$B$782,J$225)+'СЕТ СН'!$F$12</f>
        <v>0</v>
      </c>
      <c r="K231" s="36">
        <f>SUMIFS(СВЦЭМ!$G$40:$G$783,СВЦЭМ!$A$40:$A$783,$A231,СВЦЭМ!$B$39:$B$782,K$225)+'СЕТ СН'!$F$12</f>
        <v>0</v>
      </c>
      <c r="L231" s="36">
        <f>SUMIFS(СВЦЭМ!$G$40:$G$783,СВЦЭМ!$A$40:$A$783,$A231,СВЦЭМ!$B$39:$B$782,L$225)+'СЕТ СН'!$F$12</f>
        <v>0</v>
      </c>
      <c r="M231" s="36">
        <f>SUMIFS(СВЦЭМ!$G$40:$G$783,СВЦЭМ!$A$40:$A$783,$A231,СВЦЭМ!$B$39:$B$782,M$225)+'СЕТ СН'!$F$12</f>
        <v>0</v>
      </c>
      <c r="N231" s="36">
        <f>SUMIFS(СВЦЭМ!$G$40:$G$783,СВЦЭМ!$A$40:$A$783,$A231,СВЦЭМ!$B$39:$B$782,N$225)+'СЕТ СН'!$F$12</f>
        <v>0</v>
      </c>
      <c r="O231" s="36">
        <f>SUMIFS(СВЦЭМ!$G$40:$G$783,СВЦЭМ!$A$40:$A$783,$A231,СВЦЭМ!$B$39:$B$782,O$225)+'СЕТ СН'!$F$12</f>
        <v>0</v>
      </c>
      <c r="P231" s="36">
        <f>SUMIFS(СВЦЭМ!$G$40:$G$783,СВЦЭМ!$A$40:$A$783,$A231,СВЦЭМ!$B$39:$B$782,P$225)+'СЕТ СН'!$F$12</f>
        <v>0</v>
      </c>
      <c r="Q231" s="36">
        <f>SUMIFS(СВЦЭМ!$G$40:$G$783,СВЦЭМ!$A$40:$A$783,$A231,СВЦЭМ!$B$39:$B$782,Q$225)+'СЕТ СН'!$F$12</f>
        <v>0</v>
      </c>
      <c r="R231" s="36">
        <f>SUMIFS(СВЦЭМ!$G$40:$G$783,СВЦЭМ!$A$40:$A$783,$A231,СВЦЭМ!$B$39:$B$782,R$225)+'СЕТ СН'!$F$12</f>
        <v>0</v>
      </c>
      <c r="S231" s="36">
        <f>SUMIFS(СВЦЭМ!$G$40:$G$783,СВЦЭМ!$A$40:$A$783,$A231,СВЦЭМ!$B$39:$B$782,S$225)+'СЕТ СН'!$F$12</f>
        <v>0</v>
      </c>
      <c r="T231" s="36">
        <f>SUMIFS(СВЦЭМ!$G$40:$G$783,СВЦЭМ!$A$40:$A$783,$A231,СВЦЭМ!$B$39:$B$782,T$225)+'СЕТ СН'!$F$12</f>
        <v>0</v>
      </c>
      <c r="U231" s="36">
        <f>SUMIFS(СВЦЭМ!$G$40:$G$783,СВЦЭМ!$A$40:$A$783,$A231,СВЦЭМ!$B$39:$B$782,U$225)+'СЕТ СН'!$F$12</f>
        <v>0</v>
      </c>
      <c r="V231" s="36">
        <f>SUMIFS(СВЦЭМ!$G$40:$G$783,СВЦЭМ!$A$40:$A$783,$A231,СВЦЭМ!$B$39:$B$782,V$225)+'СЕТ СН'!$F$12</f>
        <v>0</v>
      </c>
      <c r="W231" s="36">
        <f>SUMIFS(СВЦЭМ!$G$40:$G$783,СВЦЭМ!$A$40:$A$783,$A231,СВЦЭМ!$B$39:$B$782,W$225)+'СЕТ СН'!$F$12</f>
        <v>0</v>
      </c>
      <c r="X231" s="36">
        <f>SUMIFS(СВЦЭМ!$G$40:$G$783,СВЦЭМ!$A$40:$A$783,$A231,СВЦЭМ!$B$39:$B$782,X$225)+'СЕТ СН'!$F$12</f>
        <v>0</v>
      </c>
      <c r="Y231" s="36">
        <f>SUMIFS(СВЦЭМ!$G$40:$G$783,СВЦЭМ!$A$40:$A$783,$A231,СВЦЭМ!$B$39:$B$782,Y$225)+'СЕТ СН'!$F$12</f>
        <v>0</v>
      </c>
    </row>
    <row r="232" spans="1:27" ht="15.75" hidden="1" x14ac:dyDescent="0.2">
      <c r="A232" s="35">
        <f t="shared" si="6"/>
        <v>44384</v>
      </c>
      <c r="B232" s="36">
        <f>SUMIFS(СВЦЭМ!$G$40:$G$783,СВЦЭМ!$A$40:$A$783,$A232,СВЦЭМ!$B$39:$B$782,B$225)+'СЕТ СН'!$F$12</f>
        <v>0</v>
      </c>
      <c r="C232" s="36">
        <f>SUMIFS(СВЦЭМ!$G$40:$G$783,СВЦЭМ!$A$40:$A$783,$A232,СВЦЭМ!$B$39:$B$782,C$225)+'СЕТ СН'!$F$12</f>
        <v>0</v>
      </c>
      <c r="D232" s="36">
        <f>SUMIFS(СВЦЭМ!$G$40:$G$783,СВЦЭМ!$A$40:$A$783,$A232,СВЦЭМ!$B$39:$B$782,D$225)+'СЕТ СН'!$F$12</f>
        <v>0</v>
      </c>
      <c r="E232" s="36">
        <f>SUMIFS(СВЦЭМ!$G$40:$G$783,СВЦЭМ!$A$40:$A$783,$A232,СВЦЭМ!$B$39:$B$782,E$225)+'СЕТ СН'!$F$12</f>
        <v>0</v>
      </c>
      <c r="F232" s="36">
        <f>SUMIFS(СВЦЭМ!$G$40:$G$783,СВЦЭМ!$A$40:$A$783,$A232,СВЦЭМ!$B$39:$B$782,F$225)+'СЕТ СН'!$F$12</f>
        <v>0</v>
      </c>
      <c r="G232" s="36">
        <f>SUMIFS(СВЦЭМ!$G$40:$G$783,СВЦЭМ!$A$40:$A$783,$A232,СВЦЭМ!$B$39:$B$782,G$225)+'СЕТ СН'!$F$12</f>
        <v>0</v>
      </c>
      <c r="H232" s="36">
        <f>SUMIFS(СВЦЭМ!$G$40:$G$783,СВЦЭМ!$A$40:$A$783,$A232,СВЦЭМ!$B$39:$B$782,H$225)+'СЕТ СН'!$F$12</f>
        <v>0</v>
      </c>
      <c r="I232" s="36">
        <f>SUMIFS(СВЦЭМ!$G$40:$G$783,СВЦЭМ!$A$40:$A$783,$A232,СВЦЭМ!$B$39:$B$782,I$225)+'СЕТ СН'!$F$12</f>
        <v>0</v>
      </c>
      <c r="J232" s="36">
        <f>SUMIFS(СВЦЭМ!$G$40:$G$783,СВЦЭМ!$A$40:$A$783,$A232,СВЦЭМ!$B$39:$B$782,J$225)+'СЕТ СН'!$F$12</f>
        <v>0</v>
      </c>
      <c r="K232" s="36">
        <f>SUMIFS(СВЦЭМ!$G$40:$G$783,СВЦЭМ!$A$40:$A$783,$A232,СВЦЭМ!$B$39:$B$782,K$225)+'СЕТ СН'!$F$12</f>
        <v>0</v>
      </c>
      <c r="L232" s="36">
        <f>SUMIFS(СВЦЭМ!$G$40:$G$783,СВЦЭМ!$A$40:$A$783,$A232,СВЦЭМ!$B$39:$B$782,L$225)+'СЕТ СН'!$F$12</f>
        <v>0</v>
      </c>
      <c r="M232" s="36">
        <f>SUMIFS(СВЦЭМ!$G$40:$G$783,СВЦЭМ!$A$40:$A$783,$A232,СВЦЭМ!$B$39:$B$782,M$225)+'СЕТ СН'!$F$12</f>
        <v>0</v>
      </c>
      <c r="N232" s="36">
        <f>SUMIFS(СВЦЭМ!$G$40:$G$783,СВЦЭМ!$A$40:$A$783,$A232,СВЦЭМ!$B$39:$B$782,N$225)+'СЕТ СН'!$F$12</f>
        <v>0</v>
      </c>
      <c r="O232" s="36">
        <f>SUMIFS(СВЦЭМ!$G$40:$G$783,СВЦЭМ!$A$40:$A$783,$A232,СВЦЭМ!$B$39:$B$782,O$225)+'СЕТ СН'!$F$12</f>
        <v>0</v>
      </c>
      <c r="P232" s="36">
        <f>SUMIFS(СВЦЭМ!$G$40:$G$783,СВЦЭМ!$A$40:$A$783,$A232,СВЦЭМ!$B$39:$B$782,P$225)+'СЕТ СН'!$F$12</f>
        <v>0</v>
      </c>
      <c r="Q232" s="36">
        <f>SUMIFS(СВЦЭМ!$G$40:$G$783,СВЦЭМ!$A$40:$A$783,$A232,СВЦЭМ!$B$39:$B$782,Q$225)+'СЕТ СН'!$F$12</f>
        <v>0</v>
      </c>
      <c r="R232" s="36">
        <f>SUMIFS(СВЦЭМ!$G$40:$G$783,СВЦЭМ!$A$40:$A$783,$A232,СВЦЭМ!$B$39:$B$782,R$225)+'СЕТ СН'!$F$12</f>
        <v>0</v>
      </c>
      <c r="S232" s="36">
        <f>SUMIFS(СВЦЭМ!$G$40:$G$783,СВЦЭМ!$A$40:$A$783,$A232,СВЦЭМ!$B$39:$B$782,S$225)+'СЕТ СН'!$F$12</f>
        <v>0</v>
      </c>
      <c r="T232" s="36">
        <f>SUMIFS(СВЦЭМ!$G$40:$G$783,СВЦЭМ!$A$40:$A$783,$A232,СВЦЭМ!$B$39:$B$782,T$225)+'СЕТ СН'!$F$12</f>
        <v>0</v>
      </c>
      <c r="U232" s="36">
        <f>SUMIFS(СВЦЭМ!$G$40:$G$783,СВЦЭМ!$A$40:$A$783,$A232,СВЦЭМ!$B$39:$B$782,U$225)+'СЕТ СН'!$F$12</f>
        <v>0</v>
      </c>
      <c r="V232" s="36">
        <f>SUMIFS(СВЦЭМ!$G$40:$G$783,СВЦЭМ!$A$40:$A$783,$A232,СВЦЭМ!$B$39:$B$782,V$225)+'СЕТ СН'!$F$12</f>
        <v>0</v>
      </c>
      <c r="W232" s="36">
        <f>SUMIFS(СВЦЭМ!$G$40:$G$783,СВЦЭМ!$A$40:$A$783,$A232,СВЦЭМ!$B$39:$B$782,W$225)+'СЕТ СН'!$F$12</f>
        <v>0</v>
      </c>
      <c r="X232" s="36">
        <f>SUMIFS(СВЦЭМ!$G$40:$G$783,СВЦЭМ!$A$40:$A$783,$A232,СВЦЭМ!$B$39:$B$782,X$225)+'СЕТ СН'!$F$12</f>
        <v>0</v>
      </c>
      <c r="Y232" s="36">
        <f>SUMIFS(СВЦЭМ!$G$40:$G$783,СВЦЭМ!$A$40:$A$783,$A232,СВЦЭМ!$B$39:$B$782,Y$225)+'СЕТ СН'!$F$12</f>
        <v>0</v>
      </c>
    </row>
    <row r="233" spans="1:27" ht="15.75" hidden="1" x14ac:dyDescent="0.2">
      <c r="A233" s="35">
        <f t="shared" si="6"/>
        <v>44385</v>
      </c>
      <c r="B233" s="36">
        <f>SUMIFS(СВЦЭМ!$G$40:$G$783,СВЦЭМ!$A$40:$A$783,$A233,СВЦЭМ!$B$39:$B$782,B$225)+'СЕТ СН'!$F$12</f>
        <v>0</v>
      </c>
      <c r="C233" s="36">
        <f>SUMIFS(СВЦЭМ!$G$40:$G$783,СВЦЭМ!$A$40:$A$783,$A233,СВЦЭМ!$B$39:$B$782,C$225)+'СЕТ СН'!$F$12</f>
        <v>0</v>
      </c>
      <c r="D233" s="36">
        <f>SUMIFS(СВЦЭМ!$G$40:$G$783,СВЦЭМ!$A$40:$A$783,$A233,СВЦЭМ!$B$39:$B$782,D$225)+'СЕТ СН'!$F$12</f>
        <v>0</v>
      </c>
      <c r="E233" s="36">
        <f>SUMIFS(СВЦЭМ!$G$40:$G$783,СВЦЭМ!$A$40:$A$783,$A233,СВЦЭМ!$B$39:$B$782,E$225)+'СЕТ СН'!$F$12</f>
        <v>0</v>
      </c>
      <c r="F233" s="36">
        <f>SUMIFS(СВЦЭМ!$G$40:$G$783,СВЦЭМ!$A$40:$A$783,$A233,СВЦЭМ!$B$39:$B$782,F$225)+'СЕТ СН'!$F$12</f>
        <v>0</v>
      </c>
      <c r="G233" s="36">
        <f>SUMIFS(СВЦЭМ!$G$40:$G$783,СВЦЭМ!$A$40:$A$783,$A233,СВЦЭМ!$B$39:$B$782,G$225)+'СЕТ СН'!$F$12</f>
        <v>0</v>
      </c>
      <c r="H233" s="36">
        <f>SUMIFS(СВЦЭМ!$G$40:$G$783,СВЦЭМ!$A$40:$A$783,$A233,СВЦЭМ!$B$39:$B$782,H$225)+'СЕТ СН'!$F$12</f>
        <v>0</v>
      </c>
      <c r="I233" s="36">
        <f>SUMIFS(СВЦЭМ!$G$40:$G$783,СВЦЭМ!$A$40:$A$783,$A233,СВЦЭМ!$B$39:$B$782,I$225)+'СЕТ СН'!$F$12</f>
        <v>0</v>
      </c>
      <c r="J233" s="36">
        <f>SUMIFS(СВЦЭМ!$G$40:$G$783,СВЦЭМ!$A$40:$A$783,$A233,СВЦЭМ!$B$39:$B$782,J$225)+'СЕТ СН'!$F$12</f>
        <v>0</v>
      </c>
      <c r="K233" s="36">
        <f>SUMIFS(СВЦЭМ!$G$40:$G$783,СВЦЭМ!$A$40:$A$783,$A233,СВЦЭМ!$B$39:$B$782,K$225)+'СЕТ СН'!$F$12</f>
        <v>0</v>
      </c>
      <c r="L233" s="36">
        <f>SUMIFS(СВЦЭМ!$G$40:$G$783,СВЦЭМ!$A$40:$A$783,$A233,СВЦЭМ!$B$39:$B$782,L$225)+'СЕТ СН'!$F$12</f>
        <v>0</v>
      </c>
      <c r="M233" s="36">
        <f>SUMIFS(СВЦЭМ!$G$40:$G$783,СВЦЭМ!$A$40:$A$783,$A233,СВЦЭМ!$B$39:$B$782,M$225)+'СЕТ СН'!$F$12</f>
        <v>0</v>
      </c>
      <c r="N233" s="36">
        <f>SUMIFS(СВЦЭМ!$G$40:$G$783,СВЦЭМ!$A$40:$A$783,$A233,СВЦЭМ!$B$39:$B$782,N$225)+'СЕТ СН'!$F$12</f>
        <v>0</v>
      </c>
      <c r="O233" s="36">
        <f>SUMIFS(СВЦЭМ!$G$40:$G$783,СВЦЭМ!$A$40:$A$783,$A233,СВЦЭМ!$B$39:$B$782,O$225)+'СЕТ СН'!$F$12</f>
        <v>0</v>
      </c>
      <c r="P233" s="36">
        <f>SUMIFS(СВЦЭМ!$G$40:$G$783,СВЦЭМ!$A$40:$A$783,$A233,СВЦЭМ!$B$39:$B$782,P$225)+'СЕТ СН'!$F$12</f>
        <v>0</v>
      </c>
      <c r="Q233" s="36">
        <f>SUMIFS(СВЦЭМ!$G$40:$G$783,СВЦЭМ!$A$40:$A$783,$A233,СВЦЭМ!$B$39:$B$782,Q$225)+'СЕТ СН'!$F$12</f>
        <v>0</v>
      </c>
      <c r="R233" s="36">
        <f>SUMIFS(СВЦЭМ!$G$40:$G$783,СВЦЭМ!$A$40:$A$783,$A233,СВЦЭМ!$B$39:$B$782,R$225)+'СЕТ СН'!$F$12</f>
        <v>0</v>
      </c>
      <c r="S233" s="36">
        <f>SUMIFS(СВЦЭМ!$G$40:$G$783,СВЦЭМ!$A$40:$A$783,$A233,СВЦЭМ!$B$39:$B$782,S$225)+'СЕТ СН'!$F$12</f>
        <v>0</v>
      </c>
      <c r="T233" s="36">
        <f>SUMIFS(СВЦЭМ!$G$40:$G$783,СВЦЭМ!$A$40:$A$783,$A233,СВЦЭМ!$B$39:$B$782,T$225)+'СЕТ СН'!$F$12</f>
        <v>0</v>
      </c>
      <c r="U233" s="36">
        <f>SUMIFS(СВЦЭМ!$G$40:$G$783,СВЦЭМ!$A$40:$A$783,$A233,СВЦЭМ!$B$39:$B$782,U$225)+'СЕТ СН'!$F$12</f>
        <v>0</v>
      </c>
      <c r="V233" s="36">
        <f>SUMIFS(СВЦЭМ!$G$40:$G$783,СВЦЭМ!$A$40:$A$783,$A233,СВЦЭМ!$B$39:$B$782,V$225)+'СЕТ СН'!$F$12</f>
        <v>0</v>
      </c>
      <c r="W233" s="36">
        <f>SUMIFS(СВЦЭМ!$G$40:$G$783,СВЦЭМ!$A$40:$A$783,$A233,СВЦЭМ!$B$39:$B$782,W$225)+'СЕТ СН'!$F$12</f>
        <v>0</v>
      </c>
      <c r="X233" s="36">
        <f>SUMIFS(СВЦЭМ!$G$40:$G$783,СВЦЭМ!$A$40:$A$783,$A233,СВЦЭМ!$B$39:$B$782,X$225)+'СЕТ СН'!$F$12</f>
        <v>0</v>
      </c>
      <c r="Y233" s="36">
        <f>SUMIFS(СВЦЭМ!$G$40:$G$783,СВЦЭМ!$A$40:$A$783,$A233,СВЦЭМ!$B$39:$B$782,Y$225)+'СЕТ СН'!$F$12</f>
        <v>0</v>
      </c>
    </row>
    <row r="234" spans="1:27" ht="15.75" hidden="1" x14ac:dyDescent="0.2">
      <c r="A234" s="35">
        <f t="shared" si="6"/>
        <v>44386</v>
      </c>
      <c r="B234" s="36">
        <f>SUMIFS(СВЦЭМ!$G$40:$G$783,СВЦЭМ!$A$40:$A$783,$A234,СВЦЭМ!$B$39:$B$782,B$225)+'СЕТ СН'!$F$12</f>
        <v>0</v>
      </c>
      <c r="C234" s="36">
        <f>SUMIFS(СВЦЭМ!$G$40:$G$783,СВЦЭМ!$A$40:$A$783,$A234,СВЦЭМ!$B$39:$B$782,C$225)+'СЕТ СН'!$F$12</f>
        <v>0</v>
      </c>
      <c r="D234" s="36">
        <f>SUMIFS(СВЦЭМ!$G$40:$G$783,СВЦЭМ!$A$40:$A$783,$A234,СВЦЭМ!$B$39:$B$782,D$225)+'СЕТ СН'!$F$12</f>
        <v>0</v>
      </c>
      <c r="E234" s="36">
        <f>SUMIFS(СВЦЭМ!$G$40:$G$783,СВЦЭМ!$A$40:$A$783,$A234,СВЦЭМ!$B$39:$B$782,E$225)+'СЕТ СН'!$F$12</f>
        <v>0</v>
      </c>
      <c r="F234" s="36">
        <f>SUMIFS(СВЦЭМ!$G$40:$G$783,СВЦЭМ!$A$40:$A$783,$A234,СВЦЭМ!$B$39:$B$782,F$225)+'СЕТ СН'!$F$12</f>
        <v>0</v>
      </c>
      <c r="G234" s="36">
        <f>SUMIFS(СВЦЭМ!$G$40:$G$783,СВЦЭМ!$A$40:$A$783,$A234,СВЦЭМ!$B$39:$B$782,G$225)+'СЕТ СН'!$F$12</f>
        <v>0</v>
      </c>
      <c r="H234" s="36">
        <f>SUMIFS(СВЦЭМ!$G$40:$G$783,СВЦЭМ!$A$40:$A$783,$A234,СВЦЭМ!$B$39:$B$782,H$225)+'СЕТ СН'!$F$12</f>
        <v>0</v>
      </c>
      <c r="I234" s="36">
        <f>SUMIFS(СВЦЭМ!$G$40:$G$783,СВЦЭМ!$A$40:$A$783,$A234,СВЦЭМ!$B$39:$B$782,I$225)+'СЕТ СН'!$F$12</f>
        <v>0</v>
      </c>
      <c r="J234" s="36">
        <f>SUMIFS(СВЦЭМ!$G$40:$G$783,СВЦЭМ!$A$40:$A$783,$A234,СВЦЭМ!$B$39:$B$782,J$225)+'СЕТ СН'!$F$12</f>
        <v>0</v>
      </c>
      <c r="K234" s="36">
        <f>SUMIFS(СВЦЭМ!$G$40:$G$783,СВЦЭМ!$A$40:$A$783,$A234,СВЦЭМ!$B$39:$B$782,K$225)+'СЕТ СН'!$F$12</f>
        <v>0</v>
      </c>
      <c r="L234" s="36">
        <f>SUMIFS(СВЦЭМ!$G$40:$G$783,СВЦЭМ!$A$40:$A$783,$A234,СВЦЭМ!$B$39:$B$782,L$225)+'СЕТ СН'!$F$12</f>
        <v>0</v>
      </c>
      <c r="M234" s="36">
        <f>SUMIFS(СВЦЭМ!$G$40:$G$783,СВЦЭМ!$A$40:$A$783,$A234,СВЦЭМ!$B$39:$B$782,M$225)+'СЕТ СН'!$F$12</f>
        <v>0</v>
      </c>
      <c r="N234" s="36">
        <f>SUMIFS(СВЦЭМ!$G$40:$G$783,СВЦЭМ!$A$40:$A$783,$A234,СВЦЭМ!$B$39:$B$782,N$225)+'СЕТ СН'!$F$12</f>
        <v>0</v>
      </c>
      <c r="O234" s="36">
        <f>SUMIFS(СВЦЭМ!$G$40:$G$783,СВЦЭМ!$A$40:$A$783,$A234,СВЦЭМ!$B$39:$B$782,O$225)+'СЕТ СН'!$F$12</f>
        <v>0</v>
      </c>
      <c r="P234" s="36">
        <f>SUMIFS(СВЦЭМ!$G$40:$G$783,СВЦЭМ!$A$40:$A$783,$A234,СВЦЭМ!$B$39:$B$782,P$225)+'СЕТ СН'!$F$12</f>
        <v>0</v>
      </c>
      <c r="Q234" s="36">
        <f>SUMIFS(СВЦЭМ!$G$40:$G$783,СВЦЭМ!$A$40:$A$783,$A234,СВЦЭМ!$B$39:$B$782,Q$225)+'СЕТ СН'!$F$12</f>
        <v>0</v>
      </c>
      <c r="R234" s="36">
        <f>SUMIFS(СВЦЭМ!$G$40:$G$783,СВЦЭМ!$A$40:$A$783,$A234,СВЦЭМ!$B$39:$B$782,R$225)+'СЕТ СН'!$F$12</f>
        <v>0</v>
      </c>
      <c r="S234" s="36">
        <f>SUMIFS(СВЦЭМ!$G$40:$G$783,СВЦЭМ!$A$40:$A$783,$A234,СВЦЭМ!$B$39:$B$782,S$225)+'СЕТ СН'!$F$12</f>
        <v>0</v>
      </c>
      <c r="T234" s="36">
        <f>SUMIFS(СВЦЭМ!$G$40:$G$783,СВЦЭМ!$A$40:$A$783,$A234,СВЦЭМ!$B$39:$B$782,T$225)+'СЕТ СН'!$F$12</f>
        <v>0</v>
      </c>
      <c r="U234" s="36">
        <f>SUMIFS(СВЦЭМ!$G$40:$G$783,СВЦЭМ!$A$40:$A$783,$A234,СВЦЭМ!$B$39:$B$782,U$225)+'СЕТ СН'!$F$12</f>
        <v>0</v>
      </c>
      <c r="V234" s="36">
        <f>SUMIFS(СВЦЭМ!$G$40:$G$783,СВЦЭМ!$A$40:$A$783,$A234,СВЦЭМ!$B$39:$B$782,V$225)+'СЕТ СН'!$F$12</f>
        <v>0</v>
      </c>
      <c r="W234" s="36">
        <f>SUMIFS(СВЦЭМ!$G$40:$G$783,СВЦЭМ!$A$40:$A$783,$A234,СВЦЭМ!$B$39:$B$782,W$225)+'СЕТ СН'!$F$12</f>
        <v>0</v>
      </c>
      <c r="X234" s="36">
        <f>SUMIFS(СВЦЭМ!$G$40:$G$783,СВЦЭМ!$A$40:$A$783,$A234,СВЦЭМ!$B$39:$B$782,X$225)+'СЕТ СН'!$F$12</f>
        <v>0</v>
      </c>
      <c r="Y234" s="36">
        <f>SUMIFS(СВЦЭМ!$G$40:$G$783,СВЦЭМ!$A$40:$A$783,$A234,СВЦЭМ!$B$39:$B$782,Y$225)+'СЕТ СН'!$F$12</f>
        <v>0</v>
      </c>
    </row>
    <row r="235" spans="1:27" ht="15.75" hidden="1" x14ac:dyDescent="0.2">
      <c r="A235" s="35">
        <f t="shared" si="6"/>
        <v>44387</v>
      </c>
      <c r="B235" s="36">
        <f>SUMIFS(СВЦЭМ!$G$40:$G$783,СВЦЭМ!$A$40:$A$783,$A235,СВЦЭМ!$B$39:$B$782,B$225)+'СЕТ СН'!$F$12</f>
        <v>0</v>
      </c>
      <c r="C235" s="36">
        <f>SUMIFS(СВЦЭМ!$G$40:$G$783,СВЦЭМ!$A$40:$A$783,$A235,СВЦЭМ!$B$39:$B$782,C$225)+'СЕТ СН'!$F$12</f>
        <v>0</v>
      </c>
      <c r="D235" s="36">
        <f>SUMIFS(СВЦЭМ!$G$40:$G$783,СВЦЭМ!$A$40:$A$783,$A235,СВЦЭМ!$B$39:$B$782,D$225)+'СЕТ СН'!$F$12</f>
        <v>0</v>
      </c>
      <c r="E235" s="36">
        <f>SUMIFS(СВЦЭМ!$G$40:$G$783,СВЦЭМ!$A$40:$A$783,$A235,СВЦЭМ!$B$39:$B$782,E$225)+'СЕТ СН'!$F$12</f>
        <v>0</v>
      </c>
      <c r="F235" s="36">
        <f>SUMIFS(СВЦЭМ!$G$40:$G$783,СВЦЭМ!$A$40:$A$783,$A235,СВЦЭМ!$B$39:$B$782,F$225)+'СЕТ СН'!$F$12</f>
        <v>0</v>
      </c>
      <c r="G235" s="36">
        <f>SUMIFS(СВЦЭМ!$G$40:$G$783,СВЦЭМ!$A$40:$A$783,$A235,СВЦЭМ!$B$39:$B$782,G$225)+'СЕТ СН'!$F$12</f>
        <v>0</v>
      </c>
      <c r="H235" s="36">
        <f>SUMIFS(СВЦЭМ!$G$40:$G$783,СВЦЭМ!$A$40:$A$783,$A235,СВЦЭМ!$B$39:$B$782,H$225)+'СЕТ СН'!$F$12</f>
        <v>0</v>
      </c>
      <c r="I235" s="36">
        <f>SUMIFS(СВЦЭМ!$G$40:$G$783,СВЦЭМ!$A$40:$A$783,$A235,СВЦЭМ!$B$39:$B$782,I$225)+'СЕТ СН'!$F$12</f>
        <v>0</v>
      </c>
      <c r="J235" s="36">
        <f>SUMIFS(СВЦЭМ!$G$40:$G$783,СВЦЭМ!$A$40:$A$783,$A235,СВЦЭМ!$B$39:$B$782,J$225)+'СЕТ СН'!$F$12</f>
        <v>0</v>
      </c>
      <c r="K235" s="36">
        <f>SUMIFS(СВЦЭМ!$G$40:$G$783,СВЦЭМ!$A$40:$A$783,$A235,СВЦЭМ!$B$39:$B$782,K$225)+'СЕТ СН'!$F$12</f>
        <v>0</v>
      </c>
      <c r="L235" s="36">
        <f>SUMIFS(СВЦЭМ!$G$40:$G$783,СВЦЭМ!$A$40:$A$783,$A235,СВЦЭМ!$B$39:$B$782,L$225)+'СЕТ СН'!$F$12</f>
        <v>0</v>
      </c>
      <c r="M235" s="36">
        <f>SUMIFS(СВЦЭМ!$G$40:$G$783,СВЦЭМ!$A$40:$A$783,$A235,СВЦЭМ!$B$39:$B$782,M$225)+'СЕТ СН'!$F$12</f>
        <v>0</v>
      </c>
      <c r="N235" s="36">
        <f>SUMIFS(СВЦЭМ!$G$40:$G$783,СВЦЭМ!$A$40:$A$783,$A235,СВЦЭМ!$B$39:$B$782,N$225)+'СЕТ СН'!$F$12</f>
        <v>0</v>
      </c>
      <c r="O235" s="36">
        <f>SUMIFS(СВЦЭМ!$G$40:$G$783,СВЦЭМ!$A$40:$A$783,$A235,СВЦЭМ!$B$39:$B$782,O$225)+'СЕТ СН'!$F$12</f>
        <v>0</v>
      </c>
      <c r="P235" s="36">
        <f>SUMIFS(СВЦЭМ!$G$40:$G$783,СВЦЭМ!$A$40:$A$783,$A235,СВЦЭМ!$B$39:$B$782,P$225)+'СЕТ СН'!$F$12</f>
        <v>0</v>
      </c>
      <c r="Q235" s="36">
        <f>SUMIFS(СВЦЭМ!$G$40:$G$783,СВЦЭМ!$A$40:$A$783,$A235,СВЦЭМ!$B$39:$B$782,Q$225)+'СЕТ СН'!$F$12</f>
        <v>0</v>
      </c>
      <c r="R235" s="36">
        <f>SUMIFS(СВЦЭМ!$G$40:$G$783,СВЦЭМ!$A$40:$A$783,$A235,СВЦЭМ!$B$39:$B$782,R$225)+'СЕТ СН'!$F$12</f>
        <v>0</v>
      </c>
      <c r="S235" s="36">
        <f>SUMIFS(СВЦЭМ!$G$40:$G$783,СВЦЭМ!$A$40:$A$783,$A235,СВЦЭМ!$B$39:$B$782,S$225)+'СЕТ СН'!$F$12</f>
        <v>0</v>
      </c>
      <c r="T235" s="36">
        <f>SUMIFS(СВЦЭМ!$G$40:$G$783,СВЦЭМ!$A$40:$A$783,$A235,СВЦЭМ!$B$39:$B$782,T$225)+'СЕТ СН'!$F$12</f>
        <v>0</v>
      </c>
      <c r="U235" s="36">
        <f>SUMIFS(СВЦЭМ!$G$40:$G$783,СВЦЭМ!$A$40:$A$783,$A235,СВЦЭМ!$B$39:$B$782,U$225)+'СЕТ СН'!$F$12</f>
        <v>0</v>
      </c>
      <c r="V235" s="36">
        <f>SUMIFS(СВЦЭМ!$G$40:$G$783,СВЦЭМ!$A$40:$A$783,$A235,СВЦЭМ!$B$39:$B$782,V$225)+'СЕТ СН'!$F$12</f>
        <v>0</v>
      </c>
      <c r="W235" s="36">
        <f>SUMIFS(СВЦЭМ!$G$40:$G$783,СВЦЭМ!$A$40:$A$783,$A235,СВЦЭМ!$B$39:$B$782,W$225)+'СЕТ СН'!$F$12</f>
        <v>0</v>
      </c>
      <c r="X235" s="36">
        <f>SUMIFS(СВЦЭМ!$G$40:$G$783,СВЦЭМ!$A$40:$A$783,$A235,СВЦЭМ!$B$39:$B$782,X$225)+'СЕТ СН'!$F$12</f>
        <v>0</v>
      </c>
      <c r="Y235" s="36">
        <f>SUMIFS(СВЦЭМ!$G$40:$G$783,СВЦЭМ!$A$40:$A$783,$A235,СВЦЭМ!$B$39:$B$782,Y$225)+'СЕТ СН'!$F$12</f>
        <v>0</v>
      </c>
    </row>
    <row r="236" spans="1:27" ht="15.75" hidden="1" x14ac:dyDescent="0.2">
      <c r="A236" s="35">
        <f t="shared" si="6"/>
        <v>44388</v>
      </c>
      <c r="B236" s="36">
        <f>SUMIFS(СВЦЭМ!$G$40:$G$783,СВЦЭМ!$A$40:$A$783,$A236,СВЦЭМ!$B$39:$B$782,B$225)+'СЕТ СН'!$F$12</f>
        <v>0</v>
      </c>
      <c r="C236" s="36">
        <f>SUMIFS(СВЦЭМ!$G$40:$G$783,СВЦЭМ!$A$40:$A$783,$A236,СВЦЭМ!$B$39:$B$782,C$225)+'СЕТ СН'!$F$12</f>
        <v>0</v>
      </c>
      <c r="D236" s="36">
        <f>SUMIFS(СВЦЭМ!$G$40:$G$783,СВЦЭМ!$A$40:$A$783,$A236,СВЦЭМ!$B$39:$B$782,D$225)+'СЕТ СН'!$F$12</f>
        <v>0</v>
      </c>
      <c r="E236" s="36">
        <f>SUMIFS(СВЦЭМ!$G$40:$G$783,СВЦЭМ!$A$40:$A$783,$A236,СВЦЭМ!$B$39:$B$782,E$225)+'СЕТ СН'!$F$12</f>
        <v>0</v>
      </c>
      <c r="F236" s="36">
        <f>SUMIFS(СВЦЭМ!$G$40:$G$783,СВЦЭМ!$A$40:$A$783,$A236,СВЦЭМ!$B$39:$B$782,F$225)+'СЕТ СН'!$F$12</f>
        <v>0</v>
      </c>
      <c r="G236" s="36">
        <f>SUMIFS(СВЦЭМ!$G$40:$G$783,СВЦЭМ!$A$40:$A$783,$A236,СВЦЭМ!$B$39:$B$782,G$225)+'СЕТ СН'!$F$12</f>
        <v>0</v>
      </c>
      <c r="H236" s="36">
        <f>SUMIFS(СВЦЭМ!$G$40:$G$783,СВЦЭМ!$A$40:$A$783,$A236,СВЦЭМ!$B$39:$B$782,H$225)+'СЕТ СН'!$F$12</f>
        <v>0</v>
      </c>
      <c r="I236" s="36">
        <f>SUMIFS(СВЦЭМ!$G$40:$G$783,СВЦЭМ!$A$40:$A$783,$A236,СВЦЭМ!$B$39:$B$782,I$225)+'СЕТ СН'!$F$12</f>
        <v>0</v>
      </c>
      <c r="J236" s="36">
        <f>SUMIFS(СВЦЭМ!$G$40:$G$783,СВЦЭМ!$A$40:$A$783,$A236,СВЦЭМ!$B$39:$B$782,J$225)+'СЕТ СН'!$F$12</f>
        <v>0</v>
      </c>
      <c r="K236" s="36">
        <f>SUMIFS(СВЦЭМ!$G$40:$G$783,СВЦЭМ!$A$40:$A$783,$A236,СВЦЭМ!$B$39:$B$782,K$225)+'СЕТ СН'!$F$12</f>
        <v>0</v>
      </c>
      <c r="L236" s="36">
        <f>SUMIFS(СВЦЭМ!$G$40:$G$783,СВЦЭМ!$A$40:$A$783,$A236,СВЦЭМ!$B$39:$B$782,L$225)+'СЕТ СН'!$F$12</f>
        <v>0</v>
      </c>
      <c r="M236" s="36">
        <f>SUMIFS(СВЦЭМ!$G$40:$G$783,СВЦЭМ!$A$40:$A$783,$A236,СВЦЭМ!$B$39:$B$782,M$225)+'СЕТ СН'!$F$12</f>
        <v>0</v>
      </c>
      <c r="N236" s="36">
        <f>SUMIFS(СВЦЭМ!$G$40:$G$783,СВЦЭМ!$A$40:$A$783,$A236,СВЦЭМ!$B$39:$B$782,N$225)+'СЕТ СН'!$F$12</f>
        <v>0</v>
      </c>
      <c r="O236" s="36">
        <f>SUMIFS(СВЦЭМ!$G$40:$G$783,СВЦЭМ!$A$40:$A$783,$A236,СВЦЭМ!$B$39:$B$782,O$225)+'СЕТ СН'!$F$12</f>
        <v>0</v>
      </c>
      <c r="P236" s="36">
        <f>SUMIFS(СВЦЭМ!$G$40:$G$783,СВЦЭМ!$A$40:$A$783,$A236,СВЦЭМ!$B$39:$B$782,P$225)+'СЕТ СН'!$F$12</f>
        <v>0</v>
      </c>
      <c r="Q236" s="36">
        <f>SUMIFS(СВЦЭМ!$G$40:$G$783,СВЦЭМ!$A$40:$A$783,$A236,СВЦЭМ!$B$39:$B$782,Q$225)+'СЕТ СН'!$F$12</f>
        <v>0</v>
      </c>
      <c r="R236" s="36">
        <f>SUMIFS(СВЦЭМ!$G$40:$G$783,СВЦЭМ!$A$40:$A$783,$A236,СВЦЭМ!$B$39:$B$782,R$225)+'СЕТ СН'!$F$12</f>
        <v>0</v>
      </c>
      <c r="S236" s="36">
        <f>SUMIFS(СВЦЭМ!$G$40:$G$783,СВЦЭМ!$A$40:$A$783,$A236,СВЦЭМ!$B$39:$B$782,S$225)+'СЕТ СН'!$F$12</f>
        <v>0</v>
      </c>
      <c r="T236" s="36">
        <f>SUMIFS(СВЦЭМ!$G$40:$G$783,СВЦЭМ!$A$40:$A$783,$A236,СВЦЭМ!$B$39:$B$782,T$225)+'СЕТ СН'!$F$12</f>
        <v>0</v>
      </c>
      <c r="U236" s="36">
        <f>SUMIFS(СВЦЭМ!$G$40:$G$783,СВЦЭМ!$A$40:$A$783,$A236,СВЦЭМ!$B$39:$B$782,U$225)+'СЕТ СН'!$F$12</f>
        <v>0</v>
      </c>
      <c r="V236" s="36">
        <f>SUMIFS(СВЦЭМ!$G$40:$G$783,СВЦЭМ!$A$40:$A$783,$A236,СВЦЭМ!$B$39:$B$782,V$225)+'СЕТ СН'!$F$12</f>
        <v>0</v>
      </c>
      <c r="W236" s="36">
        <f>SUMIFS(СВЦЭМ!$G$40:$G$783,СВЦЭМ!$A$40:$A$783,$A236,СВЦЭМ!$B$39:$B$782,W$225)+'СЕТ СН'!$F$12</f>
        <v>0</v>
      </c>
      <c r="X236" s="36">
        <f>SUMIFS(СВЦЭМ!$G$40:$G$783,СВЦЭМ!$A$40:$A$783,$A236,СВЦЭМ!$B$39:$B$782,X$225)+'СЕТ СН'!$F$12</f>
        <v>0</v>
      </c>
      <c r="Y236" s="36">
        <f>SUMIFS(СВЦЭМ!$G$40:$G$783,СВЦЭМ!$A$40:$A$783,$A236,СВЦЭМ!$B$39:$B$782,Y$225)+'СЕТ СН'!$F$12</f>
        <v>0</v>
      </c>
    </row>
    <row r="237" spans="1:27" ht="15.75" hidden="1" x14ac:dyDescent="0.2">
      <c r="A237" s="35">
        <f t="shared" si="6"/>
        <v>44389</v>
      </c>
      <c r="B237" s="36">
        <f>SUMIFS(СВЦЭМ!$G$40:$G$783,СВЦЭМ!$A$40:$A$783,$A237,СВЦЭМ!$B$39:$B$782,B$225)+'СЕТ СН'!$F$12</f>
        <v>0</v>
      </c>
      <c r="C237" s="36">
        <f>SUMIFS(СВЦЭМ!$G$40:$G$783,СВЦЭМ!$A$40:$A$783,$A237,СВЦЭМ!$B$39:$B$782,C$225)+'СЕТ СН'!$F$12</f>
        <v>0</v>
      </c>
      <c r="D237" s="36">
        <f>SUMIFS(СВЦЭМ!$G$40:$G$783,СВЦЭМ!$A$40:$A$783,$A237,СВЦЭМ!$B$39:$B$782,D$225)+'СЕТ СН'!$F$12</f>
        <v>0</v>
      </c>
      <c r="E237" s="36">
        <f>SUMIFS(СВЦЭМ!$G$40:$G$783,СВЦЭМ!$A$40:$A$783,$A237,СВЦЭМ!$B$39:$B$782,E$225)+'СЕТ СН'!$F$12</f>
        <v>0</v>
      </c>
      <c r="F237" s="36">
        <f>SUMIFS(СВЦЭМ!$G$40:$G$783,СВЦЭМ!$A$40:$A$783,$A237,СВЦЭМ!$B$39:$B$782,F$225)+'СЕТ СН'!$F$12</f>
        <v>0</v>
      </c>
      <c r="G237" s="36">
        <f>SUMIFS(СВЦЭМ!$G$40:$G$783,СВЦЭМ!$A$40:$A$783,$A237,СВЦЭМ!$B$39:$B$782,G$225)+'СЕТ СН'!$F$12</f>
        <v>0</v>
      </c>
      <c r="H237" s="36">
        <f>SUMIFS(СВЦЭМ!$G$40:$G$783,СВЦЭМ!$A$40:$A$783,$A237,СВЦЭМ!$B$39:$B$782,H$225)+'СЕТ СН'!$F$12</f>
        <v>0</v>
      </c>
      <c r="I237" s="36">
        <f>SUMIFS(СВЦЭМ!$G$40:$G$783,СВЦЭМ!$A$40:$A$783,$A237,СВЦЭМ!$B$39:$B$782,I$225)+'СЕТ СН'!$F$12</f>
        <v>0</v>
      </c>
      <c r="J237" s="36">
        <f>SUMIFS(СВЦЭМ!$G$40:$G$783,СВЦЭМ!$A$40:$A$783,$A237,СВЦЭМ!$B$39:$B$782,J$225)+'СЕТ СН'!$F$12</f>
        <v>0</v>
      </c>
      <c r="K237" s="36">
        <f>SUMIFS(СВЦЭМ!$G$40:$G$783,СВЦЭМ!$A$40:$A$783,$A237,СВЦЭМ!$B$39:$B$782,K$225)+'СЕТ СН'!$F$12</f>
        <v>0</v>
      </c>
      <c r="L237" s="36">
        <f>SUMIFS(СВЦЭМ!$G$40:$G$783,СВЦЭМ!$A$40:$A$783,$A237,СВЦЭМ!$B$39:$B$782,L$225)+'СЕТ СН'!$F$12</f>
        <v>0</v>
      </c>
      <c r="M237" s="36">
        <f>SUMIFS(СВЦЭМ!$G$40:$G$783,СВЦЭМ!$A$40:$A$783,$A237,СВЦЭМ!$B$39:$B$782,M$225)+'СЕТ СН'!$F$12</f>
        <v>0</v>
      </c>
      <c r="N237" s="36">
        <f>SUMIFS(СВЦЭМ!$G$40:$G$783,СВЦЭМ!$A$40:$A$783,$A237,СВЦЭМ!$B$39:$B$782,N$225)+'СЕТ СН'!$F$12</f>
        <v>0</v>
      </c>
      <c r="O237" s="36">
        <f>SUMIFS(СВЦЭМ!$G$40:$G$783,СВЦЭМ!$A$40:$A$783,$A237,СВЦЭМ!$B$39:$B$782,O$225)+'СЕТ СН'!$F$12</f>
        <v>0</v>
      </c>
      <c r="P237" s="36">
        <f>SUMIFS(СВЦЭМ!$G$40:$G$783,СВЦЭМ!$A$40:$A$783,$A237,СВЦЭМ!$B$39:$B$782,P$225)+'СЕТ СН'!$F$12</f>
        <v>0</v>
      </c>
      <c r="Q237" s="36">
        <f>SUMIFS(СВЦЭМ!$G$40:$G$783,СВЦЭМ!$A$40:$A$783,$A237,СВЦЭМ!$B$39:$B$782,Q$225)+'СЕТ СН'!$F$12</f>
        <v>0</v>
      </c>
      <c r="R237" s="36">
        <f>SUMIFS(СВЦЭМ!$G$40:$G$783,СВЦЭМ!$A$40:$A$783,$A237,СВЦЭМ!$B$39:$B$782,R$225)+'СЕТ СН'!$F$12</f>
        <v>0</v>
      </c>
      <c r="S237" s="36">
        <f>SUMIFS(СВЦЭМ!$G$40:$G$783,СВЦЭМ!$A$40:$A$783,$A237,СВЦЭМ!$B$39:$B$782,S$225)+'СЕТ СН'!$F$12</f>
        <v>0</v>
      </c>
      <c r="T237" s="36">
        <f>SUMIFS(СВЦЭМ!$G$40:$G$783,СВЦЭМ!$A$40:$A$783,$A237,СВЦЭМ!$B$39:$B$782,T$225)+'СЕТ СН'!$F$12</f>
        <v>0</v>
      </c>
      <c r="U237" s="36">
        <f>SUMIFS(СВЦЭМ!$G$40:$G$783,СВЦЭМ!$A$40:$A$783,$A237,СВЦЭМ!$B$39:$B$782,U$225)+'СЕТ СН'!$F$12</f>
        <v>0</v>
      </c>
      <c r="V237" s="36">
        <f>SUMIFS(СВЦЭМ!$G$40:$G$783,СВЦЭМ!$A$40:$A$783,$A237,СВЦЭМ!$B$39:$B$782,V$225)+'СЕТ СН'!$F$12</f>
        <v>0</v>
      </c>
      <c r="W237" s="36">
        <f>SUMIFS(СВЦЭМ!$G$40:$G$783,СВЦЭМ!$A$40:$A$783,$A237,СВЦЭМ!$B$39:$B$782,W$225)+'СЕТ СН'!$F$12</f>
        <v>0</v>
      </c>
      <c r="X237" s="36">
        <f>SUMIFS(СВЦЭМ!$G$40:$G$783,СВЦЭМ!$A$40:$A$783,$A237,СВЦЭМ!$B$39:$B$782,X$225)+'СЕТ СН'!$F$12</f>
        <v>0</v>
      </c>
      <c r="Y237" s="36">
        <f>SUMIFS(СВЦЭМ!$G$40:$G$783,СВЦЭМ!$A$40:$A$783,$A237,СВЦЭМ!$B$39:$B$782,Y$225)+'СЕТ СН'!$F$12</f>
        <v>0</v>
      </c>
    </row>
    <row r="238" spans="1:27" ht="15.75" hidden="1" x14ac:dyDescent="0.2">
      <c r="A238" s="35">
        <f t="shared" si="6"/>
        <v>44390</v>
      </c>
      <c r="B238" s="36">
        <f>SUMIFS(СВЦЭМ!$G$40:$G$783,СВЦЭМ!$A$40:$A$783,$A238,СВЦЭМ!$B$39:$B$782,B$225)+'СЕТ СН'!$F$12</f>
        <v>0</v>
      </c>
      <c r="C238" s="36">
        <f>SUMIFS(СВЦЭМ!$G$40:$G$783,СВЦЭМ!$A$40:$A$783,$A238,СВЦЭМ!$B$39:$B$782,C$225)+'СЕТ СН'!$F$12</f>
        <v>0</v>
      </c>
      <c r="D238" s="36">
        <f>SUMIFS(СВЦЭМ!$G$40:$G$783,СВЦЭМ!$A$40:$A$783,$A238,СВЦЭМ!$B$39:$B$782,D$225)+'СЕТ СН'!$F$12</f>
        <v>0</v>
      </c>
      <c r="E238" s="36">
        <f>SUMIFS(СВЦЭМ!$G$40:$G$783,СВЦЭМ!$A$40:$A$783,$A238,СВЦЭМ!$B$39:$B$782,E$225)+'СЕТ СН'!$F$12</f>
        <v>0</v>
      </c>
      <c r="F238" s="36">
        <f>SUMIFS(СВЦЭМ!$G$40:$G$783,СВЦЭМ!$A$40:$A$783,$A238,СВЦЭМ!$B$39:$B$782,F$225)+'СЕТ СН'!$F$12</f>
        <v>0</v>
      </c>
      <c r="G238" s="36">
        <f>SUMIFS(СВЦЭМ!$G$40:$G$783,СВЦЭМ!$A$40:$A$783,$A238,СВЦЭМ!$B$39:$B$782,G$225)+'СЕТ СН'!$F$12</f>
        <v>0</v>
      </c>
      <c r="H238" s="36">
        <f>SUMIFS(СВЦЭМ!$G$40:$G$783,СВЦЭМ!$A$40:$A$783,$A238,СВЦЭМ!$B$39:$B$782,H$225)+'СЕТ СН'!$F$12</f>
        <v>0</v>
      </c>
      <c r="I238" s="36">
        <f>SUMIFS(СВЦЭМ!$G$40:$G$783,СВЦЭМ!$A$40:$A$783,$A238,СВЦЭМ!$B$39:$B$782,I$225)+'СЕТ СН'!$F$12</f>
        <v>0</v>
      </c>
      <c r="J238" s="36">
        <f>SUMIFS(СВЦЭМ!$G$40:$G$783,СВЦЭМ!$A$40:$A$783,$A238,СВЦЭМ!$B$39:$B$782,J$225)+'СЕТ СН'!$F$12</f>
        <v>0</v>
      </c>
      <c r="K238" s="36">
        <f>SUMIFS(СВЦЭМ!$G$40:$G$783,СВЦЭМ!$A$40:$A$783,$A238,СВЦЭМ!$B$39:$B$782,K$225)+'СЕТ СН'!$F$12</f>
        <v>0</v>
      </c>
      <c r="L238" s="36">
        <f>SUMIFS(СВЦЭМ!$G$40:$G$783,СВЦЭМ!$A$40:$A$783,$A238,СВЦЭМ!$B$39:$B$782,L$225)+'СЕТ СН'!$F$12</f>
        <v>0</v>
      </c>
      <c r="M238" s="36">
        <f>SUMIFS(СВЦЭМ!$G$40:$G$783,СВЦЭМ!$A$40:$A$783,$A238,СВЦЭМ!$B$39:$B$782,M$225)+'СЕТ СН'!$F$12</f>
        <v>0</v>
      </c>
      <c r="N238" s="36">
        <f>SUMIFS(СВЦЭМ!$G$40:$G$783,СВЦЭМ!$A$40:$A$783,$A238,СВЦЭМ!$B$39:$B$782,N$225)+'СЕТ СН'!$F$12</f>
        <v>0</v>
      </c>
      <c r="O238" s="36">
        <f>SUMIFS(СВЦЭМ!$G$40:$G$783,СВЦЭМ!$A$40:$A$783,$A238,СВЦЭМ!$B$39:$B$782,O$225)+'СЕТ СН'!$F$12</f>
        <v>0</v>
      </c>
      <c r="P238" s="36">
        <f>SUMIFS(СВЦЭМ!$G$40:$G$783,СВЦЭМ!$A$40:$A$783,$A238,СВЦЭМ!$B$39:$B$782,P$225)+'СЕТ СН'!$F$12</f>
        <v>0</v>
      </c>
      <c r="Q238" s="36">
        <f>SUMIFS(СВЦЭМ!$G$40:$G$783,СВЦЭМ!$A$40:$A$783,$A238,СВЦЭМ!$B$39:$B$782,Q$225)+'СЕТ СН'!$F$12</f>
        <v>0</v>
      </c>
      <c r="R238" s="36">
        <f>SUMIFS(СВЦЭМ!$G$40:$G$783,СВЦЭМ!$A$40:$A$783,$A238,СВЦЭМ!$B$39:$B$782,R$225)+'СЕТ СН'!$F$12</f>
        <v>0</v>
      </c>
      <c r="S238" s="36">
        <f>SUMIFS(СВЦЭМ!$G$40:$G$783,СВЦЭМ!$A$40:$A$783,$A238,СВЦЭМ!$B$39:$B$782,S$225)+'СЕТ СН'!$F$12</f>
        <v>0</v>
      </c>
      <c r="T238" s="36">
        <f>SUMIFS(СВЦЭМ!$G$40:$G$783,СВЦЭМ!$A$40:$A$783,$A238,СВЦЭМ!$B$39:$B$782,T$225)+'СЕТ СН'!$F$12</f>
        <v>0</v>
      </c>
      <c r="U238" s="36">
        <f>SUMIFS(СВЦЭМ!$G$40:$G$783,СВЦЭМ!$A$40:$A$783,$A238,СВЦЭМ!$B$39:$B$782,U$225)+'СЕТ СН'!$F$12</f>
        <v>0</v>
      </c>
      <c r="V238" s="36">
        <f>SUMIFS(СВЦЭМ!$G$40:$G$783,СВЦЭМ!$A$40:$A$783,$A238,СВЦЭМ!$B$39:$B$782,V$225)+'СЕТ СН'!$F$12</f>
        <v>0</v>
      </c>
      <c r="W238" s="36">
        <f>SUMIFS(СВЦЭМ!$G$40:$G$783,СВЦЭМ!$A$40:$A$783,$A238,СВЦЭМ!$B$39:$B$782,W$225)+'СЕТ СН'!$F$12</f>
        <v>0</v>
      </c>
      <c r="X238" s="36">
        <f>SUMIFS(СВЦЭМ!$G$40:$G$783,СВЦЭМ!$A$40:$A$783,$A238,СВЦЭМ!$B$39:$B$782,X$225)+'СЕТ СН'!$F$12</f>
        <v>0</v>
      </c>
      <c r="Y238" s="36">
        <f>SUMIFS(СВЦЭМ!$G$40:$G$783,СВЦЭМ!$A$40:$A$783,$A238,СВЦЭМ!$B$39:$B$782,Y$225)+'СЕТ СН'!$F$12</f>
        <v>0</v>
      </c>
    </row>
    <row r="239" spans="1:27" ht="15.75" hidden="1" x14ac:dyDescent="0.2">
      <c r="A239" s="35">
        <f t="shared" si="6"/>
        <v>44391</v>
      </c>
      <c r="B239" s="36">
        <f>SUMIFS(СВЦЭМ!$G$40:$G$783,СВЦЭМ!$A$40:$A$783,$A239,СВЦЭМ!$B$39:$B$782,B$225)+'СЕТ СН'!$F$12</f>
        <v>0</v>
      </c>
      <c r="C239" s="36">
        <f>SUMIFS(СВЦЭМ!$G$40:$G$783,СВЦЭМ!$A$40:$A$783,$A239,СВЦЭМ!$B$39:$B$782,C$225)+'СЕТ СН'!$F$12</f>
        <v>0</v>
      </c>
      <c r="D239" s="36">
        <f>SUMIFS(СВЦЭМ!$G$40:$G$783,СВЦЭМ!$A$40:$A$783,$A239,СВЦЭМ!$B$39:$B$782,D$225)+'СЕТ СН'!$F$12</f>
        <v>0</v>
      </c>
      <c r="E239" s="36">
        <f>SUMIFS(СВЦЭМ!$G$40:$G$783,СВЦЭМ!$A$40:$A$783,$A239,СВЦЭМ!$B$39:$B$782,E$225)+'СЕТ СН'!$F$12</f>
        <v>0</v>
      </c>
      <c r="F239" s="36">
        <f>SUMIFS(СВЦЭМ!$G$40:$G$783,СВЦЭМ!$A$40:$A$783,$A239,СВЦЭМ!$B$39:$B$782,F$225)+'СЕТ СН'!$F$12</f>
        <v>0</v>
      </c>
      <c r="G239" s="36">
        <f>SUMIFS(СВЦЭМ!$G$40:$G$783,СВЦЭМ!$A$40:$A$783,$A239,СВЦЭМ!$B$39:$B$782,G$225)+'СЕТ СН'!$F$12</f>
        <v>0</v>
      </c>
      <c r="H239" s="36">
        <f>SUMIFS(СВЦЭМ!$G$40:$G$783,СВЦЭМ!$A$40:$A$783,$A239,СВЦЭМ!$B$39:$B$782,H$225)+'СЕТ СН'!$F$12</f>
        <v>0</v>
      </c>
      <c r="I239" s="36">
        <f>SUMIFS(СВЦЭМ!$G$40:$G$783,СВЦЭМ!$A$40:$A$783,$A239,СВЦЭМ!$B$39:$B$782,I$225)+'СЕТ СН'!$F$12</f>
        <v>0</v>
      </c>
      <c r="J239" s="36">
        <f>SUMIFS(СВЦЭМ!$G$40:$G$783,СВЦЭМ!$A$40:$A$783,$A239,СВЦЭМ!$B$39:$B$782,J$225)+'СЕТ СН'!$F$12</f>
        <v>0</v>
      </c>
      <c r="K239" s="36">
        <f>SUMIFS(СВЦЭМ!$G$40:$G$783,СВЦЭМ!$A$40:$A$783,$A239,СВЦЭМ!$B$39:$B$782,K$225)+'СЕТ СН'!$F$12</f>
        <v>0</v>
      </c>
      <c r="L239" s="36">
        <f>SUMIFS(СВЦЭМ!$G$40:$G$783,СВЦЭМ!$A$40:$A$783,$A239,СВЦЭМ!$B$39:$B$782,L$225)+'СЕТ СН'!$F$12</f>
        <v>0</v>
      </c>
      <c r="M239" s="36">
        <f>SUMIFS(СВЦЭМ!$G$40:$G$783,СВЦЭМ!$A$40:$A$783,$A239,СВЦЭМ!$B$39:$B$782,M$225)+'СЕТ СН'!$F$12</f>
        <v>0</v>
      </c>
      <c r="N239" s="36">
        <f>SUMIFS(СВЦЭМ!$G$40:$G$783,СВЦЭМ!$A$40:$A$783,$A239,СВЦЭМ!$B$39:$B$782,N$225)+'СЕТ СН'!$F$12</f>
        <v>0</v>
      </c>
      <c r="O239" s="36">
        <f>SUMIFS(СВЦЭМ!$G$40:$G$783,СВЦЭМ!$A$40:$A$783,$A239,СВЦЭМ!$B$39:$B$782,O$225)+'СЕТ СН'!$F$12</f>
        <v>0</v>
      </c>
      <c r="P239" s="36">
        <f>SUMIFS(СВЦЭМ!$G$40:$G$783,СВЦЭМ!$A$40:$A$783,$A239,СВЦЭМ!$B$39:$B$782,P$225)+'СЕТ СН'!$F$12</f>
        <v>0</v>
      </c>
      <c r="Q239" s="36">
        <f>SUMIFS(СВЦЭМ!$G$40:$G$783,СВЦЭМ!$A$40:$A$783,$A239,СВЦЭМ!$B$39:$B$782,Q$225)+'СЕТ СН'!$F$12</f>
        <v>0</v>
      </c>
      <c r="R239" s="36">
        <f>SUMIFS(СВЦЭМ!$G$40:$G$783,СВЦЭМ!$A$40:$A$783,$A239,СВЦЭМ!$B$39:$B$782,R$225)+'СЕТ СН'!$F$12</f>
        <v>0</v>
      </c>
      <c r="S239" s="36">
        <f>SUMIFS(СВЦЭМ!$G$40:$G$783,СВЦЭМ!$A$40:$A$783,$A239,СВЦЭМ!$B$39:$B$782,S$225)+'СЕТ СН'!$F$12</f>
        <v>0</v>
      </c>
      <c r="T239" s="36">
        <f>SUMIFS(СВЦЭМ!$G$40:$G$783,СВЦЭМ!$A$40:$A$783,$A239,СВЦЭМ!$B$39:$B$782,T$225)+'СЕТ СН'!$F$12</f>
        <v>0</v>
      </c>
      <c r="U239" s="36">
        <f>SUMIFS(СВЦЭМ!$G$40:$G$783,СВЦЭМ!$A$40:$A$783,$A239,СВЦЭМ!$B$39:$B$782,U$225)+'СЕТ СН'!$F$12</f>
        <v>0</v>
      </c>
      <c r="V239" s="36">
        <f>SUMIFS(СВЦЭМ!$G$40:$G$783,СВЦЭМ!$A$40:$A$783,$A239,СВЦЭМ!$B$39:$B$782,V$225)+'СЕТ СН'!$F$12</f>
        <v>0</v>
      </c>
      <c r="W239" s="36">
        <f>SUMIFS(СВЦЭМ!$G$40:$G$783,СВЦЭМ!$A$40:$A$783,$A239,СВЦЭМ!$B$39:$B$782,W$225)+'СЕТ СН'!$F$12</f>
        <v>0</v>
      </c>
      <c r="X239" s="36">
        <f>SUMIFS(СВЦЭМ!$G$40:$G$783,СВЦЭМ!$A$40:$A$783,$A239,СВЦЭМ!$B$39:$B$782,X$225)+'СЕТ СН'!$F$12</f>
        <v>0</v>
      </c>
      <c r="Y239" s="36">
        <f>SUMIFS(СВЦЭМ!$G$40:$G$783,СВЦЭМ!$A$40:$A$783,$A239,СВЦЭМ!$B$39:$B$782,Y$225)+'СЕТ СН'!$F$12</f>
        <v>0</v>
      </c>
    </row>
    <row r="240" spans="1:27" ht="15.75" hidden="1" x14ac:dyDescent="0.2">
      <c r="A240" s="35">
        <f t="shared" si="6"/>
        <v>44392</v>
      </c>
      <c r="B240" s="36">
        <f>SUMIFS(СВЦЭМ!$G$40:$G$783,СВЦЭМ!$A$40:$A$783,$A240,СВЦЭМ!$B$39:$B$782,B$225)+'СЕТ СН'!$F$12</f>
        <v>0</v>
      </c>
      <c r="C240" s="36">
        <f>SUMIFS(СВЦЭМ!$G$40:$G$783,СВЦЭМ!$A$40:$A$783,$A240,СВЦЭМ!$B$39:$B$782,C$225)+'СЕТ СН'!$F$12</f>
        <v>0</v>
      </c>
      <c r="D240" s="36">
        <f>SUMIFS(СВЦЭМ!$G$40:$G$783,СВЦЭМ!$A$40:$A$783,$A240,СВЦЭМ!$B$39:$B$782,D$225)+'СЕТ СН'!$F$12</f>
        <v>0</v>
      </c>
      <c r="E240" s="36">
        <f>SUMIFS(СВЦЭМ!$G$40:$G$783,СВЦЭМ!$A$40:$A$783,$A240,СВЦЭМ!$B$39:$B$782,E$225)+'СЕТ СН'!$F$12</f>
        <v>0</v>
      </c>
      <c r="F240" s="36">
        <f>SUMIFS(СВЦЭМ!$G$40:$G$783,СВЦЭМ!$A$40:$A$783,$A240,СВЦЭМ!$B$39:$B$782,F$225)+'СЕТ СН'!$F$12</f>
        <v>0</v>
      </c>
      <c r="G240" s="36">
        <f>SUMIFS(СВЦЭМ!$G$40:$G$783,СВЦЭМ!$A$40:$A$783,$A240,СВЦЭМ!$B$39:$B$782,G$225)+'СЕТ СН'!$F$12</f>
        <v>0</v>
      </c>
      <c r="H240" s="36">
        <f>SUMIFS(СВЦЭМ!$G$40:$G$783,СВЦЭМ!$A$40:$A$783,$A240,СВЦЭМ!$B$39:$B$782,H$225)+'СЕТ СН'!$F$12</f>
        <v>0</v>
      </c>
      <c r="I240" s="36">
        <f>SUMIFS(СВЦЭМ!$G$40:$G$783,СВЦЭМ!$A$40:$A$783,$A240,СВЦЭМ!$B$39:$B$782,I$225)+'СЕТ СН'!$F$12</f>
        <v>0</v>
      </c>
      <c r="J240" s="36">
        <f>SUMIFS(СВЦЭМ!$G$40:$G$783,СВЦЭМ!$A$40:$A$783,$A240,СВЦЭМ!$B$39:$B$782,J$225)+'СЕТ СН'!$F$12</f>
        <v>0</v>
      </c>
      <c r="K240" s="36">
        <f>SUMIFS(СВЦЭМ!$G$40:$G$783,СВЦЭМ!$A$40:$A$783,$A240,СВЦЭМ!$B$39:$B$782,K$225)+'СЕТ СН'!$F$12</f>
        <v>0</v>
      </c>
      <c r="L240" s="36">
        <f>SUMIFS(СВЦЭМ!$G$40:$G$783,СВЦЭМ!$A$40:$A$783,$A240,СВЦЭМ!$B$39:$B$782,L$225)+'СЕТ СН'!$F$12</f>
        <v>0</v>
      </c>
      <c r="M240" s="36">
        <f>SUMIFS(СВЦЭМ!$G$40:$G$783,СВЦЭМ!$A$40:$A$783,$A240,СВЦЭМ!$B$39:$B$782,M$225)+'СЕТ СН'!$F$12</f>
        <v>0</v>
      </c>
      <c r="N240" s="36">
        <f>SUMIFS(СВЦЭМ!$G$40:$G$783,СВЦЭМ!$A$40:$A$783,$A240,СВЦЭМ!$B$39:$B$782,N$225)+'СЕТ СН'!$F$12</f>
        <v>0</v>
      </c>
      <c r="O240" s="36">
        <f>SUMIFS(СВЦЭМ!$G$40:$G$783,СВЦЭМ!$A$40:$A$783,$A240,СВЦЭМ!$B$39:$B$782,O$225)+'СЕТ СН'!$F$12</f>
        <v>0</v>
      </c>
      <c r="P240" s="36">
        <f>SUMIFS(СВЦЭМ!$G$40:$G$783,СВЦЭМ!$A$40:$A$783,$A240,СВЦЭМ!$B$39:$B$782,P$225)+'СЕТ СН'!$F$12</f>
        <v>0</v>
      </c>
      <c r="Q240" s="36">
        <f>SUMIFS(СВЦЭМ!$G$40:$G$783,СВЦЭМ!$A$40:$A$783,$A240,СВЦЭМ!$B$39:$B$782,Q$225)+'СЕТ СН'!$F$12</f>
        <v>0</v>
      </c>
      <c r="R240" s="36">
        <f>SUMIFS(СВЦЭМ!$G$40:$G$783,СВЦЭМ!$A$40:$A$783,$A240,СВЦЭМ!$B$39:$B$782,R$225)+'СЕТ СН'!$F$12</f>
        <v>0</v>
      </c>
      <c r="S240" s="36">
        <f>SUMIFS(СВЦЭМ!$G$40:$G$783,СВЦЭМ!$A$40:$A$783,$A240,СВЦЭМ!$B$39:$B$782,S$225)+'СЕТ СН'!$F$12</f>
        <v>0</v>
      </c>
      <c r="T240" s="36">
        <f>SUMIFS(СВЦЭМ!$G$40:$G$783,СВЦЭМ!$A$40:$A$783,$A240,СВЦЭМ!$B$39:$B$782,T$225)+'СЕТ СН'!$F$12</f>
        <v>0</v>
      </c>
      <c r="U240" s="36">
        <f>SUMIFS(СВЦЭМ!$G$40:$G$783,СВЦЭМ!$A$40:$A$783,$A240,СВЦЭМ!$B$39:$B$782,U$225)+'СЕТ СН'!$F$12</f>
        <v>0</v>
      </c>
      <c r="V240" s="36">
        <f>SUMIFS(СВЦЭМ!$G$40:$G$783,СВЦЭМ!$A$40:$A$783,$A240,СВЦЭМ!$B$39:$B$782,V$225)+'СЕТ СН'!$F$12</f>
        <v>0</v>
      </c>
      <c r="W240" s="36">
        <f>SUMIFS(СВЦЭМ!$G$40:$G$783,СВЦЭМ!$A$40:$A$783,$A240,СВЦЭМ!$B$39:$B$782,W$225)+'СЕТ СН'!$F$12</f>
        <v>0</v>
      </c>
      <c r="X240" s="36">
        <f>SUMIFS(СВЦЭМ!$G$40:$G$783,СВЦЭМ!$A$40:$A$783,$A240,СВЦЭМ!$B$39:$B$782,X$225)+'СЕТ СН'!$F$12</f>
        <v>0</v>
      </c>
      <c r="Y240" s="36">
        <f>SUMIFS(СВЦЭМ!$G$40:$G$783,СВЦЭМ!$A$40:$A$783,$A240,СВЦЭМ!$B$39:$B$782,Y$225)+'СЕТ СН'!$F$12</f>
        <v>0</v>
      </c>
    </row>
    <row r="241" spans="1:25" ht="15.75" hidden="1" x14ac:dyDescent="0.2">
      <c r="A241" s="35">
        <f t="shared" si="6"/>
        <v>44393</v>
      </c>
      <c r="B241" s="36">
        <f>SUMIFS(СВЦЭМ!$G$40:$G$783,СВЦЭМ!$A$40:$A$783,$A241,СВЦЭМ!$B$39:$B$782,B$225)+'СЕТ СН'!$F$12</f>
        <v>0</v>
      </c>
      <c r="C241" s="36">
        <f>SUMIFS(СВЦЭМ!$G$40:$G$783,СВЦЭМ!$A$40:$A$783,$A241,СВЦЭМ!$B$39:$B$782,C$225)+'СЕТ СН'!$F$12</f>
        <v>0</v>
      </c>
      <c r="D241" s="36">
        <f>SUMIFS(СВЦЭМ!$G$40:$G$783,СВЦЭМ!$A$40:$A$783,$A241,СВЦЭМ!$B$39:$B$782,D$225)+'СЕТ СН'!$F$12</f>
        <v>0</v>
      </c>
      <c r="E241" s="36">
        <f>SUMIFS(СВЦЭМ!$G$40:$G$783,СВЦЭМ!$A$40:$A$783,$A241,СВЦЭМ!$B$39:$B$782,E$225)+'СЕТ СН'!$F$12</f>
        <v>0</v>
      </c>
      <c r="F241" s="36">
        <f>SUMIFS(СВЦЭМ!$G$40:$G$783,СВЦЭМ!$A$40:$A$783,$A241,СВЦЭМ!$B$39:$B$782,F$225)+'СЕТ СН'!$F$12</f>
        <v>0</v>
      </c>
      <c r="G241" s="36">
        <f>SUMIFS(СВЦЭМ!$G$40:$G$783,СВЦЭМ!$A$40:$A$783,$A241,СВЦЭМ!$B$39:$B$782,G$225)+'СЕТ СН'!$F$12</f>
        <v>0</v>
      </c>
      <c r="H241" s="36">
        <f>SUMIFS(СВЦЭМ!$G$40:$G$783,СВЦЭМ!$A$40:$A$783,$A241,СВЦЭМ!$B$39:$B$782,H$225)+'СЕТ СН'!$F$12</f>
        <v>0</v>
      </c>
      <c r="I241" s="36">
        <f>SUMIFS(СВЦЭМ!$G$40:$G$783,СВЦЭМ!$A$40:$A$783,$A241,СВЦЭМ!$B$39:$B$782,I$225)+'СЕТ СН'!$F$12</f>
        <v>0</v>
      </c>
      <c r="J241" s="36">
        <f>SUMIFS(СВЦЭМ!$G$40:$G$783,СВЦЭМ!$A$40:$A$783,$A241,СВЦЭМ!$B$39:$B$782,J$225)+'СЕТ СН'!$F$12</f>
        <v>0</v>
      </c>
      <c r="K241" s="36">
        <f>SUMIFS(СВЦЭМ!$G$40:$G$783,СВЦЭМ!$A$40:$A$783,$A241,СВЦЭМ!$B$39:$B$782,K$225)+'СЕТ СН'!$F$12</f>
        <v>0</v>
      </c>
      <c r="L241" s="36">
        <f>SUMIFS(СВЦЭМ!$G$40:$G$783,СВЦЭМ!$A$40:$A$783,$A241,СВЦЭМ!$B$39:$B$782,L$225)+'СЕТ СН'!$F$12</f>
        <v>0</v>
      </c>
      <c r="M241" s="36">
        <f>SUMIFS(СВЦЭМ!$G$40:$G$783,СВЦЭМ!$A$40:$A$783,$A241,СВЦЭМ!$B$39:$B$782,M$225)+'СЕТ СН'!$F$12</f>
        <v>0</v>
      </c>
      <c r="N241" s="36">
        <f>SUMIFS(СВЦЭМ!$G$40:$G$783,СВЦЭМ!$A$40:$A$783,$A241,СВЦЭМ!$B$39:$B$782,N$225)+'СЕТ СН'!$F$12</f>
        <v>0</v>
      </c>
      <c r="O241" s="36">
        <f>SUMIFS(СВЦЭМ!$G$40:$G$783,СВЦЭМ!$A$40:$A$783,$A241,СВЦЭМ!$B$39:$B$782,O$225)+'СЕТ СН'!$F$12</f>
        <v>0</v>
      </c>
      <c r="P241" s="36">
        <f>SUMIFS(СВЦЭМ!$G$40:$G$783,СВЦЭМ!$A$40:$A$783,$A241,СВЦЭМ!$B$39:$B$782,P$225)+'СЕТ СН'!$F$12</f>
        <v>0</v>
      </c>
      <c r="Q241" s="36">
        <f>SUMIFS(СВЦЭМ!$G$40:$G$783,СВЦЭМ!$A$40:$A$783,$A241,СВЦЭМ!$B$39:$B$782,Q$225)+'СЕТ СН'!$F$12</f>
        <v>0</v>
      </c>
      <c r="R241" s="36">
        <f>SUMIFS(СВЦЭМ!$G$40:$G$783,СВЦЭМ!$A$40:$A$783,$A241,СВЦЭМ!$B$39:$B$782,R$225)+'СЕТ СН'!$F$12</f>
        <v>0</v>
      </c>
      <c r="S241" s="36">
        <f>SUMIFS(СВЦЭМ!$G$40:$G$783,СВЦЭМ!$A$40:$A$783,$A241,СВЦЭМ!$B$39:$B$782,S$225)+'СЕТ СН'!$F$12</f>
        <v>0</v>
      </c>
      <c r="T241" s="36">
        <f>SUMIFS(СВЦЭМ!$G$40:$G$783,СВЦЭМ!$A$40:$A$783,$A241,СВЦЭМ!$B$39:$B$782,T$225)+'СЕТ СН'!$F$12</f>
        <v>0</v>
      </c>
      <c r="U241" s="36">
        <f>SUMIFS(СВЦЭМ!$G$40:$G$783,СВЦЭМ!$A$40:$A$783,$A241,СВЦЭМ!$B$39:$B$782,U$225)+'СЕТ СН'!$F$12</f>
        <v>0</v>
      </c>
      <c r="V241" s="36">
        <f>SUMIFS(СВЦЭМ!$G$40:$G$783,СВЦЭМ!$A$40:$A$783,$A241,СВЦЭМ!$B$39:$B$782,V$225)+'СЕТ СН'!$F$12</f>
        <v>0</v>
      </c>
      <c r="W241" s="36">
        <f>SUMIFS(СВЦЭМ!$G$40:$G$783,СВЦЭМ!$A$40:$A$783,$A241,СВЦЭМ!$B$39:$B$782,W$225)+'СЕТ СН'!$F$12</f>
        <v>0</v>
      </c>
      <c r="X241" s="36">
        <f>SUMIFS(СВЦЭМ!$G$40:$G$783,СВЦЭМ!$A$40:$A$783,$A241,СВЦЭМ!$B$39:$B$782,X$225)+'СЕТ СН'!$F$12</f>
        <v>0</v>
      </c>
      <c r="Y241" s="36">
        <f>SUMIFS(СВЦЭМ!$G$40:$G$783,СВЦЭМ!$A$40:$A$783,$A241,СВЦЭМ!$B$39:$B$782,Y$225)+'СЕТ СН'!$F$12</f>
        <v>0</v>
      </c>
    </row>
    <row r="242" spans="1:25" ht="15.75" hidden="1" x14ac:dyDescent="0.2">
      <c r="A242" s="35">
        <f t="shared" si="6"/>
        <v>44394</v>
      </c>
      <c r="B242" s="36">
        <f>SUMIFS(СВЦЭМ!$G$40:$G$783,СВЦЭМ!$A$40:$A$783,$A242,СВЦЭМ!$B$39:$B$782,B$225)+'СЕТ СН'!$F$12</f>
        <v>0</v>
      </c>
      <c r="C242" s="36">
        <f>SUMIFS(СВЦЭМ!$G$40:$G$783,СВЦЭМ!$A$40:$A$783,$A242,СВЦЭМ!$B$39:$B$782,C$225)+'СЕТ СН'!$F$12</f>
        <v>0</v>
      </c>
      <c r="D242" s="36">
        <f>SUMIFS(СВЦЭМ!$G$40:$G$783,СВЦЭМ!$A$40:$A$783,$A242,СВЦЭМ!$B$39:$B$782,D$225)+'СЕТ СН'!$F$12</f>
        <v>0</v>
      </c>
      <c r="E242" s="36">
        <f>SUMIFS(СВЦЭМ!$G$40:$G$783,СВЦЭМ!$A$40:$A$783,$A242,СВЦЭМ!$B$39:$B$782,E$225)+'СЕТ СН'!$F$12</f>
        <v>0</v>
      </c>
      <c r="F242" s="36">
        <f>SUMIFS(СВЦЭМ!$G$40:$G$783,СВЦЭМ!$A$40:$A$783,$A242,СВЦЭМ!$B$39:$B$782,F$225)+'СЕТ СН'!$F$12</f>
        <v>0</v>
      </c>
      <c r="G242" s="36">
        <f>SUMIFS(СВЦЭМ!$G$40:$G$783,СВЦЭМ!$A$40:$A$783,$A242,СВЦЭМ!$B$39:$B$782,G$225)+'СЕТ СН'!$F$12</f>
        <v>0</v>
      </c>
      <c r="H242" s="36">
        <f>SUMIFS(СВЦЭМ!$G$40:$G$783,СВЦЭМ!$A$40:$A$783,$A242,СВЦЭМ!$B$39:$B$782,H$225)+'СЕТ СН'!$F$12</f>
        <v>0</v>
      </c>
      <c r="I242" s="36">
        <f>SUMIFS(СВЦЭМ!$G$40:$G$783,СВЦЭМ!$A$40:$A$783,$A242,СВЦЭМ!$B$39:$B$782,I$225)+'СЕТ СН'!$F$12</f>
        <v>0</v>
      </c>
      <c r="J242" s="36">
        <f>SUMIFS(СВЦЭМ!$G$40:$G$783,СВЦЭМ!$A$40:$A$783,$A242,СВЦЭМ!$B$39:$B$782,J$225)+'СЕТ СН'!$F$12</f>
        <v>0</v>
      </c>
      <c r="K242" s="36">
        <f>SUMIFS(СВЦЭМ!$G$40:$G$783,СВЦЭМ!$A$40:$A$783,$A242,СВЦЭМ!$B$39:$B$782,K$225)+'СЕТ СН'!$F$12</f>
        <v>0</v>
      </c>
      <c r="L242" s="36">
        <f>SUMIFS(СВЦЭМ!$G$40:$G$783,СВЦЭМ!$A$40:$A$783,$A242,СВЦЭМ!$B$39:$B$782,L$225)+'СЕТ СН'!$F$12</f>
        <v>0</v>
      </c>
      <c r="M242" s="36">
        <f>SUMIFS(СВЦЭМ!$G$40:$G$783,СВЦЭМ!$A$40:$A$783,$A242,СВЦЭМ!$B$39:$B$782,M$225)+'СЕТ СН'!$F$12</f>
        <v>0</v>
      </c>
      <c r="N242" s="36">
        <f>SUMIFS(СВЦЭМ!$G$40:$G$783,СВЦЭМ!$A$40:$A$783,$A242,СВЦЭМ!$B$39:$B$782,N$225)+'СЕТ СН'!$F$12</f>
        <v>0</v>
      </c>
      <c r="O242" s="36">
        <f>SUMIFS(СВЦЭМ!$G$40:$G$783,СВЦЭМ!$A$40:$A$783,$A242,СВЦЭМ!$B$39:$B$782,O$225)+'СЕТ СН'!$F$12</f>
        <v>0</v>
      </c>
      <c r="P242" s="36">
        <f>SUMIFS(СВЦЭМ!$G$40:$G$783,СВЦЭМ!$A$40:$A$783,$A242,СВЦЭМ!$B$39:$B$782,P$225)+'СЕТ СН'!$F$12</f>
        <v>0</v>
      </c>
      <c r="Q242" s="36">
        <f>SUMIFS(СВЦЭМ!$G$40:$G$783,СВЦЭМ!$A$40:$A$783,$A242,СВЦЭМ!$B$39:$B$782,Q$225)+'СЕТ СН'!$F$12</f>
        <v>0</v>
      </c>
      <c r="R242" s="36">
        <f>SUMIFS(СВЦЭМ!$G$40:$G$783,СВЦЭМ!$A$40:$A$783,$A242,СВЦЭМ!$B$39:$B$782,R$225)+'СЕТ СН'!$F$12</f>
        <v>0</v>
      </c>
      <c r="S242" s="36">
        <f>SUMIFS(СВЦЭМ!$G$40:$G$783,СВЦЭМ!$A$40:$A$783,$A242,СВЦЭМ!$B$39:$B$782,S$225)+'СЕТ СН'!$F$12</f>
        <v>0</v>
      </c>
      <c r="T242" s="36">
        <f>SUMIFS(СВЦЭМ!$G$40:$G$783,СВЦЭМ!$A$40:$A$783,$A242,СВЦЭМ!$B$39:$B$782,T$225)+'СЕТ СН'!$F$12</f>
        <v>0</v>
      </c>
      <c r="U242" s="36">
        <f>SUMIFS(СВЦЭМ!$G$40:$G$783,СВЦЭМ!$A$40:$A$783,$A242,СВЦЭМ!$B$39:$B$782,U$225)+'СЕТ СН'!$F$12</f>
        <v>0</v>
      </c>
      <c r="V242" s="36">
        <f>SUMIFS(СВЦЭМ!$G$40:$G$783,СВЦЭМ!$A$40:$A$783,$A242,СВЦЭМ!$B$39:$B$782,V$225)+'СЕТ СН'!$F$12</f>
        <v>0</v>
      </c>
      <c r="W242" s="36">
        <f>SUMIFS(СВЦЭМ!$G$40:$G$783,СВЦЭМ!$A$40:$A$783,$A242,СВЦЭМ!$B$39:$B$782,W$225)+'СЕТ СН'!$F$12</f>
        <v>0</v>
      </c>
      <c r="X242" s="36">
        <f>SUMIFS(СВЦЭМ!$G$40:$G$783,СВЦЭМ!$A$40:$A$783,$A242,СВЦЭМ!$B$39:$B$782,X$225)+'СЕТ СН'!$F$12</f>
        <v>0</v>
      </c>
      <c r="Y242" s="36">
        <f>SUMIFS(СВЦЭМ!$G$40:$G$783,СВЦЭМ!$A$40:$A$783,$A242,СВЦЭМ!$B$39:$B$782,Y$225)+'СЕТ СН'!$F$12</f>
        <v>0</v>
      </c>
    </row>
    <row r="243" spans="1:25" ht="15.75" hidden="1" x14ac:dyDescent="0.2">
      <c r="A243" s="35">
        <f t="shared" si="6"/>
        <v>44395</v>
      </c>
      <c r="B243" s="36">
        <f>SUMIFS(СВЦЭМ!$G$40:$G$783,СВЦЭМ!$A$40:$A$783,$A243,СВЦЭМ!$B$39:$B$782,B$225)+'СЕТ СН'!$F$12</f>
        <v>0</v>
      </c>
      <c r="C243" s="36">
        <f>SUMIFS(СВЦЭМ!$G$40:$G$783,СВЦЭМ!$A$40:$A$783,$A243,СВЦЭМ!$B$39:$B$782,C$225)+'СЕТ СН'!$F$12</f>
        <v>0</v>
      </c>
      <c r="D243" s="36">
        <f>SUMIFS(СВЦЭМ!$G$40:$G$783,СВЦЭМ!$A$40:$A$783,$A243,СВЦЭМ!$B$39:$B$782,D$225)+'СЕТ СН'!$F$12</f>
        <v>0</v>
      </c>
      <c r="E243" s="36">
        <f>SUMIFS(СВЦЭМ!$G$40:$G$783,СВЦЭМ!$A$40:$A$783,$A243,СВЦЭМ!$B$39:$B$782,E$225)+'СЕТ СН'!$F$12</f>
        <v>0</v>
      </c>
      <c r="F243" s="36">
        <f>SUMIFS(СВЦЭМ!$G$40:$G$783,СВЦЭМ!$A$40:$A$783,$A243,СВЦЭМ!$B$39:$B$782,F$225)+'СЕТ СН'!$F$12</f>
        <v>0</v>
      </c>
      <c r="G243" s="36">
        <f>SUMIFS(СВЦЭМ!$G$40:$G$783,СВЦЭМ!$A$40:$A$783,$A243,СВЦЭМ!$B$39:$B$782,G$225)+'СЕТ СН'!$F$12</f>
        <v>0</v>
      </c>
      <c r="H243" s="36">
        <f>SUMIFS(СВЦЭМ!$G$40:$G$783,СВЦЭМ!$A$40:$A$783,$A243,СВЦЭМ!$B$39:$B$782,H$225)+'СЕТ СН'!$F$12</f>
        <v>0</v>
      </c>
      <c r="I243" s="36">
        <f>SUMIFS(СВЦЭМ!$G$40:$G$783,СВЦЭМ!$A$40:$A$783,$A243,СВЦЭМ!$B$39:$B$782,I$225)+'СЕТ СН'!$F$12</f>
        <v>0</v>
      </c>
      <c r="J243" s="36">
        <f>SUMIFS(СВЦЭМ!$G$40:$G$783,СВЦЭМ!$A$40:$A$783,$A243,СВЦЭМ!$B$39:$B$782,J$225)+'СЕТ СН'!$F$12</f>
        <v>0</v>
      </c>
      <c r="K243" s="36">
        <f>SUMIFS(СВЦЭМ!$G$40:$G$783,СВЦЭМ!$A$40:$A$783,$A243,СВЦЭМ!$B$39:$B$782,K$225)+'СЕТ СН'!$F$12</f>
        <v>0</v>
      </c>
      <c r="L243" s="36">
        <f>SUMIFS(СВЦЭМ!$G$40:$G$783,СВЦЭМ!$A$40:$A$783,$A243,СВЦЭМ!$B$39:$B$782,L$225)+'СЕТ СН'!$F$12</f>
        <v>0</v>
      </c>
      <c r="M243" s="36">
        <f>SUMIFS(СВЦЭМ!$G$40:$G$783,СВЦЭМ!$A$40:$A$783,$A243,СВЦЭМ!$B$39:$B$782,M$225)+'СЕТ СН'!$F$12</f>
        <v>0</v>
      </c>
      <c r="N243" s="36">
        <f>SUMIFS(СВЦЭМ!$G$40:$G$783,СВЦЭМ!$A$40:$A$783,$A243,СВЦЭМ!$B$39:$B$782,N$225)+'СЕТ СН'!$F$12</f>
        <v>0</v>
      </c>
      <c r="O243" s="36">
        <f>SUMIFS(СВЦЭМ!$G$40:$G$783,СВЦЭМ!$A$40:$A$783,$A243,СВЦЭМ!$B$39:$B$782,O$225)+'СЕТ СН'!$F$12</f>
        <v>0</v>
      </c>
      <c r="P243" s="36">
        <f>SUMIFS(СВЦЭМ!$G$40:$G$783,СВЦЭМ!$A$40:$A$783,$A243,СВЦЭМ!$B$39:$B$782,P$225)+'СЕТ СН'!$F$12</f>
        <v>0</v>
      </c>
      <c r="Q243" s="36">
        <f>SUMIFS(СВЦЭМ!$G$40:$G$783,СВЦЭМ!$A$40:$A$783,$A243,СВЦЭМ!$B$39:$B$782,Q$225)+'СЕТ СН'!$F$12</f>
        <v>0</v>
      </c>
      <c r="R243" s="36">
        <f>SUMIFS(СВЦЭМ!$G$40:$G$783,СВЦЭМ!$A$40:$A$783,$A243,СВЦЭМ!$B$39:$B$782,R$225)+'СЕТ СН'!$F$12</f>
        <v>0</v>
      </c>
      <c r="S243" s="36">
        <f>SUMIFS(СВЦЭМ!$G$40:$G$783,СВЦЭМ!$A$40:$A$783,$A243,СВЦЭМ!$B$39:$B$782,S$225)+'СЕТ СН'!$F$12</f>
        <v>0</v>
      </c>
      <c r="T243" s="36">
        <f>SUMIFS(СВЦЭМ!$G$40:$G$783,СВЦЭМ!$A$40:$A$783,$A243,СВЦЭМ!$B$39:$B$782,T$225)+'СЕТ СН'!$F$12</f>
        <v>0</v>
      </c>
      <c r="U243" s="36">
        <f>SUMIFS(СВЦЭМ!$G$40:$G$783,СВЦЭМ!$A$40:$A$783,$A243,СВЦЭМ!$B$39:$B$782,U$225)+'СЕТ СН'!$F$12</f>
        <v>0</v>
      </c>
      <c r="V243" s="36">
        <f>SUMIFS(СВЦЭМ!$G$40:$G$783,СВЦЭМ!$A$40:$A$783,$A243,СВЦЭМ!$B$39:$B$782,V$225)+'СЕТ СН'!$F$12</f>
        <v>0</v>
      </c>
      <c r="W243" s="36">
        <f>SUMIFS(СВЦЭМ!$G$40:$G$783,СВЦЭМ!$A$40:$A$783,$A243,СВЦЭМ!$B$39:$B$782,W$225)+'СЕТ СН'!$F$12</f>
        <v>0</v>
      </c>
      <c r="X243" s="36">
        <f>SUMIFS(СВЦЭМ!$G$40:$G$783,СВЦЭМ!$A$40:$A$783,$A243,СВЦЭМ!$B$39:$B$782,X$225)+'СЕТ СН'!$F$12</f>
        <v>0</v>
      </c>
      <c r="Y243" s="36">
        <f>SUMIFS(СВЦЭМ!$G$40:$G$783,СВЦЭМ!$A$40:$A$783,$A243,СВЦЭМ!$B$39:$B$782,Y$225)+'СЕТ СН'!$F$12</f>
        <v>0</v>
      </c>
    </row>
    <row r="244" spans="1:25" ht="15.75" hidden="1" x14ac:dyDescent="0.2">
      <c r="A244" s="35">
        <f t="shared" si="6"/>
        <v>44396</v>
      </c>
      <c r="B244" s="36">
        <f>SUMIFS(СВЦЭМ!$G$40:$G$783,СВЦЭМ!$A$40:$A$783,$A244,СВЦЭМ!$B$39:$B$782,B$225)+'СЕТ СН'!$F$12</f>
        <v>0</v>
      </c>
      <c r="C244" s="36">
        <f>SUMIFS(СВЦЭМ!$G$40:$G$783,СВЦЭМ!$A$40:$A$783,$A244,СВЦЭМ!$B$39:$B$782,C$225)+'СЕТ СН'!$F$12</f>
        <v>0</v>
      </c>
      <c r="D244" s="36">
        <f>SUMIFS(СВЦЭМ!$G$40:$G$783,СВЦЭМ!$A$40:$A$783,$A244,СВЦЭМ!$B$39:$B$782,D$225)+'СЕТ СН'!$F$12</f>
        <v>0</v>
      </c>
      <c r="E244" s="36">
        <f>SUMIFS(СВЦЭМ!$G$40:$G$783,СВЦЭМ!$A$40:$A$783,$A244,СВЦЭМ!$B$39:$B$782,E$225)+'СЕТ СН'!$F$12</f>
        <v>0</v>
      </c>
      <c r="F244" s="36">
        <f>SUMIFS(СВЦЭМ!$G$40:$G$783,СВЦЭМ!$A$40:$A$783,$A244,СВЦЭМ!$B$39:$B$782,F$225)+'СЕТ СН'!$F$12</f>
        <v>0</v>
      </c>
      <c r="G244" s="36">
        <f>SUMIFS(СВЦЭМ!$G$40:$G$783,СВЦЭМ!$A$40:$A$783,$A244,СВЦЭМ!$B$39:$B$782,G$225)+'СЕТ СН'!$F$12</f>
        <v>0</v>
      </c>
      <c r="H244" s="36">
        <f>SUMIFS(СВЦЭМ!$G$40:$G$783,СВЦЭМ!$A$40:$A$783,$A244,СВЦЭМ!$B$39:$B$782,H$225)+'СЕТ СН'!$F$12</f>
        <v>0</v>
      </c>
      <c r="I244" s="36">
        <f>SUMIFS(СВЦЭМ!$G$40:$G$783,СВЦЭМ!$A$40:$A$783,$A244,СВЦЭМ!$B$39:$B$782,I$225)+'СЕТ СН'!$F$12</f>
        <v>0</v>
      </c>
      <c r="J244" s="36">
        <f>SUMIFS(СВЦЭМ!$G$40:$G$783,СВЦЭМ!$A$40:$A$783,$A244,СВЦЭМ!$B$39:$B$782,J$225)+'СЕТ СН'!$F$12</f>
        <v>0</v>
      </c>
      <c r="K244" s="36">
        <f>SUMIFS(СВЦЭМ!$G$40:$G$783,СВЦЭМ!$A$40:$A$783,$A244,СВЦЭМ!$B$39:$B$782,K$225)+'СЕТ СН'!$F$12</f>
        <v>0</v>
      </c>
      <c r="L244" s="36">
        <f>SUMIFS(СВЦЭМ!$G$40:$G$783,СВЦЭМ!$A$40:$A$783,$A244,СВЦЭМ!$B$39:$B$782,L$225)+'СЕТ СН'!$F$12</f>
        <v>0</v>
      </c>
      <c r="M244" s="36">
        <f>SUMIFS(СВЦЭМ!$G$40:$G$783,СВЦЭМ!$A$40:$A$783,$A244,СВЦЭМ!$B$39:$B$782,M$225)+'СЕТ СН'!$F$12</f>
        <v>0</v>
      </c>
      <c r="N244" s="36">
        <f>SUMIFS(СВЦЭМ!$G$40:$G$783,СВЦЭМ!$A$40:$A$783,$A244,СВЦЭМ!$B$39:$B$782,N$225)+'СЕТ СН'!$F$12</f>
        <v>0</v>
      </c>
      <c r="O244" s="36">
        <f>SUMIFS(СВЦЭМ!$G$40:$G$783,СВЦЭМ!$A$40:$A$783,$A244,СВЦЭМ!$B$39:$B$782,O$225)+'СЕТ СН'!$F$12</f>
        <v>0</v>
      </c>
      <c r="P244" s="36">
        <f>SUMIFS(СВЦЭМ!$G$40:$G$783,СВЦЭМ!$A$40:$A$783,$A244,СВЦЭМ!$B$39:$B$782,P$225)+'СЕТ СН'!$F$12</f>
        <v>0</v>
      </c>
      <c r="Q244" s="36">
        <f>SUMIFS(СВЦЭМ!$G$40:$G$783,СВЦЭМ!$A$40:$A$783,$A244,СВЦЭМ!$B$39:$B$782,Q$225)+'СЕТ СН'!$F$12</f>
        <v>0</v>
      </c>
      <c r="R244" s="36">
        <f>SUMIFS(СВЦЭМ!$G$40:$G$783,СВЦЭМ!$A$40:$A$783,$A244,СВЦЭМ!$B$39:$B$782,R$225)+'СЕТ СН'!$F$12</f>
        <v>0</v>
      </c>
      <c r="S244" s="36">
        <f>SUMIFS(СВЦЭМ!$G$40:$G$783,СВЦЭМ!$A$40:$A$783,$A244,СВЦЭМ!$B$39:$B$782,S$225)+'СЕТ СН'!$F$12</f>
        <v>0</v>
      </c>
      <c r="T244" s="36">
        <f>SUMIFS(СВЦЭМ!$G$40:$G$783,СВЦЭМ!$A$40:$A$783,$A244,СВЦЭМ!$B$39:$B$782,T$225)+'СЕТ СН'!$F$12</f>
        <v>0</v>
      </c>
      <c r="U244" s="36">
        <f>SUMIFS(СВЦЭМ!$G$40:$G$783,СВЦЭМ!$A$40:$A$783,$A244,СВЦЭМ!$B$39:$B$782,U$225)+'СЕТ СН'!$F$12</f>
        <v>0</v>
      </c>
      <c r="V244" s="36">
        <f>SUMIFS(СВЦЭМ!$G$40:$G$783,СВЦЭМ!$A$40:$A$783,$A244,СВЦЭМ!$B$39:$B$782,V$225)+'СЕТ СН'!$F$12</f>
        <v>0</v>
      </c>
      <c r="W244" s="36">
        <f>SUMIFS(СВЦЭМ!$G$40:$G$783,СВЦЭМ!$A$40:$A$783,$A244,СВЦЭМ!$B$39:$B$782,W$225)+'СЕТ СН'!$F$12</f>
        <v>0</v>
      </c>
      <c r="X244" s="36">
        <f>SUMIFS(СВЦЭМ!$G$40:$G$783,СВЦЭМ!$A$40:$A$783,$A244,СВЦЭМ!$B$39:$B$782,X$225)+'СЕТ СН'!$F$12</f>
        <v>0</v>
      </c>
      <c r="Y244" s="36">
        <f>SUMIFS(СВЦЭМ!$G$40:$G$783,СВЦЭМ!$A$40:$A$783,$A244,СВЦЭМ!$B$39:$B$782,Y$225)+'СЕТ СН'!$F$12</f>
        <v>0</v>
      </c>
    </row>
    <row r="245" spans="1:25" ht="15.75" hidden="1" x14ac:dyDescent="0.2">
      <c r="A245" s="35">
        <f t="shared" si="6"/>
        <v>44397</v>
      </c>
      <c r="B245" s="36">
        <f>SUMIFS(СВЦЭМ!$G$40:$G$783,СВЦЭМ!$A$40:$A$783,$A245,СВЦЭМ!$B$39:$B$782,B$225)+'СЕТ СН'!$F$12</f>
        <v>0</v>
      </c>
      <c r="C245" s="36">
        <f>SUMIFS(СВЦЭМ!$G$40:$G$783,СВЦЭМ!$A$40:$A$783,$A245,СВЦЭМ!$B$39:$B$782,C$225)+'СЕТ СН'!$F$12</f>
        <v>0</v>
      </c>
      <c r="D245" s="36">
        <f>SUMIFS(СВЦЭМ!$G$40:$G$783,СВЦЭМ!$A$40:$A$783,$A245,СВЦЭМ!$B$39:$B$782,D$225)+'СЕТ СН'!$F$12</f>
        <v>0</v>
      </c>
      <c r="E245" s="36">
        <f>SUMIFS(СВЦЭМ!$G$40:$G$783,СВЦЭМ!$A$40:$A$783,$A245,СВЦЭМ!$B$39:$B$782,E$225)+'СЕТ СН'!$F$12</f>
        <v>0</v>
      </c>
      <c r="F245" s="36">
        <f>SUMIFS(СВЦЭМ!$G$40:$G$783,СВЦЭМ!$A$40:$A$783,$A245,СВЦЭМ!$B$39:$B$782,F$225)+'СЕТ СН'!$F$12</f>
        <v>0</v>
      </c>
      <c r="G245" s="36">
        <f>SUMIFS(СВЦЭМ!$G$40:$G$783,СВЦЭМ!$A$40:$A$783,$A245,СВЦЭМ!$B$39:$B$782,G$225)+'СЕТ СН'!$F$12</f>
        <v>0</v>
      </c>
      <c r="H245" s="36">
        <f>SUMIFS(СВЦЭМ!$G$40:$G$783,СВЦЭМ!$A$40:$A$783,$A245,СВЦЭМ!$B$39:$B$782,H$225)+'СЕТ СН'!$F$12</f>
        <v>0</v>
      </c>
      <c r="I245" s="36">
        <f>SUMIFS(СВЦЭМ!$G$40:$G$783,СВЦЭМ!$A$40:$A$783,$A245,СВЦЭМ!$B$39:$B$782,I$225)+'СЕТ СН'!$F$12</f>
        <v>0</v>
      </c>
      <c r="J245" s="36">
        <f>SUMIFS(СВЦЭМ!$G$40:$G$783,СВЦЭМ!$A$40:$A$783,$A245,СВЦЭМ!$B$39:$B$782,J$225)+'СЕТ СН'!$F$12</f>
        <v>0</v>
      </c>
      <c r="K245" s="36">
        <f>SUMIFS(СВЦЭМ!$G$40:$G$783,СВЦЭМ!$A$40:$A$783,$A245,СВЦЭМ!$B$39:$B$782,K$225)+'СЕТ СН'!$F$12</f>
        <v>0</v>
      </c>
      <c r="L245" s="36">
        <f>SUMIFS(СВЦЭМ!$G$40:$G$783,СВЦЭМ!$A$40:$A$783,$A245,СВЦЭМ!$B$39:$B$782,L$225)+'СЕТ СН'!$F$12</f>
        <v>0</v>
      </c>
      <c r="M245" s="36">
        <f>SUMIFS(СВЦЭМ!$G$40:$G$783,СВЦЭМ!$A$40:$A$783,$A245,СВЦЭМ!$B$39:$B$782,M$225)+'СЕТ СН'!$F$12</f>
        <v>0</v>
      </c>
      <c r="N245" s="36">
        <f>SUMIFS(СВЦЭМ!$G$40:$G$783,СВЦЭМ!$A$40:$A$783,$A245,СВЦЭМ!$B$39:$B$782,N$225)+'СЕТ СН'!$F$12</f>
        <v>0</v>
      </c>
      <c r="O245" s="36">
        <f>SUMIFS(СВЦЭМ!$G$40:$G$783,СВЦЭМ!$A$40:$A$783,$A245,СВЦЭМ!$B$39:$B$782,O$225)+'СЕТ СН'!$F$12</f>
        <v>0</v>
      </c>
      <c r="P245" s="36">
        <f>SUMIFS(СВЦЭМ!$G$40:$G$783,СВЦЭМ!$A$40:$A$783,$A245,СВЦЭМ!$B$39:$B$782,P$225)+'СЕТ СН'!$F$12</f>
        <v>0</v>
      </c>
      <c r="Q245" s="36">
        <f>SUMIFS(СВЦЭМ!$G$40:$G$783,СВЦЭМ!$A$40:$A$783,$A245,СВЦЭМ!$B$39:$B$782,Q$225)+'СЕТ СН'!$F$12</f>
        <v>0</v>
      </c>
      <c r="R245" s="36">
        <f>SUMIFS(СВЦЭМ!$G$40:$G$783,СВЦЭМ!$A$40:$A$783,$A245,СВЦЭМ!$B$39:$B$782,R$225)+'СЕТ СН'!$F$12</f>
        <v>0</v>
      </c>
      <c r="S245" s="36">
        <f>SUMIFS(СВЦЭМ!$G$40:$G$783,СВЦЭМ!$A$40:$A$783,$A245,СВЦЭМ!$B$39:$B$782,S$225)+'СЕТ СН'!$F$12</f>
        <v>0</v>
      </c>
      <c r="T245" s="36">
        <f>SUMIFS(СВЦЭМ!$G$40:$G$783,СВЦЭМ!$A$40:$A$783,$A245,СВЦЭМ!$B$39:$B$782,T$225)+'СЕТ СН'!$F$12</f>
        <v>0</v>
      </c>
      <c r="U245" s="36">
        <f>SUMIFS(СВЦЭМ!$G$40:$G$783,СВЦЭМ!$A$40:$A$783,$A245,СВЦЭМ!$B$39:$B$782,U$225)+'СЕТ СН'!$F$12</f>
        <v>0</v>
      </c>
      <c r="V245" s="36">
        <f>SUMIFS(СВЦЭМ!$G$40:$G$783,СВЦЭМ!$A$40:$A$783,$A245,СВЦЭМ!$B$39:$B$782,V$225)+'СЕТ СН'!$F$12</f>
        <v>0</v>
      </c>
      <c r="W245" s="36">
        <f>SUMIFS(СВЦЭМ!$G$40:$G$783,СВЦЭМ!$A$40:$A$783,$A245,СВЦЭМ!$B$39:$B$782,W$225)+'СЕТ СН'!$F$12</f>
        <v>0</v>
      </c>
      <c r="X245" s="36">
        <f>SUMIFS(СВЦЭМ!$G$40:$G$783,СВЦЭМ!$A$40:$A$783,$A245,СВЦЭМ!$B$39:$B$782,X$225)+'СЕТ СН'!$F$12</f>
        <v>0</v>
      </c>
      <c r="Y245" s="36">
        <f>SUMIFS(СВЦЭМ!$G$40:$G$783,СВЦЭМ!$A$40:$A$783,$A245,СВЦЭМ!$B$39:$B$782,Y$225)+'СЕТ СН'!$F$12</f>
        <v>0</v>
      </c>
    </row>
    <row r="246" spans="1:25" ht="15.75" hidden="1" x14ac:dyDescent="0.2">
      <c r="A246" s="35">
        <f t="shared" si="6"/>
        <v>44398</v>
      </c>
      <c r="B246" s="36">
        <f>SUMIFS(СВЦЭМ!$G$40:$G$783,СВЦЭМ!$A$40:$A$783,$A246,СВЦЭМ!$B$39:$B$782,B$225)+'СЕТ СН'!$F$12</f>
        <v>0</v>
      </c>
      <c r="C246" s="36">
        <f>SUMIFS(СВЦЭМ!$G$40:$G$783,СВЦЭМ!$A$40:$A$783,$A246,СВЦЭМ!$B$39:$B$782,C$225)+'СЕТ СН'!$F$12</f>
        <v>0</v>
      </c>
      <c r="D246" s="36">
        <f>SUMIFS(СВЦЭМ!$G$40:$G$783,СВЦЭМ!$A$40:$A$783,$A246,СВЦЭМ!$B$39:$B$782,D$225)+'СЕТ СН'!$F$12</f>
        <v>0</v>
      </c>
      <c r="E246" s="36">
        <f>SUMIFS(СВЦЭМ!$G$40:$G$783,СВЦЭМ!$A$40:$A$783,$A246,СВЦЭМ!$B$39:$B$782,E$225)+'СЕТ СН'!$F$12</f>
        <v>0</v>
      </c>
      <c r="F246" s="36">
        <f>SUMIFS(СВЦЭМ!$G$40:$G$783,СВЦЭМ!$A$40:$A$783,$A246,СВЦЭМ!$B$39:$B$782,F$225)+'СЕТ СН'!$F$12</f>
        <v>0</v>
      </c>
      <c r="G246" s="36">
        <f>SUMIFS(СВЦЭМ!$G$40:$G$783,СВЦЭМ!$A$40:$A$783,$A246,СВЦЭМ!$B$39:$B$782,G$225)+'СЕТ СН'!$F$12</f>
        <v>0</v>
      </c>
      <c r="H246" s="36">
        <f>SUMIFS(СВЦЭМ!$G$40:$G$783,СВЦЭМ!$A$40:$A$783,$A246,СВЦЭМ!$B$39:$B$782,H$225)+'СЕТ СН'!$F$12</f>
        <v>0</v>
      </c>
      <c r="I246" s="36">
        <f>SUMIFS(СВЦЭМ!$G$40:$G$783,СВЦЭМ!$A$40:$A$783,$A246,СВЦЭМ!$B$39:$B$782,I$225)+'СЕТ СН'!$F$12</f>
        <v>0</v>
      </c>
      <c r="J246" s="36">
        <f>SUMIFS(СВЦЭМ!$G$40:$G$783,СВЦЭМ!$A$40:$A$783,$A246,СВЦЭМ!$B$39:$B$782,J$225)+'СЕТ СН'!$F$12</f>
        <v>0</v>
      </c>
      <c r="K246" s="36">
        <f>SUMIFS(СВЦЭМ!$G$40:$G$783,СВЦЭМ!$A$40:$A$783,$A246,СВЦЭМ!$B$39:$B$782,K$225)+'СЕТ СН'!$F$12</f>
        <v>0</v>
      </c>
      <c r="L246" s="36">
        <f>SUMIFS(СВЦЭМ!$G$40:$G$783,СВЦЭМ!$A$40:$A$783,$A246,СВЦЭМ!$B$39:$B$782,L$225)+'СЕТ СН'!$F$12</f>
        <v>0</v>
      </c>
      <c r="M246" s="36">
        <f>SUMIFS(СВЦЭМ!$G$40:$G$783,СВЦЭМ!$A$40:$A$783,$A246,СВЦЭМ!$B$39:$B$782,M$225)+'СЕТ СН'!$F$12</f>
        <v>0</v>
      </c>
      <c r="N246" s="36">
        <f>SUMIFS(СВЦЭМ!$G$40:$G$783,СВЦЭМ!$A$40:$A$783,$A246,СВЦЭМ!$B$39:$B$782,N$225)+'СЕТ СН'!$F$12</f>
        <v>0</v>
      </c>
      <c r="O246" s="36">
        <f>SUMIFS(СВЦЭМ!$G$40:$G$783,СВЦЭМ!$A$40:$A$783,$A246,СВЦЭМ!$B$39:$B$782,O$225)+'СЕТ СН'!$F$12</f>
        <v>0</v>
      </c>
      <c r="P246" s="36">
        <f>SUMIFS(СВЦЭМ!$G$40:$G$783,СВЦЭМ!$A$40:$A$783,$A246,СВЦЭМ!$B$39:$B$782,P$225)+'СЕТ СН'!$F$12</f>
        <v>0</v>
      </c>
      <c r="Q246" s="36">
        <f>SUMIFS(СВЦЭМ!$G$40:$G$783,СВЦЭМ!$A$40:$A$783,$A246,СВЦЭМ!$B$39:$B$782,Q$225)+'СЕТ СН'!$F$12</f>
        <v>0</v>
      </c>
      <c r="R246" s="36">
        <f>SUMIFS(СВЦЭМ!$G$40:$G$783,СВЦЭМ!$A$40:$A$783,$A246,СВЦЭМ!$B$39:$B$782,R$225)+'СЕТ СН'!$F$12</f>
        <v>0</v>
      </c>
      <c r="S246" s="36">
        <f>SUMIFS(СВЦЭМ!$G$40:$G$783,СВЦЭМ!$A$40:$A$783,$A246,СВЦЭМ!$B$39:$B$782,S$225)+'СЕТ СН'!$F$12</f>
        <v>0</v>
      </c>
      <c r="T246" s="36">
        <f>SUMIFS(СВЦЭМ!$G$40:$G$783,СВЦЭМ!$A$40:$A$783,$A246,СВЦЭМ!$B$39:$B$782,T$225)+'СЕТ СН'!$F$12</f>
        <v>0</v>
      </c>
      <c r="U246" s="36">
        <f>SUMIFS(СВЦЭМ!$G$40:$G$783,СВЦЭМ!$A$40:$A$783,$A246,СВЦЭМ!$B$39:$B$782,U$225)+'СЕТ СН'!$F$12</f>
        <v>0</v>
      </c>
      <c r="V246" s="36">
        <f>SUMIFS(СВЦЭМ!$G$40:$G$783,СВЦЭМ!$A$40:$A$783,$A246,СВЦЭМ!$B$39:$B$782,V$225)+'СЕТ СН'!$F$12</f>
        <v>0</v>
      </c>
      <c r="W246" s="36">
        <f>SUMIFS(СВЦЭМ!$G$40:$G$783,СВЦЭМ!$A$40:$A$783,$A246,СВЦЭМ!$B$39:$B$782,W$225)+'СЕТ СН'!$F$12</f>
        <v>0</v>
      </c>
      <c r="X246" s="36">
        <f>SUMIFS(СВЦЭМ!$G$40:$G$783,СВЦЭМ!$A$40:$A$783,$A246,СВЦЭМ!$B$39:$B$782,X$225)+'СЕТ СН'!$F$12</f>
        <v>0</v>
      </c>
      <c r="Y246" s="36">
        <f>SUMIFS(СВЦЭМ!$G$40:$G$783,СВЦЭМ!$A$40:$A$783,$A246,СВЦЭМ!$B$39:$B$782,Y$225)+'СЕТ СН'!$F$12</f>
        <v>0</v>
      </c>
    </row>
    <row r="247" spans="1:25" ht="15.75" hidden="1" x14ac:dyDescent="0.2">
      <c r="A247" s="35">
        <f t="shared" si="6"/>
        <v>44399</v>
      </c>
      <c r="B247" s="36">
        <f>SUMIFS(СВЦЭМ!$G$40:$G$783,СВЦЭМ!$A$40:$A$783,$A247,СВЦЭМ!$B$39:$B$782,B$225)+'СЕТ СН'!$F$12</f>
        <v>0</v>
      </c>
      <c r="C247" s="36">
        <f>SUMIFS(СВЦЭМ!$G$40:$G$783,СВЦЭМ!$A$40:$A$783,$A247,СВЦЭМ!$B$39:$B$782,C$225)+'СЕТ СН'!$F$12</f>
        <v>0</v>
      </c>
      <c r="D247" s="36">
        <f>SUMIFS(СВЦЭМ!$G$40:$G$783,СВЦЭМ!$A$40:$A$783,$A247,СВЦЭМ!$B$39:$B$782,D$225)+'СЕТ СН'!$F$12</f>
        <v>0</v>
      </c>
      <c r="E247" s="36">
        <f>SUMIFS(СВЦЭМ!$G$40:$G$783,СВЦЭМ!$A$40:$A$783,$A247,СВЦЭМ!$B$39:$B$782,E$225)+'СЕТ СН'!$F$12</f>
        <v>0</v>
      </c>
      <c r="F247" s="36">
        <f>SUMIFS(СВЦЭМ!$G$40:$G$783,СВЦЭМ!$A$40:$A$783,$A247,СВЦЭМ!$B$39:$B$782,F$225)+'СЕТ СН'!$F$12</f>
        <v>0</v>
      </c>
      <c r="G247" s="36">
        <f>SUMIFS(СВЦЭМ!$G$40:$G$783,СВЦЭМ!$A$40:$A$783,$A247,СВЦЭМ!$B$39:$B$782,G$225)+'СЕТ СН'!$F$12</f>
        <v>0</v>
      </c>
      <c r="H247" s="36">
        <f>SUMIFS(СВЦЭМ!$G$40:$G$783,СВЦЭМ!$A$40:$A$783,$A247,СВЦЭМ!$B$39:$B$782,H$225)+'СЕТ СН'!$F$12</f>
        <v>0</v>
      </c>
      <c r="I247" s="36">
        <f>SUMIFS(СВЦЭМ!$G$40:$G$783,СВЦЭМ!$A$40:$A$783,$A247,СВЦЭМ!$B$39:$B$782,I$225)+'СЕТ СН'!$F$12</f>
        <v>0</v>
      </c>
      <c r="J247" s="36">
        <f>SUMIFS(СВЦЭМ!$G$40:$G$783,СВЦЭМ!$A$40:$A$783,$A247,СВЦЭМ!$B$39:$B$782,J$225)+'СЕТ СН'!$F$12</f>
        <v>0</v>
      </c>
      <c r="K247" s="36">
        <f>SUMIFS(СВЦЭМ!$G$40:$G$783,СВЦЭМ!$A$40:$A$783,$A247,СВЦЭМ!$B$39:$B$782,K$225)+'СЕТ СН'!$F$12</f>
        <v>0</v>
      </c>
      <c r="L247" s="36">
        <f>SUMIFS(СВЦЭМ!$G$40:$G$783,СВЦЭМ!$A$40:$A$783,$A247,СВЦЭМ!$B$39:$B$782,L$225)+'СЕТ СН'!$F$12</f>
        <v>0</v>
      </c>
      <c r="M247" s="36">
        <f>SUMIFS(СВЦЭМ!$G$40:$G$783,СВЦЭМ!$A$40:$A$783,$A247,СВЦЭМ!$B$39:$B$782,M$225)+'СЕТ СН'!$F$12</f>
        <v>0</v>
      </c>
      <c r="N247" s="36">
        <f>SUMIFS(СВЦЭМ!$G$40:$G$783,СВЦЭМ!$A$40:$A$783,$A247,СВЦЭМ!$B$39:$B$782,N$225)+'СЕТ СН'!$F$12</f>
        <v>0</v>
      </c>
      <c r="O247" s="36">
        <f>SUMIFS(СВЦЭМ!$G$40:$G$783,СВЦЭМ!$A$40:$A$783,$A247,СВЦЭМ!$B$39:$B$782,O$225)+'СЕТ СН'!$F$12</f>
        <v>0</v>
      </c>
      <c r="P247" s="36">
        <f>SUMIFS(СВЦЭМ!$G$40:$G$783,СВЦЭМ!$A$40:$A$783,$A247,СВЦЭМ!$B$39:$B$782,P$225)+'СЕТ СН'!$F$12</f>
        <v>0</v>
      </c>
      <c r="Q247" s="36">
        <f>SUMIFS(СВЦЭМ!$G$40:$G$783,СВЦЭМ!$A$40:$A$783,$A247,СВЦЭМ!$B$39:$B$782,Q$225)+'СЕТ СН'!$F$12</f>
        <v>0</v>
      </c>
      <c r="R247" s="36">
        <f>SUMIFS(СВЦЭМ!$G$40:$G$783,СВЦЭМ!$A$40:$A$783,$A247,СВЦЭМ!$B$39:$B$782,R$225)+'СЕТ СН'!$F$12</f>
        <v>0</v>
      </c>
      <c r="S247" s="36">
        <f>SUMIFS(СВЦЭМ!$G$40:$G$783,СВЦЭМ!$A$40:$A$783,$A247,СВЦЭМ!$B$39:$B$782,S$225)+'СЕТ СН'!$F$12</f>
        <v>0</v>
      </c>
      <c r="T247" s="36">
        <f>SUMIFS(СВЦЭМ!$G$40:$G$783,СВЦЭМ!$A$40:$A$783,$A247,СВЦЭМ!$B$39:$B$782,T$225)+'СЕТ СН'!$F$12</f>
        <v>0</v>
      </c>
      <c r="U247" s="36">
        <f>SUMIFS(СВЦЭМ!$G$40:$G$783,СВЦЭМ!$A$40:$A$783,$A247,СВЦЭМ!$B$39:$B$782,U$225)+'СЕТ СН'!$F$12</f>
        <v>0</v>
      </c>
      <c r="V247" s="36">
        <f>SUMIFS(СВЦЭМ!$G$40:$G$783,СВЦЭМ!$A$40:$A$783,$A247,СВЦЭМ!$B$39:$B$782,V$225)+'СЕТ СН'!$F$12</f>
        <v>0</v>
      </c>
      <c r="W247" s="36">
        <f>SUMIFS(СВЦЭМ!$G$40:$G$783,СВЦЭМ!$A$40:$A$783,$A247,СВЦЭМ!$B$39:$B$782,W$225)+'СЕТ СН'!$F$12</f>
        <v>0</v>
      </c>
      <c r="X247" s="36">
        <f>SUMIFS(СВЦЭМ!$G$40:$G$783,СВЦЭМ!$A$40:$A$783,$A247,СВЦЭМ!$B$39:$B$782,X$225)+'СЕТ СН'!$F$12</f>
        <v>0</v>
      </c>
      <c r="Y247" s="36">
        <f>SUMIFS(СВЦЭМ!$G$40:$G$783,СВЦЭМ!$A$40:$A$783,$A247,СВЦЭМ!$B$39:$B$782,Y$225)+'СЕТ СН'!$F$12</f>
        <v>0</v>
      </c>
    </row>
    <row r="248" spans="1:25" ht="15.75" hidden="1" x14ac:dyDescent="0.2">
      <c r="A248" s="35">
        <f t="shared" si="6"/>
        <v>44400</v>
      </c>
      <c r="B248" s="36">
        <f>SUMIFS(СВЦЭМ!$G$40:$G$783,СВЦЭМ!$A$40:$A$783,$A248,СВЦЭМ!$B$39:$B$782,B$225)+'СЕТ СН'!$F$12</f>
        <v>0</v>
      </c>
      <c r="C248" s="36">
        <f>SUMIFS(СВЦЭМ!$G$40:$G$783,СВЦЭМ!$A$40:$A$783,$A248,СВЦЭМ!$B$39:$B$782,C$225)+'СЕТ СН'!$F$12</f>
        <v>0</v>
      </c>
      <c r="D248" s="36">
        <f>SUMIFS(СВЦЭМ!$G$40:$G$783,СВЦЭМ!$A$40:$A$783,$A248,СВЦЭМ!$B$39:$B$782,D$225)+'СЕТ СН'!$F$12</f>
        <v>0</v>
      </c>
      <c r="E248" s="36">
        <f>SUMIFS(СВЦЭМ!$G$40:$G$783,СВЦЭМ!$A$40:$A$783,$A248,СВЦЭМ!$B$39:$B$782,E$225)+'СЕТ СН'!$F$12</f>
        <v>0</v>
      </c>
      <c r="F248" s="36">
        <f>SUMIFS(СВЦЭМ!$G$40:$G$783,СВЦЭМ!$A$40:$A$783,$A248,СВЦЭМ!$B$39:$B$782,F$225)+'СЕТ СН'!$F$12</f>
        <v>0</v>
      </c>
      <c r="G248" s="36">
        <f>SUMIFS(СВЦЭМ!$G$40:$G$783,СВЦЭМ!$A$40:$A$783,$A248,СВЦЭМ!$B$39:$B$782,G$225)+'СЕТ СН'!$F$12</f>
        <v>0</v>
      </c>
      <c r="H248" s="36">
        <f>SUMIFS(СВЦЭМ!$G$40:$G$783,СВЦЭМ!$A$40:$A$783,$A248,СВЦЭМ!$B$39:$B$782,H$225)+'СЕТ СН'!$F$12</f>
        <v>0</v>
      </c>
      <c r="I248" s="36">
        <f>SUMIFS(СВЦЭМ!$G$40:$G$783,СВЦЭМ!$A$40:$A$783,$A248,СВЦЭМ!$B$39:$B$782,I$225)+'СЕТ СН'!$F$12</f>
        <v>0</v>
      </c>
      <c r="J248" s="36">
        <f>SUMIFS(СВЦЭМ!$G$40:$G$783,СВЦЭМ!$A$40:$A$783,$A248,СВЦЭМ!$B$39:$B$782,J$225)+'СЕТ СН'!$F$12</f>
        <v>0</v>
      </c>
      <c r="K248" s="36">
        <f>SUMIFS(СВЦЭМ!$G$40:$G$783,СВЦЭМ!$A$40:$A$783,$A248,СВЦЭМ!$B$39:$B$782,K$225)+'СЕТ СН'!$F$12</f>
        <v>0</v>
      </c>
      <c r="L248" s="36">
        <f>SUMIFS(СВЦЭМ!$G$40:$G$783,СВЦЭМ!$A$40:$A$783,$A248,СВЦЭМ!$B$39:$B$782,L$225)+'СЕТ СН'!$F$12</f>
        <v>0</v>
      </c>
      <c r="M248" s="36">
        <f>SUMIFS(СВЦЭМ!$G$40:$G$783,СВЦЭМ!$A$40:$A$783,$A248,СВЦЭМ!$B$39:$B$782,M$225)+'СЕТ СН'!$F$12</f>
        <v>0</v>
      </c>
      <c r="N248" s="36">
        <f>SUMIFS(СВЦЭМ!$G$40:$G$783,СВЦЭМ!$A$40:$A$783,$A248,СВЦЭМ!$B$39:$B$782,N$225)+'СЕТ СН'!$F$12</f>
        <v>0</v>
      </c>
      <c r="O248" s="36">
        <f>SUMIFS(СВЦЭМ!$G$40:$G$783,СВЦЭМ!$A$40:$A$783,$A248,СВЦЭМ!$B$39:$B$782,O$225)+'СЕТ СН'!$F$12</f>
        <v>0</v>
      </c>
      <c r="P248" s="36">
        <f>SUMIFS(СВЦЭМ!$G$40:$G$783,СВЦЭМ!$A$40:$A$783,$A248,СВЦЭМ!$B$39:$B$782,P$225)+'СЕТ СН'!$F$12</f>
        <v>0</v>
      </c>
      <c r="Q248" s="36">
        <f>SUMIFS(СВЦЭМ!$G$40:$G$783,СВЦЭМ!$A$40:$A$783,$A248,СВЦЭМ!$B$39:$B$782,Q$225)+'СЕТ СН'!$F$12</f>
        <v>0</v>
      </c>
      <c r="R248" s="36">
        <f>SUMIFS(СВЦЭМ!$G$40:$G$783,СВЦЭМ!$A$40:$A$783,$A248,СВЦЭМ!$B$39:$B$782,R$225)+'СЕТ СН'!$F$12</f>
        <v>0</v>
      </c>
      <c r="S248" s="36">
        <f>SUMIFS(СВЦЭМ!$G$40:$G$783,СВЦЭМ!$A$40:$A$783,$A248,СВЦЭМ!$B$39:$B$782,S$225)+'СЕТ СН'!$F$12</f>
        <v>0</v>
      </c>
      <c r="T248" s="36">
        <f>SUMIFS(СВЦЭМ!$G$40:$G$783,СВЦЭМ!$A$40:$A$783,$A248,СВЦЭМ!$B$39:$B$782,T$225)+'СЕТ СН'!$F$12</f>
        <v>0</v>
      </c>
      <c r="U248" s="36">
        <f>SUMIFS(СВЦЭМ!$G$40:$G$783,СВЦЭМ!$A$40:$A$783,$A248,СВЦЭМ!$B$39:$B$782,U$225)+'СЕТ СН'!$F$12</f>
        <v>0</v>
      </c>
      <c r="V248" s="36">
        <f>SUMIFS(СВЦЭМ!$G$40:$G$783,СВЦЭМ!$A$40:$A$783,$A248,СВЦЭМ!$B$39:$B$782,V$225)+'СЕТ СН'!$F$12</f>
        <v>0</v>
      </c>
      <c r="W248" s="36">
        <f>SUMIFS(СВЦЭМ!$G$40:$G$783,СВЦЭМ!$A$40:$A$783,$A248,СВЦЭМ!$B$39:$B$782,W$225)+'СЕТ СН'!$F$12</f>
        <v>0</v>
      </c>
      <c r="X248" s="36">
        <f>SUMIFS(СВЦЭМ!$G$40:$G$783,СВЦЭМ!$A$40:$A$783,$A248,СВЦЭМ!$B$39:$B$782,X$225)+'СЕТ СН'!$F$12</f>
        <v>0</v>
      </c>
      <c r="Y248" s="36">
        <f>SUMIFS(СВЦЭМ!$G$40:$G$783,СВЦЭМ!$A$40:$A$783,$A248,СВЦЭМ!$B$39:$B$782,Y$225)+'СЕТ СН'!$F$12</f>
        <v>0</v>
      </c>
    </row>
    <row r="249" spans="1:25" ht="15.75" hidden="1" x14ac:dyDescent="0.2">
      <c r="A249" s="35">
        <f t="shared" si="6"/>
        <v>44401</v>
      </c>
      <c r="B249" s="36">
        <f>SUMIFS(СВЦЭМ!$G$40:$G$783,СВЦЭМ!$A$40:$A$783,$A249,СВЦЭМ!$B$39:$B$782,B$225)+'СЕТ СН'!$F$12</f>
        <v>0</v>
      </c>
      <c r="C249" s="36">
        <f>SUMIFS(СВЦЭМ!$G$40:$G$783,СВЦЭМ!$A$40:$A$783,$A249,СВЦЭМ!$B$39:$B$782,C$225)+'СЕТ СН'!$F$12</f>
        <v>0</v>
      </c>
      <c r="D249" s="36">
        <f>SUMIFS(СВЦЭМ!$G$40:$G$783,СВЦЭМ!$A$40:$A$783,$A249,СВЦЭМ!$B$39:$B$782,D$225)+'СЕТ СН'!$F$12</f>
        <v>0</v>
      </c>
      <c r="E249" s="36">
        <f>SUMIFS(СВЦЭМ!$G$40:$G$783,СВЦЭМ!$A$40:$A$783,$A249,СВЦЭМ!$B$39:$B$782,E$225)+'СЕТ СН'!$F$12</f>
        <v>0</v>
      </c>
      <c r="F249" s="36">
        <f>SUMIFS(СВЦЭМ!$G$40:$G$783,СВЦЭМ!$A$40:$A$783,$A249,СВЦЭМ!$B$39:$B$782,F$225)+'СЕТ СН'!$F$12</f>
        <v>0</v>
      </c>
      <c r="G249" s="36">
        <f>SUMIFS(СВЦЭМ!$G$40:$G$783,СВЦЭМ!$A$40:$A$783,$A249,СВЦЭМ!$B$39:$B$782,G$225)+'СЕТ СН'!$F$12</f>
        <v>0</v>
      </c>
      <c r="H249" s="36">
        <f>SUMIFS(СВЦЭМ!$G$40:$G$783,СВЦЭМ!$A$40:$A$783,$A249,СВЦЭМ!$B$39:$B$782,H$225)+'СЕТ СН'!$F$12</f>
        <v>0</v>
      </c>
      <c r="I249" s="36">
        <f>SUMIFS(СВЦЭМ!$G$40:$G$783,СВЦЭМ!$A$40:$A$783,$A249,СВЦЭМ!$B$39:$B$782,I$225)+'СЕТ СН'!$F$12</f>
        <v>0</v>
      </c>
      <c r="J249" s="36">
        <f>SUMIFS(СВЦЭМ!$G$40:$G$783,СВЦЭМ!$A$40:$A$783,$A249,СВЦЭМ!$B$39:$B$782,J$225)+'СЕТ СН'!$F$12</f>
        <v>0</v>
      </c>
      <c r="K249" s="36">
        <f>SUMIFS(СВЦЭМ!$G$40:$G$783,СВЦЭМ!$A$40:$A$783,$A249,СВЦЭМ!$B$39:$B$782,K$225)+'СЕТ СН'!$F$12</f>
        <v>0</v>
      </c>
      <c r="L249" s="36">
        <f>SUMIFS(СВЦЭМ!$G$40:$G$783,СВЦЭМ!$A$40:$A$783,$A249,СВЦЭМ!$B$39:$B$782,L$225)+'СЕТ СН'!$F$12</f>
        <v>0</v>
      </c>
      <c r="M249" s="36">
        <f>SUMIFS(СВЦЭМ!$G$40:$G$783,СВЦЭМ!$A$40:$A$783,$A249,СВЦЭМ!$B$39:$B$782,M$225)+'СЕТ СН'!$F$12</f>
        <v>0</v>
      </c>
      <c r="N249" s="36">
        <f>SUMIFS(СВЦЭМ!$G$40:$G$783,СВЦЭМ!$A$40:$A$783,$A249,СВЦЭМ!$B$39:$B$782,N$225)+'СЕТ СН'!$F$12</f>
        <v>0</v>
      </c>
      <c r="O249" s="36">
        <f>SUMIFS(СВЦЭМ!$G$40:$G$783,СВЦЭМ!$A$40:$A$783,$A249,СВЦЭМ!$B$39:$B$782,O$225)+'СЕТ СН'!$F$12</f>
        <v>0</v>
      </c>
      <c r="P249" s="36">
        <f>SUMIFS(СВЦЭМ!$G$40:$G$783,СВЦЭМ!$A$40:$A$783,$A249,СВЦЭМ!$B$39:$B$782,P$225)+'СЕТ СН'!$F$12</f>
        <v>0</v>
      </c>
      <c r="Q249" s="36">
        <f>SUMIFS(СВЦЭМ!$G$40:$G$783,СВЦЭМ!$A$40:$A$783,$A249,СВЦЭМ!$B$39:$B$782,Q$225)+'СЕТ СН'!$F$12</f>
        <v>0</v>
      </c>
      <c r="R249" s="36">
        <f>SUMIFS(СВЦЭМ!$G$40:$G$783,СВЦЭМ!$A$40:$A$783,$A249,СВЦЭМ!$B$39:$B$782,R$225)+'СЕТ СН'!$F$12</f>
        <v>0</v>
      </c>
      <c r="S249" s="36">
        <f>SUMIFS(СВЦЭМ!$G$40:$G$783,СВЦЭМ!$A$40:$A$783,$A249,СВЦЭМ!$B$39:$B$782,S$225)+'СЕТ СН'!$F$12</f>
        <v>0</v>
      </c>
      <c r="T249" s="36">
        <f>SUMIFS(СВЦЭМ!$G$40:$G$783,СВЦЭМ!$A$40:$A$783,$A249,СВЦЭМ!$B$39:$B$782,T$225)+'СЕТ СН'!$F$12</f>
        <v>0</v>
      </c>
      <c r="U249" s="36">
        <f>SUMIFS(СВЦЭМ!$G$40:$G$783,СВЦЭМ!$A$40:$A$783,$A249,СВЦЭМ!$B$39:$B$782,U$225)+'СЕТ СН'!$F$12</f>
        <v>0</v>
      </c>
      <c r="V249" s="36">
        <f>SUMIFS(СВЦЭМ!$G$40:$G$783,СВЦЭМ!$A$40:$A$783,$A249,СВЦЭМ!$B$39:$B$782,V$225)+'СЕТ СН'!$F$12</f>
        <v>0</v>
      </c>
      <c r="W249" s="36">
        <f>SUMIFS(СВЦЭМ!$G$40:$G$783,СВЦЭМ!$A$40:$A$783,$A249,СВЦЭМ!$B$39:$B$782,W$225)+'СЕТ СН'!$F$12</f>
        <v>0</v>
      </c>
      <c r="X249" s="36">
        <f>SUMIFS(СВЦЭМ!$G$40:$G$783,СВЦЭМ!$A$40:$A$783,$A249,СВЦЭМ!$B$39:$B$782,X$225)+'СЕТ СН'!$F$12</f>
        <v>0</v>
      </c>
      <c r="Y249" s="36">
        <f>SUMIFS(СВЦЭМ!$G$40:$G$783,СВЦЭМ!$A$40:$A$783,$A249,СВЦЭМ!$B$39:$B$782,Y$225)+'СЕТ СН'!$F$12</f>
        <v>0</v>
      </c>
    </row>
    <row r="250" spans="1:25" ht="15.75" hidden="1" x14ac:dyDescent="0.2">
      <c r="A250" s="35">
        <f t="shared" si="6"/>
        <v>44402</v>
      </c>
      <c r="B250" s="36">
        <f>SUMIFS(СВЦЭМ!$G$40:$G$783,СВЦЭМ!$A$40:$A$783,$A250,СВЦЭМ!$B$39:$B$782,B$225)+'СЕТ СН'!$F$12</f>
        <v>0</v>
      </c>
      <c r="C250" s="36">
        <f>SUMIFS(СВЦЭМ!$G$40:$G$783,СВЦЭМ!$A$40:$A$783,$A250,СВЦЭМ!$B$39:$B$782,C$225)+'СЕТ СН'!$F$12</f>
        <v>0</v>
      </c>
      <c r="D250" s="36">
        <f>SUMIFS(СВЦЭМ!$G$40:$G$783,СВЦЭМ!$A$40:$A$783,$A250,СВЦЭМ!$B$39:$B$782,D$225)+'СЕТ СН'!$F$12</f>
        <v>0</v>
      </c>
      <c r="E250" s="36">
        <f>SUMIFS(СВЦЭМ!$G$40:$G$783,СВЦЭМ!$A$40:$A$783,$A250,СВЦЭМ!$B$39:$B$782,E$225)+'СЕТ СН'!$F$12</f>
        <v>0</v>
      </c>
      <c r="F250" s="36">
        <f>SUMIFS(СВЦЭМ!$G$40:$G$783,СВЦЭМ!$A$40:$A$783,$A250,СВЦЭМ!$B$39:$B$782,F$225)+'СЕТ СН'!$F$12</f>
        <v>0</v>
      </c>
      <c r="G250" s="36">
        <f>SUMIFS(СВЦЭМ!$G$40:$G$783,СВЦЭМ!$A$40:$A$783,$A250,СВЦЭМ!$B$39:$B$782,G$225)+'СЕТ СН'!$F$12</f>
        <v>0</v>
      </c>
      <c r="H250" s="36">
        <f>SUMIFS(СВЦЭМ!$G$40:$G$783,СВЦЭМ!$A$40:$A$783,$A250,СВЦЭМ!$B$39:$B$782,H$225)+'СЕТ СН'!$F$12</f>
        <v>0</v>
      </c>
      <c r="I250" s="36">
        <f>SUMIFS(СВЦЭМ!$G$40:$G$783,СВЦЭМ!$A$40:$A$783,$A250,СВЦЭМ!$B$39:$B$782,I$225)+'СЕТ СН'!$F$12</f>
        <v>0</v>
      </c>
      <c r="J250" s="36">
        <f>SUMIFS(СВЦЭМ!$G$40:$G$783,СВЦЭМ!$A$40:$A$783,$A250,СВЦЭМ!$B$39:$B$782,J$225)+'СЕТ СН'!$F$12</f>
        <v>0</v>
      </c>
      <c r="K250" s="36">
        <f>SUMIFS(СВЦЭМ!$G$40:$G$783,СВЦЭМ!$A$40:$A$783,$A250,СВЦЭМ!$B$39:$B$782,K$225)+'СЕТ СН'!$F$12</f>
        <v>0</v>
      </c>
      <c r="L250" s="36">
        <f>SUMIFS(СВЦЭМ!$G$40:$G$783,СВЦЭМ!$A$40:$A$783,$A250,СВЦЭМ!$B$39:$B$782,L$225)+'СЕТ СН'!$F$12</f>
        <v>0</v>
      </c>
      <c r="M250" s="36">
        <f>SUMIFS(СВЦЭМ!$G$40:$G$783,СВЦЭМ!$A$40:$A$783,$A250,СВЦЭМ!$B$39:$B$782,M$225)+'СЕТ СН'!$F$12</f>
        <v>0</v>
      </c>
      <c r="N250" s="36">
        <f>SUMIFS(СВЦЭМ!$G$40:$G$783,СВЦЭМ!$A$40:$A$783,$A250,СВЦЭМ!$B$39:$B$782,N$225)+'СЕТ СН'!$F$12</f>
        <v>0</v>
      </c>
      <c r="O250" s="36">
        <f>SUMIFS(СВЦЭМ!$G$40:$G$783,СВЦЭМ!$A$40:$A$783,$A250,СВЦЭМ!$B$39:$B$782,O$225)+'СЕТ СН'!$F$12</f>
        <v>0</v>
      </c>
      <c r="P250" s="36">
        <f>SUMIFS(СВЦЭМ!$G$40:$G$783,СВЦЭМ!$A$40:$A$783,$A250,СВЦЭМ!$B$39:$B$782,P$225)+'СЕТ СН'!$F$12</f>
        <v>0</v>
      </c>
      <c r="Q250" s="36">
        <f>SUMIFS(СВЦЭМ!$G$40:$G$783,СВЦЭМ!$A$40:$A$783,$A250,СВЦЭМ!$B$39:$B$782,Q$225)+'СЕТ СН'!$F$12</f>
        <v>0</v>
      </c>
      <c r="R250" s="36">
        <f>SUMIFS(СВЦЭМ!$G$40:$G$783,СВЦЭМ!$A$40:$A$783,$A250,СВЦЭМ!$B$39:$B$782,R$225)+'СЕТ СН'!$F$12</f>
        <v>0</v>
      </c>
      <c r="S250" s="36">
        <f>SUMIFS(СВЦЭМ!$G$40:$G$783,СВЦЭМ!$A$40:$A$783,$A250,СВЦЭМ!$B$39:$B$782,S$225)+'СЕТ СН'!$F$12</f>
        <v>0</v>
      </c>
      <c r="T250" s="36">
        <f>SUMIFS(СВЦЭМ!$G$40:$G$783,СВЦЭМ!$A$40:$A$783,$A250,СВЦЭМ!$B$39:$B$782,T$225)+'СЕТ СН'!$F$12</f>
        <v>0</v>
      </c>
      <c r="U250" s="36">
        <f>SUMIFS(СВЦЭМ!$G$40:$G$783,СВЦЭМ!$A$40:$A$783,$A250,СВЦЭМ!$B$39:$B$782,U$225)+'СЕТ СН'!$F$12</f>
        <v>0</v>
      </c>
      <c r="V250" s="36">
        <f>SUMIFS(СВЦЭМ!$G$40:$G$783,СВЦЭМ!$A$40:$A$783,$A250,СВЦЭМ!$B$39:$B$782,V$225)+'СЕТ СН'!$F$12</f>
        <v>0</v>
      </c>
      <c r="W250" s="36">
        <f>SUMIFS(СВЦЭМ!$G$40:$G$783,СВЦЭМ!$A$40:$A$783,$A250,СВЦЭМ!$B$39:$B$782,W$225)+'СЕТ СН'!$F$12</f>
        <v>0</v>
      </c>
      <c r="X250" s="36">
        <f>SUMIFS(СВЦЭМ!$G$40:$G$783,СВЦЭМ!$A$40:$A$783,$A250,СВЦЭМ!$B$39:$B$782,X$225)+'СЕТ СН'!$F$12</f>
        <v>0</v>
      </c>
      <c r="Y250" s="36">
        <f>SUMIFS(СВЦЭМ!$G$40:$G$783,СВЦЭМ!$A$40:$A$783,$A250,СВЦЭМ!$B$39:$B$782,Y$225)+'СЕТ СН'!$F$12</f>
        <v>0</v>
      </c>
    </row>
    <row r="251" spans="1:25" ht="15.75" hidden="1" x14ac:dyDescent="0.2">
      <c r="A251" s="35">
        <f t="shared" si="6"/>
        <v>44403</v>
      </c>
      <c r="B251" s="36">
        <f>SUMIFS(СВЦЭМ!$G$40:$G$783,СВЦЭМ!$A$40:$A$783,$A251,СВЦЭМ!$B$39:$B$782,B$225)+'СЕТ СН'!$F$12</f>
        <v>0</v>
      </c>
      <c r="C251" s="36">
        <f>SUMIFS(СВЦЭМ!$G$40:$G$783,СВЦЭМ!$A$40:$A$783,$A251,СВЦЭМ!$B$39:$B$782,C$225)+'СЕТ СН'!$F$12</f>
        <v>0</v>
      </c>
      <c r="D251" s="36">
        <f>SUMIFS(СВЦЭМ!$G$40:$G$783,СВЦЭМ!$A$40:$A$783,$A251,СВЦЭМ!$B$39:$B$782,D$225)+'СЕТ СН'!$F$12</f>
        <v>0</v>
      </c>
      <c r="E251" s="36">
        <f>SUMIFS(СВЦЭМ!$G$40:$G$783,СВЦЭМ!$A$40:$A$783,$A251,СВЦЭМ!$B$39:$B$782,E$225)+'СЕТ СН'!$F$12</f>
        <v>0</v>
      </c>
      <c r="F251" s="36">
        <f>SUMIFS(СВЦЭМ!$G$40:$G$783,СВЦЭМ!$A$40:$A$783,$A251,СВЦЭМ!$B$39:$B$782,F$225)+'СЕТ СН'!$F$12</f>
        <v>0</v>
      </c>
      <c r="G251" s="36">
        <f>SUMIFS(СВЦЭМ!$G$40:$G$783,СВЦЭМ!$A$40:$A$783,$A251,СВЦЭМ!$B$39:$B$782,G$225)+'СЕТ СН'!$F$12</f>
        <v>0</v>
      </c>
      <c r="H251" s="36">
        <f>SUMIFS(СВЦЭМ!$G$40:$G$783,СВЦЭМ!$A$40:$A$783,$A251,СВЦЭМ!$B$39:$B$782,H$225)+'СЕТ СН'!$F$12</f>
        <v>0</v>
      </c>
      <c r="I251" s="36">
        <f>SUMIFS(СВЦЭМ!$G$40:$G$783,СВЦЭМ!$A$40:$A$783,$A251,СВЦЭМ!$B$39:$B$782,I$225)+'СЕТ СН'!$F$12</f>
        <v>0</v>
      </c>
      <c r="J251" s="36">
        <f>SUMIFS(СВЦЭМ!$G$40:$G$783,СВЦЭМ!$A$40:$A$783,$A251,СВЦЭМ!$B$39:$B$782,J$225)+'СЕТ СН'!$F$12</f>
        <v>0</v>
      </c>
      <c r="K251" s="36">
        <f>SUMIFS(СВЦЭМ!$G$40:$G$783,СВЦЭМ!$A$40:$A$783,$A251,СВЦЭМ!$B$39:$B$782,K$225)+'СЕТ СН'!$F$12</f>
        <v>0</v>
      </c>
      <c r="L251" s="36">
        <f>SUMIFS(СВЦЭМ!$G$40:$G$783,СВЦЭМ!$A$40:$A$783,$A251,СВЦЭМ!$B$39:$B$782,L$225)+'СЕТ СН'!$F$12</f>
        <v>0</v>
      </c>
      <c r="M251" s="36">
        <f>SUMIFS(СВЦЭМ!$G$40:$G$783,СВЦЭМ!$A$40:$A$783,$A251,СВЦЭМ!$B$39:$B$782,M$225)+'СЕТ СН'!$F$12</f>
        <v>0</v>
      </c>
      <c r="N251" s="36">
        <f>SUMIFS(СВЦЭМ!$G$40:$G$783,СВЦЭМ!$A$40:$A$783,$A251,СВЦЭМ!$B$39:$B$782,N$225)+'СЕТ СН'!$F$12</f>
        <v>0</v>
      </c>
      <c r="O251" s="36">
        <f>SUMIFS(СВЦЭМ!$G$40:$G$783,СВЦЭМ!$A$40:$A$783,$A251,СВЦЭМ!$B$39:$B$782,O$225)+'СЕТ СН'!$F$12</f>
        <v>0</v>
      </c>
      <c r="P251" s="36">
        <f>SUMIFS(СВЦЭМ!$G$40:$G$783,СВЦЭМ!$A$40:$A$783,$A251,СВЦЭМ!$B$39:$B$782,P$225)+'СЕТ СН'!$F$12</f>
        <v>0</v>
      </c>
      <c r="Q251" s="36">
        <f>SUMIFS(СВЦЭМ!$G$40:$G$783,СВЦЭМ!$A$40:$A$783,$A251,СВЦЭМ!$B$39:$B$782,Q$225)+'СЕТ СН'!$F$12</f>
        <v>0</v>
      </c>
      <c r="R251" s="36">
        <f>SUMIFS(СВЦЭМ!$G$40:$G$783,СВЦЭМ!$A$40:$A$783,$A251,СВЦЭМ!$B$39:$B$782,R$225)+'СЕТ СН'!$F$12</f>
        <v>0</v>
      </c>
      <c r="S251" s="36">
        <f>SUMIFS(СВЦЭМ!$G$40:$G$783,СВЦЭМ!$A$40:$A$783,$A251,СВЦЭМ!$B$39:$B$782,S$225)+'СЕТ СН'!$F$12</f>
        <v>0</v>
      </c>
      <c r="T251" s="36">
        <f>SUMIFS(СВЦЭМ!$G$40:$G$783,СВЦЭМ!$A$40:$A$783,$A251,СВЦЭМ!$B$39:$B$782,T$225)+'СЕТ СН'!$F$12</f>
        <v>0</v>
      </c>
      <c r="U251" s="36">
        <f>SUMIFS(СВЦЭМ!$G$40:$G$783,СВЦЭМ!$A$40:$A$783,$A251,СВЦЭМ!$B$39:$B$782,U$225)+'СЕТ СН'!$F$12</f>
        <v>0</v>
      </c>
      <c r="V251" s="36">
        <f>SUMIFS(СВЦЭМ!$G$40:$G$783,СВЦЭМ!$A$40:$A$783,$A251,СВЦЭМ!$B$39:$B$782,V$225)+'СЕТ СН'!$F$12</f>
        <v>0</v>
      </c>
      <c r="W251" s="36">
        <f>SUMIFS(СВЦЭМ!$G$40:$G$783,СВЦЭМ!$A$40:$A$783,$A251,СВЦЭМ!$B$39:$B$782,W$225)+'СЕТ СН'!$F$12</f>
        <v>0</v>
      </c>
      <c r="X251" s="36">
        <f>SUMIFS(СВЦЭМ!$G$40:$G$783,СВЦЭМ!$A$40:$A$783,$A251,СВЦЭМ!$B$39:$B$782,X$225)+'СЕТ СН'!$F$12</f>
        <v>0</v>
      </c>
      <c r="Y251" s="36">
        <f>SUMIFS(СВЦЭМ!$G$40:$G$783,СВЦЭМ!$A$40:$A$783,$A251,СВЦЭМ!$B$39:$B$782,Y$225)+'СЕТ СН'!$F$12</f>
        <v>0</v>
      </c>
    </row>
    <row r="252" spans="1:25" ht="15.75" hidden="1" x14ac:dyDescent="0.2">
      <c r="A252" s="35">
        <f t="shared" si="6"/>
        <v>44404</v>
      </c>
      <c r="B252" s="36">
        <f>SUMIFS(СВЦЭМ!$G$40:$G$783,СВЦЭМ!$A$40:$A$783,$A252,СВЦЭМ!$B$39:$B$782,B$225)+'СЕТ СН'!$F$12</f>
        <v>0</v>
      </c>
      <c r="C252" s="36">
        <f>SUMIFS(СВЦЭМ!$G$40:$G$783,СВЦЭМ!$A$40:$A$783,$A252,СВЦЭМ!$B$39:$B$782,C$225)+'СЕТ СН'!$F$12</f>
        <v>0</v>
      </c>
      <c r="D252" s="36">
        <f>SUMIFS(СВЦЭМ!$G$40:$G$783,СВЦЭМ!$A$40:$A$783,$A252,СВЦЭМ!$B$39:$B$782,D$225)+'СЕТ СН'!$F$12</f>
        <v>0</v>
      </c>
      <c r="E252" s="36">
        <f>SUMIFS(СВЦЭМ!$G$40:$G$783,СВЦЭМ!$A$40:$A$783,$A252,СВЦЭМ!$B$39:$B$782,E$225)+'СЕТ СН'!$F$12</f>
        <v>0</v>
      </c>
      <c r="F252" s="36">
        <f>SUMIFS(СВЦЭМ!$G$40:$G$783,СВЦЭМ!$A$40:$A$783,$A252,СВЦЭМ!$B$39:$B$782,F$225)+'СЕТ СН'!$F$12</f>
        <v>0</v>
      </c>
      <c r="G252" s="36">
        <f>SUMIFS(СВЦЭМ!$G$40:$G$783,СВЦЭМ!$A$40:$A$783,$A252,СВЦЭМ!$B$39:$B$782,G$225)+'СЕТ СН'!$F$12</f>
        <v>0</v>
      </c>
      <c r="H252" s="36">
        <f>SUMIFS(СВЦЭМ!$G$40:$G$783,СВЦЭМ!$A$40:$A$783,$A252,СВЦЭМ!$B$39:$B$782,H$225)+'СЕТ СН'!$F$12</f>
        <v>0</v>
      </c>
      <c r="I252" s="36">
        <f>SUMIFS(СВЦЭМ!$G$40:$G$783,СВЦЭМ!$A$40:$A$783,$A252,СВЦЭМ!$B$39:$B$782,I$225)+'СЕТ СН'!$F$12</f>
        <v>0</v>
      </c>
      <c r="J252" s="36">
        <f>SUMIFS(СВЦЭМ!$G$40:$G$783,СВЦЭМ!$A$40:$A$783,$A252,СВЦЭМ!$B$39:$B$782,J$225)+'СЕТ СН'!$F$12</f>
        <v>0</v>
      </c>
      <c r="K252" s="36">
        <f>SUMIFS(СВЦЭМ!$G$40:$G$783,СВЦЭМ!$A$40:$A$783,$A252,СВЦЭМ!$B$39:$B$782,K$225)+'СЕТ СН'!$F$12</f>
        <v>0</v>
      </c>
      <c r="L252" s="36">
        <f>SUMIFS(СВЦЭМ!$G$40:$G$783,СВЦЭМ!$A$40:$A$783,$A252,СВЦЭМ!$B$39:$B$782,L$225)+'СЕТ СН'!$F$12</f>
        <v>0</v>
      </c>
      <c r="M252" s="36">
        <f>SUMIFS(СВЦЭМ!$G$40:$G$783,СВЦЭМ!$A$40:$A$783,$A252,СВЦЭМ!$B$39:$B$782,M$225)+'СЕТ СН'!$F$12</f>
        <v>0</v>
      </c>
      <c r="N252" s="36">
        <f>SUMIFS(СВЦЭМ!$G$40:$G$783,СВЦЭМ!$A$40:$A$783,$A252,СВЦЭМ!$B$39:$B$782,N$225)+'СЕТ СН'!$F$12</f>
        <v>0</v>
      </c>
      <c r="O252" s="36">
        <f>SUMIFS(СВЦЭМ!$G$40:$G$783,СВЦЭМ!$A$40:$A$783,$A252,СВЦЭМ!$B$39:$B$782,O$225)+'СЕТ СН'!$F$12</f>
        <v>0</v>
      </c>
      <c r="P252" s="36">
        <f>SUMIFS(СВЦЭМ!$G$40:$G$783,СВЦЭМ!$A$40:$A$783,$A252,СВЦЭМ!$B$39:$B$782,P$225)+'СЕТ СН'!$F$12</f>
        <v>0</v>
      </c>
      <c r="Q252" s="36">
        <f>SUMIFS(СВЦЭМ!$G$40:$G$783,СВЦЭМ!$A$40:$A$783,$A252,СВЦЭМ!$B$39:$B$782,Q$225)+'СЕТ СН'!$F$12</f>
        <v>0</v>
      </c>
      <c r="R252" s="36">
        <f>SUMIFS(СВЦЭМ!$G$40:$G$783,СВЦЭМ!$A$40:$A$783,$A252,СВЦЭМ!$B$39:$B$782,R$225)+'СЕТ СН'!$F$12</f>
        <v>0</v>
      </c>
      <c r="S252" s="36">
        <f>SUMIFS(СВЦЭМ!$G$40:$G$783,СВЦЭМ!$A$40:$A$783,$A252,СВЦЭМ!$B$39:$B$782,S$225)+'СЕТ СН'!$F$12</f>
        <v>0</v>
      </c>
      <c r="T252" s="36">
        <f>SUMIFS(СВЦЭМ!$G$40:$G$783,СВЦЭМ!$A$40:$A$783,$A252,СВЦЭМ!$B$39:$B$782,T$225)+'СЕТ СН'!$F$12</f>
        <v>0</v>
      </c>
      <c r="U252" s="36">
        <f>SUMIFS(СВЦЭМ!$G$40:$G$783,СВЦЭМ!$A$40:$A$783,$A252,СВЦЭМ!$B$39:$B$782,U$225)+'СЕТ СН'!$F$12</f>
        <v>0</v>
      </c>
      <c r="V252" s="36">
        <f>SUMIFS(СВЦЭМ!$G$40:$G$783,СВЦЭМ!$A$40:$A$783,$A252,СВЦЭМ!$B$39:$B$782,V$225)+'СЕТ СН'!$F$12</f>
        <v>0</v>
      </c>
      <c r="W252" s="36">
        <f>SUMIFS(СВЦЭМ!$G$40:$G$783,СВЦЭМ!$A$40:$A$783,$A252,СВЦЭМ!$B$39:$B$782,W$225)+'СЕТ СН'!$F$12</f>
        <v>0</v>
      </c>
      <c r="X252" s="36">
        <f>SUMIFS(СВЦЭМ!$G$40:$G$783,СВЦЭМ!$A$40:$A$783,$A252,СВЦЭМ!$B$39:$B$782,X$225)+'СЕТ СН'!$F$12</f>
        <v>0</v>
      </c>
      <c r="Y252" s="36">
        <f>SUMIFS(СВЦЭМ!$G$40:$G$783,СВЦЭМ!$A$40:$A$783,$A252,СВЦЭМ!$B$39:$B$782,Y$225)+'СЕТ СН'!$F$12</f>
        <v>0</v>
      </c>
    </row>
    <row r="253" spans="1:25" ht="15.75" hidden="1" x14ac:dyDescent="0.2">
      <c r="A253" s="35">
        <f t="shared" si="6"/>
        <v>44405</v>
      </c>
      <c r="B253" s="36">
        <f>SUMIFS(СВЦЭМ!$G$40:$G$783,СВЦЭМ!$A$40:$A$783,$A253,СВЦЭМ!$B$39:$B$782,B$225)+'СЕТ СН'!$F$12</f>
        <v>0</v>
      </c>
      <c r="C253" s="36">
        <f>SUMIFS(СВЦЭМ!$G$40:$G$783,СВЦЭМ!$A$40:$A$783,$A253,СВЦЭМ!$B$39:$B$782,C$225)+'СЕТ СН'!$F$12</f>
        <v>0</v>
      </c>
      <c r="D253" s="36">
        <f>SUMIFS(СВЦЭМ!$G$40:$G$783,СВЦЭМ!$A$40:$A$783,$A253,СВЦЭМ!$B$39:$B$782,D$225)+'СЕТ СН'!$F$12</f>
        <v>0</v>
      </c>
      <c r="E253" s="36">
        <f>SUMIFS(СВЦЭМ!$G$40:$G$783,СВЦЭМ!$A$40:$A$783,$A253,СВЦЭМ!$B$39:$B$782,E$225)+'СЕТ СН'!$F$12</f>
        <v>0</v>
      </c>
      <c r="F253" s="36">
        <f>SUMIFS(СВЦЭМ!$G$40:$G$783,СВЦЭМ!$A$40:$A$783,$A253,СВЦЭМ!$B$39:$B$782,F$225)+'СЕТ СН'!$F$12</f>
        <v>0</v>
      </c>
      <c r="G253" s="36">
        <f>SUMIFS(СВЦЭМ!$G$40:$G$783,СВЦЭМ!$A$40:$A$783,$A253,СВЦЭМ!$B$39:$B$782,G$225)+'СЕТ СН'!$F$12</f>
        <v>0</v>
      </c>
      <c r="H253" s="36">
        <f>SUMIFS(СВЦЭМ!$G$40:$G$783,СВЦЭМ!$A$40:$A$783,$A253,СВЦЭМ!$B$39:$B$782,H$225)+'СЕТ СН'!$F$12</f>
        <v>0</v>
      </c>
      <c r="I253" s="36">
        <f>SUMIFS(СВЦЭМ!$G$40:$G$783,СВЦЭМ!$A$40:$A$783,$A253,СВЦЭМ!$B$39:$B$782,I$225)+'СЕТ СН'!$F$12</f>
        <v>0</v>
      </c>
      <c r="J253" s="36">
        <f>SUMIFS(СВЦЭМ!$G$40:$G$783,СВЦЭМ!$A$40:$A$783,$A253,СВЦЭМ!$B$39:$B$782,J$225)+'СЕТ СН'!$F$12</f>
        <v>0</v>
      </c>
      <c r="K253" s="36">
        <f>SUMIFS(СВЦЭМ!$G$40:$G$783,СВЦЭМ!$A$40:$A$783,$A253,СВЦЭМ!$B$39:$B$782,K$225)+'СЕТ СН'!$F$12</f>
        <v>0</v>
      </c>
      <c r="L253" s="36">
        <f>SUMIFS(СВЦЭМ!$G$40:$G$783,СВЦЭМ!$A$40:$A$783,$A253,СВЦЭМ!$B$39:$B$782,L$225)+'СЕТ СН'!$F$12</f>
        <v>0</v>
      </c>
      <c r="M253" s="36">
        <f>SUMIFS(СВЦЭМ!$G$40:$G$783,СВЦЭМ!$A$40:$A$783,$A253,СВЦЭМ!$B$39:$B$782,M$225)+'СЕТ СН'!$F$12</f>
        <v>0</v>
      </c>
      <c r="N253" s="36">
        <f>SUMIFS(СВЦЭМ!$G$40:$G$783,СВЦЭМ!$A$40:$A$783,$A253,СВЦЭМ!$B$39:$B$782,N$225)+'СЕТ СН'!$F$12</f>
        <v>0</v>
      </c>
      <c r="O253" s="36">
        <f>SUMIFS(СВЦЭМ!$G$40:$G$783,СВЦЭМ!$A$40:$A$783,$A253,СВЦЭМ!$B$39:$B$782,O$225)+'СЕТ СН'!$F$12</f>
        <v>0</v>
      </c>
      <c r="P253" s="36">
        <f>SUMIFS(СВЦЭМ!$G$40:$G$783,СВЦЭМ!$A$40:$A$783,$A253,СВЦЭМ!$B$39:$B$782,P$225)+'СЕТ СН'!$F$12</f>
        <v>0</v>
      </c>
      <c r="Q253" s="36">
        <f>SUMIFS(СВЦЭМ!$G$40:$G$783,СВЦЭМ!$A$40:$A$783,$A253,СВЦЭМ!$B$39:$B$782,Q$225)+'СЕТ СН'!$F$12</f>
        <v>0</v>
      </c>
      <c r="R253" s="36">
        <f>SUMIFS(СВЦЭМ!$G$40:$G$783,СВЦЭМ!$A$40:$A$783,$A253,СВЦЭМ!$B$39:$B$782,R$225)+'СЕТ СН'!$F$12</f>
        <v>0</v>
      </c>
      <c r="S253" s="36">
        <f>SUMIFS(СВЦЭМ!$G$40:$G$783,СВЦЭМ!$A$40:$A$783,$A253,СВЦЭМ!$B$39:$B$782,S$225)+'СЕТ СН'!$F$12</f>
        <v>0</v>
      </c>
      <c r="T253" s="36">
        <f>SUMIFS(СВЦЭМ!$G$40:$G$783,СВЦЭМ!$A$40:$A$783,$A253,СВЦЭМ!$B$39:$B$782,T$225)+'СЕТ СН'!$F$12</f>
        <v>0</v>
      </c>
      <c r="U253" s="36">
        <f>SUMIFS(СВЦЭМ!$G$40:$G$783,СВЦЭМ!$A$40:$A$783,$A253,СВЦЭМ!$B$39:$B$782,U$225)+'СЕТ СН'!$F$12</f>
        <v>0</v>
      </c>
      <c r="V253" s="36">
        <f>SUMIFS(СВЦЭМ!$G$40:$G$783,СВЦЭМ!$A$40:$A$783,$A253,СВЦЭМ!$B$39:$B$782,V$225)+'СЕТ СН'!$F$12</f>
        <v>0</v>
      </c>
      <c r="W253" s="36">
        <f>SUMIFS(СВЦЭМ!$G$40:$G$783,СВЦЭМ!$A$40:$A$783,$A253,СВЦЭМ!$B$39:$B$782,W$225)+'СЕТ СН'!$F$12</f>
        <v>0</v>
      </c>
      <c r="X253" s="36">
        <f>SUMIFS(СВЦЭМ!$G$40:$G$783,СВЦЭМ!$A$40:$A$783,$A253,СВЦЭМ!$B$39:$B$782,X$225)+'СЕТ СН'!$F$12</f>
        <v>0</v>
      </c>
      <c r="Y253" s="36">
        <f>SUMIFS(СВЦЭМ!$G$40:$G$783,СВЦЭМ!$A$40:$A$783,$A253,СВЦЭМ!$B$39:$B$782,Y$225)+'СЕТ СН'!$F$12</f>
        <v>0</v>
      </c>
    </row>
    <row r="254" spans="1:25" ht="15.75" hidden="1" x14ac:dyDescent="0.2">
      <c r="A254" s="35">
        <f t="shared" si="6"/>
        <v>44406</v>
      </c>
      <c r="B254" s="36">
        <f>SUMIFS(СВЦЭМ!$G$40:$G$783,СВЦЭМ!$A$40:$A$783,$A254,СВЦЭМ!$B$39:$B$782,B$225)+'СЕТ СН'!$F$12</f>
        <v>0</v>
      </c>
      <c r="C254" s="36">
        <f>SUMIFS(СВЦЭМ!$G$40:$G$783,СВЦЭМ!$A$40:$A$783,$A254,СВЦЭМ!$B$39:$B$782,C$225)+'СЕТ СН'!$F$12</f>
        <v>0</v>
      </c>
      <c r="D254" s="36">
        <f>SUMIFS(СВЦЭМ!$G$40:$G$783,СВЦЭМ!$A$40:$A$783,$A254,СВЦЭМ!$B$39:$B$782,D$225)+'СЕТ СН'!$F$12</f>
        <v>0</v>
      </c>
      <c r="E254" s="36">
        <f>SUMIFS(СВЦЭМ!$G$40:$G$783,СВЦЭМ!$A$40:$A$783,$A254,СВЦЭМ!$B$39:$B$782,E$225)+'СЕТ СН'!$F$12</f>
        <v>0</v>
      </c>
      <c r="F254" s="36">
        <f>SUMIFS(СВЦЭМ!$G$40:$G$783,СВЦЭМ!$A$40:$A$783,$A254,СВЦЭМ!$B$39:$B$782,F$225)+'СЕТ СН'!$F$12</f>
        <v>0</v>
      </c>
      <c r="G254" s="36">
        <f>SUMIFS(СВЦЭМ!$G$40:$G$783,СВЦЭМ!$A$40:$A$783,$A254,СВЦЭМ!$B$39:$B$782,G$225)+'СЕТ СН'!$F$12</f>
        <v>0</v>
      </c>
      <c r="H254" s="36">
        <f>SUMIFS(СВЦЭМ!$G$40:$G$783,СВЦЭМ!$A$40:$A$783,$A254,СВЦЭМ!$B$39:$B$782,H$225)+'СЕТ СН'!$F$12</f>
        <v>0</v>
      </c>
      <c r="I254" s="36">
        <f>SUMIFS(СВЦЭМ!$G$40:$G$783,СВЦЭМ!$A$40:$A$783,$A254,СВЦЭМ!$B$39:$B$782,I$225)+'СЕТ СН'!$F$12</f>
        <v>0</v>
      </c>
      <c r="J254" s="36">
        <f>SUMIFS(СВЦЭМ!$G$40:$G$783,СВЦЭМ!$A$40:$A$783,$A254,СВЦЭМ!$B$39:$B$782,J$225)+'СЕТ СН'!$F$12</f>
        <v>0</v>
      </c>
      <c r="K254" s="36">
        <f>SUMIFS(СВЦЭМ!$G$40:$G$783,СВЦЭМ!$A$40:$A$783,$A254,СВЦЭМ!$B$39:$B$782,K$225)+'СЕТ СН'!$F$12</f>
        <v>0</v>
      </c>
      <c r="L254" s="36">
        <f>SUMIFS(СВЦЭМ!$G$40:$G$783,СВЦЭМ!$A$40:$A$783,$A254,СВЦЭМ!$B$39:$B$782,L$225)+'СЕТ СН'!$F$12</f>
        <v>0</v>
      </c>
      <c r="M254" s="36">
        <f>SUMIFS(СВЦЭМ!$G$40:$G$783,СВЦЭМ!$A$40:$A$783,$A254,СВЦЭМ!$B$39:$B$782,M$225)+'СЕТ СН'!$F$12</f>
        <v>0</v>
      </c>
      <c r="N254" s="36">
        <f>SUMIFS(СВЦЭМ!$G$40:$G$783,СВЦЭМ!$A$40:$A$783,$A254,СВЦЭМ!$B$39:$B$782,N$225)+'СЕТ СН'!$F$12</f>
        <v>0</v>
      </c>
      <c r="O254" s="36">
        <f>SUMIFS(СВЦЭМ!$G$40:$G$783,СВЦЭМ!$A$40:$A$783,$A254,СВЦЭМ!$B$39:$B$782,O$225)+'СЕТ СН'!$F$12</f>
        <v>0</v>
      </c>
      <c r="P254" s="36">
        <f>SUMIFS(СВЦЭМ!$G$40:$G$783,СВЦЭМ!$A$40:$A$783,$A254,СВЦЭМ!$B$39:$B$782,P$225)+'СЕТ СН'!$F$12</f>
        <v>0</v>
      </c>
      <c r="Q254" s="36">
        <f>SUMIFS(СВЦЭМ!$G$40:$G$783,СВЦЭМ!$A$40:$A$783,$A254,СВЦЭМ!$B$39:$B$782,Q$225)+'СЕТ СН'!$F$12</f>
        <v>0</v>
      </c>
      <c r="R254" s="36">
        <f>SUMIFS(СВЦЭМ!$G$40:$G$783,СВЦЭМ!$A$40:$A$783,$A254,СВЦЭМ!$B$39:$B$782,R$225)+'СЕТ СН'!$F$12</f>
        <v>0</v>
      </c>
      <c r="S254" s="36">
        <f>SUMIFS(СВЦЭМ!$G$40:$G$783,СВЦЭМ!$A$40:$A$783,$A254,СВЦЭМ!$B$39:$B$782,S$225)+'СЕТ СН'!$F$12</f>
        <v>0</v>
      </c>
      <c r="T254" s="36">
        <f>SUMIFS(СВЦЭМ!$G$40:$G$783,СВЦЭМ!$A$40:$A$783,$A254,СВЦЭМ!$B$39:$B$782,T$225)+'СЕТ СН'!$F$12</f>
        <v>0</v>
      </c>
      <c r="U254" s="36">
        <f>SUMIFS(СВЦЭМ!$G$40:$G$783,СВЦЭМ!$A$40:$A$783,$A254,СВЦЭМ!$B$39:$B$782,U$225)+'СЕТ СН'!$F$12</f>
        <v>0</v>
      </c>
      <c r="V254" s="36">
        <f>SUMIFS(СВЦЭМ!$G$40:$G$783,СВЦЭМ!$A$40:$A$783,$A254,СВЦЭМ!$B$39:$B$782,V$225)+'СЕТ СН'!$F$12</f>
        <v>0</v>
      </c>
      <c r="W254" s="36">
        <f>SUMIFS(СВЦЭМ!$G$40:$G$783,СВЦЭМ!$A$40:$A$783,$A254,СВЦЭМ!$B$39:$B$782,W$225)+'СЕТ СН'!$F$12</f>
        <v>0</v>
      </c>
      <c r="X254" s="36">
        <f>SUMIFS(СВЦЭМ!$G$40:$G$783,СВЦЭМ!$A$40:$A$783,$A254,СВЦЭМ!$B$39:$B$782,X$225)+'СЕТ СН'!$F$12</f>
        <v>0</v>
      </c>
      <c r="Y254" s="36">
        <f>SUMIFS(СВЦЭМ!$G$40:$G$783,СВЦЭМ!$A$40:$A$783,$A254,СВЦЭМ!$B$39:$B$782,Y$225)+'СЕТ СН'!$F$12</f>
        <v>0</v>
      </c>
    </row>
    <row r="255" spans="1:25" ht="15.75" hidden="1" x14ac:dyDescent="0.2">
      <c r="A255" s="35">
        <f t="shared" si="6"/>
        <v>44407</v>
      </c>
      <c r="B255" s="36">
        <f>SUMIFS(СВЦЭМ!$G$40:$G$783,СВЦЭМ!$A$40:$A$783,$A255,СВЦЭМ!$B$39:$B$782,B$225)+'СЕТ СН'!$F$12</f>
        <v>0</v>
      </c>
      <c r="C255" s="36">
        <f>SUMIFS(СВЦЭМ!$G$40:$G$783,СВЦЭМ!$A$40:$A$783,$A255,СВЦЭМ!$B$39:$B$782,C$225)+'СЕТ СН'!$F$12</f>
        <v>0</v>
      </c>
      <c r="D255" s="36">
        <f>SUMIFS(СВЦЭМ!$G$40:$G$783,СВЦЭМ!$A$40:$A$783,$A255,СВЦЭМ!$B$39:$B$782,D$225)+'СЕТ СН'!$F$12</f>
        <v>0</v>
      </c>
      <c r="E255" s="36">
        <f>SUMIFS(СВЦЭМ!$G$40:$G$783,СВЦЭМ!$A$40:$A$783,$A255,СВЦЭМ!$B$39:$B$782,E$225)+'СЕТ СН'!$F$12</f>
        <v>0</v>
      </c>
      <c r="F255" s="36">
        <f>SUMIFS(СВЦЭМ!$G$40:$G$783,СВЦЭМ!$A$40:$A$783,$A255,СВЦЭМ!$B$39:$B$782,F$225)+'СЕТ СН'!$F$12</f>
        <v>0</v>
      </c>
      <c r="G255" s="36">
        <f>SUMIFS(СВЦЭМ!$G$40:$G$783,СВЦЭМ!$A$40:$A$783,$A255,СВЦЭМ!$B$39:$B$782,G$225)+'СЕТ СН'!$F$12</f>
        <v>0</v>
      </c>
      <c r="H255" s="36">
        <f>SUMIFS(СВЦЭМ!$G$40:$G$783,СВЦЭМ!$A$40:$A$783,$A255,СВЦЭМ!$B$39:$B$782,H$225)+'СЕТ СН'!$F$12</f>
        <v>0</v>
      </c>
      <c r="I255" s="36">
        <f>SUMIFS(СВЦЭМ!$G$40:$G$783,СВЦЭМ!$A$40:$A$783,$A255,СВЦЭМ!$B$39:$B$782,I$225)+'СЕТ СН'!$F$12</f>
        <v>0</v>
      </c>
      <c r="J255" s="36">
        <f>SUMIFS(СВЦЭМ!$G$40:$G$783,СВЦЭМ!$A$40:$A$783,$A255,СВЦЭМ!$B$39:$B$782,J$225)+'СЕТ СН'!$F$12</f>
        <v>0</v>
      </c>
      <c r="K255" s="36">
        <f>SUMIFS(СВЦЭМ!$G$40:$G$783,СВЦЭМ!$A$40:$A$783,$A255,СВЦЭМ!$B$39:$B$782,K$225)+'СЕТ СН'!$F$12</f>
        <v>0</v>
      </c>
      <c r="L255" s="36">
        <f>SUMIFS(СВЦЭМ!$G$40:$G$783,СВЦЭМ!$A$40:$A$783,$A255,СВЦЭМ!$B$39:$B$782,L$225)+'СЕТ СН'!$F$12</f>
        <v>0</v>
      </c>
      <c r="M255" s="36">
        <f>SUMIFS(СВЦЭМ!$G$40:$G$783,СВЦЭМ!$A$40:$A$783,$A255,СВЦЭМ!$B$39:$B$782,M$225)+'СЕТ СН'!$F$12</f>
        <v>0</v>
      </c>
      <c r="N255" s="36">
        <f>SUMIFS(СВЦЭМ!$G$40:$G$783,СВЦЭМ!$A$40:$A$783,$A255,СВЦЭМ!$B$39:$B$782,N$225)+'СЕТ СН'!$F$12</f>
        <v>0</v>
      </c>
      <c r="O255" s="36">
        <f>SUMIFS(СВЦЭМ!$G$40:$G$783,СВЦЭМ!$A$40:$A$783,$A255,СВЦЭМ!$B$39:$B$782,O$225)+'СЕТ СН'!$F$12</f>
        <v>0</v>
      </c>
      <c r="P255" s="36">
        <f>SUMIFS(СВЦЭМ!$G$40:$G$783,СВЦЭМ!$A$40:$A$783,$A255,СВЦЭМ!$B$39:$B$782,P$225)+'СЕТ СН'!$F$12</f>
        <v>0</v>
      </c>
      <c r="Q255" s="36">
        <f>SUMIFS(СВЦЭМ!$G$40:$G$783,СВЦЭМ!$A$40:$A$783,$A255,СВЦЭМ!$B$39:$B$782,Q$225)+'СЕТ СН'!$F$12</f>
        <v>0</v>
      </c>
      <c r="R255" s="36">
        <f>SUMIFS(СВЦЭМ!$G$40:$G$783,СВЦЭМ!$A$40:$A$783,$A255,СВЦЭМ!$B$39:$B$782,R$225)+'СЕТ СН'!$F$12</f>
        <v>0</v>
      </c>
      <c r="S255" s="36">
        <f>SUMIFS(СВЦЭМ!$G$40:$G$783,СВЦЭМ!$A$40:$A$783,$A255,СВЦЭМ!$B$39:$B$782,S$225)+'СЕТ СН'!$F$12</f>
        <v>0</v>
      </c>
      <c r="T255" s="36">
        <f>SUMIFS(СВЦЭМ!$G$40:$G$783,СВЦЭМ!$A$40:$A$783,$A255,СВЦЭМ!$B$39:$B$782,T$225)+'СЕТ СН'!$F$12</f>
        <v>0</v>
      </c>
      <c r="U255" s="36">
        <f>SUMIFS(СВЦЭМ!$G$40:$G$783,СВЦЭМ!$A$40:$A$783,$A255,СВЦЭМ!$B$39:$B$782,U$225)+'СЕТ СН'!$F$12</f>
        <v>0</v>
      </c>
      <c r="V255" s="36">
        <f>SUMIFS(СВЦЭМ!$G$40:$G$783,СВЦЭМ!$A$40:$A$783,$A255,СВЦЭМ!$B$39:$B$782,V$225)+'СЕТ СН'!$F$12</f>
        <v>0</v>
      </c>
      <c r="W255" s="36">
        <f>SUMIFS(СВЦЭМ!$G$40:$G$783,СВЦЭМ!$A$40:$A$783,$A255,СВЦЭМ!$B$39:$B$782,W$225)+'СЕТ СН'!$F$12</f>
        <v>0</v>
      </c>
      <c r="X255" s="36">
        <f>SUMIFS(СВЦЭМ!$G$40:$G$783,СВЦЭМ!$A$40:$A$783,$A255,СВЦЭМ!$B$39:$B$782,X$225)+'СЕТ СН'!$F$12</f>
        <v>0</v>
      </c>
      <c r="Y255" s="36">
        <f>SUMIFS(СВЦЭМ!$G$40:$G$783,СВЦЭМ!$A$40:$A$783,$A255,СВЦЭМ!$B$39:$B$782,Y$225)+'СЕТ СН'!$F$12</f>
        <v>0</v>
      </c>
    </row>
    <row r="256" spans="1:25" ht="15.75" hidden="1" x14ac:dyDescent="0.2">
      <c r="A256" s="35">
        <f t="shared" si="6"/>
        <v>44408</v>
      </c>
      <c r="B256" s="36">
        <f>SUMIFS(СВЦЭМ!$G$40:$G$783,СВЦЭМ!$A$40:$A$783,$A256,СВЦЭМ!$B$39:$B$782,B$225)+'СЕТ СН'!$F$12</f>
        <v>0</v>
      </c>
      <c r="C256" s="36">
        <f>SUMIFS(СВЦЭМ!$G$40:$G$783,СВЦЭМ!$A$40:$A$783,$A256,СВЦЭМ!$B$39:$B$782,C$225)+'СЕТ СН'!$F$12</f>
        <v>0</v>
      </c>
      <c r="D256" s="36">
        <f>SUMIFS(СВЦЭМ!$G$40:$G$783,СВЦЭМ!$A$40:$A$783,$A256,СВЦЭМ!$B$39:$B$782,D$225)+'СЕТ СН'!$F$12</f>
        <v>0</v>
      </c>
      <c r="E256" s="36">
        <f>SUMIFS(СВЦЭМ!$G$40:$G$783,СВЦЭМ!$A$40:$A$783,$A256,СВЦЭМ!$B$39:$B$782,E$225)+'СЕТ СН'!$F$12</f>
        <v>0</v>
      </c>
      <c r="F256" s="36">
        <f>SUMIFS(СВЦЭМ!$G$40:$G$783,СВЦЭМ!$A$40:$A$783,$A256,СВЦЭМ!$B$39:$B$782,F$225)+'СЕТ СН'!$F$12</f>
        <v>0</v>
      </c>
      <c r="G256" s="36">
        <f>SUMIFS(СВЦЭМ!$G$40:$G$783,СВЦЭМ!$A$40:$A$783,$A256,СВЦЭМ!$B$39:$B$782,G$225)+'СЕТ СН'!$F$12</f>
        <v>0</v>
      </c>
      <c r="H256" s="36">
        <f>SUMIFS(СВЦЭМ!$G$40:$G$783,СВЦЭМ!$A$40:$A$783,$A256,СВЦЭМ!$B$39:$B$782,H$225)+'СЕТ СН'!$F$12</f>
        <v>0</v>
      </c>
      <c r="I256" s="36">
        <f>SUMIFS(СВЦЭМ!$G$40:$G$783,СВЦЭМ!$A$40:$A$783,$A256,СВЦЭМ!$B$39:$B$782,I$225)+'СЕТ СН'!$F$12</f>
        <v>0</v>
      </c>
      <c r="J256" s="36">
        <f>SUMIFS(СВЦЭМ!$G$40:$G$783,СВЦЭМ!$A$40:$A$783,$A256,СВЦЭМ!$B$39:$B$782,J$225)+'СЕТ СН'!$F$12</f>
        <v>0</v>
      </c>
      <c r="K256" s="36">
        <f>SUMIFS(СВЦЭМ!$G$40:$G$783,СВЦЭМ!$A$40:$A$783,$A256,СВЦЭМ!$B$39:$B$782,K$225)+'СЕТ СН'!$F$12</f>
        <v>0</v>
      </c>
      <c r="L256" s="36">
        <f>SUMIFS(СВЦЭМ!$G$40:$G$783,СВЦЭМ!$A$40:$A$783,$A256,СВЦЭМ!$B$39:$B$782,L$225)+'СЕТ СН'!$F$12</f>
        <v>0</v>
      </c>
      <c r="M256" s="36">
        <f>SUMIFS(СВЦЭМ!$G$40:$G$783,СВЦЭМ!$A$40:$A$783,$A256,СВЦЭМ!$B$39:$B$782,M$225)+'СЕТ СН'!$F$12</f>
        <v>0</v>
      </c>
      <c r="N256" s="36">
        <f>SUMIFS(СВЦЭМ!$G$40:$G$783,СВЦЭМ!$A$40:$A$783,$A256,СВЦЭМ!$B$39:$B$782,N$225)+'СЕТ СН'!$F$12</f>
        <v>0</v>
      </c>
      <c r="O256" s="36">
        <f>SUMIFS(СВЦЭМ!$G$40:$G$783,СВЦЭМ!$A$40:$A$783,$A256,СВЦЭМ!$B$39:$B$782,O$225)+'СЕТ СН'!$F$12</f>
        <v>0</v>
      </c>
      <c r="P256" s="36">
        <f>SUMIFS(СВЦЭМ!$G$40:$G$783,СВЦЭМ!$A$40:$A$783,$A256,СВЦЭМ!$B$39:$B$782,P$225)+'СЕТ СН'!$F$12</f>
        <v>0</v>
      </c>
      <c r="Q256" s="36">
        <f>SUMIFS(СВЦЭМ!$G$40:$G$783,СВЦЭМ!$A$40:$A$783,$A256,СВЦЭМ!$B$39:$B$782,Q$225)+'СЕТ СН'!$F$12</f>
        <v>0</v>
      </c>
      <c r="R256" s="36">
        <f>SUMIFS(СВЦЭМ!$G$40:$G$783,СВЦЭМ!$A$40:$A$783,$A256,СВЦЭМ!$B$39:$B$782,R$225)+'СЕТ СН'!$F$12</f>
        <v>0</v>
      </c>
      <c r="S256" s="36">
        <f>SUMIFS(СВЦЭМ!$G$40:$G$783,СВЦЭМ!$A$40:$A$783,$A256,СВЦЭМ!$B$39:$B$782,S$225)+'СЕТ СН'!$F$12</f>
        <v>0</v>
      </c>
      <c r="T256" s="36">
        <f>SUMIFS(СВЦЭМ!$G$40:$G$783,СВЦЭМ!$A$40:$A$783,$A256,СВЦЭМ!$B$39:$B$782,T$225)+'СЕТ СН'!$F$12</f>
        <v>0</v>
      </c>
      <c r="U256" s="36">
        <f>SUMIFS(СВЦЭМ!$G$40:$G$783,СВЦЭМ!$A$40:$A$783,$A256,СВЦЭМ!$B$39:$B$782,U$225)+'СЕТ СН'!$F$12</f>
        <v>0</v>
      </c>
      <c r="V256" s="36">
        <f>SUMIFS(СВЦЭМ!$G$40:$G$783,СВЦЭМ!$A$40:$A$783,$A256,СВЦЭМ!$B$39:$B$782,V$225)+'СЕТ СН'!$F$12</f>
        <v>0</v>
      </c>
      <c r="W256" s="36">
        <f>SUMIFS(СВЦЭМ!$G$40:$G$783,СВЦЭМ!$A$40:$A$783,$A256,СВЦЭМ!$B$39:$B$782,W$225)+'СЕТ СН'!$F$12</f>
        <v>0</v>
      </c>
      <c r="X256" s="36">
        <f>SUMIFS(СВЦЭМ!$G$40:$G$783,СВЦЭМ!$A$40:$A$783,$A256,СВЦЭМ!$B$39:$B$782,X$225)+'СЕТ СН'!$F$12</f>
        <v>0</v>
      </c>
      <c r="Y256" s="36">
        <f>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3"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34"/>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3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01.07.2021</v>
      </c>
      <c r="B261" s="36">
        <f>SUMIFS(СВЦЭМ!$H$40:$H$783,СВЦЭМ!$A$40:$A$783,$A261,СВЦЭМ!$B$39:$B$782,B$260)+'СЕТ СН'!$F$12</f>
        <v>0</v>
      </c>
      <c r="C261" s="36">
        <f>SUMIFS(СВЦЭМ!$H$40:$H$783,СВЦЭМ!$A$40:$A$783,$A261,СВЦЭМ!$B$39:$B$782,C$260)+'СЕТ СН'!$F$12</f>
        <v>0</v>
      </c>
      <c r="D261" s="36">
        <f>SUMIFS(СВЦЭМ!$H$40:$H$783,СВЦЭМ!$A$40:$A$783,$A261,СВЦЭМ!$B$39:$B$782,D$260)+'СЕТ СН'!$F$12</f>
        <v>0</v>
      </c>
      <c r="E261" s="36">
        <f>SUMIFS(СВЦЭМ!$H$40:$H$783,СВЦЭМ!$A$40:$A$783,$A261,СВЦЭМ!$B$39:$B$782,E$260)+'СЕТ СН'!$F$12</f>
        <v>0</v>
      </c>
      <c r="F261" s="36">
        <f>SUMIFS(СВЦЭМ!$H$40:$H$783,СВЦЭМ!$A$40:$A$783,$A261,СВЦЭМ!$B$39:$B$782,F$260)+'СЕТ СН'!$F$12</f>
        <v>0</v>
      </c>
      <c r="G261" s="36">
        <f>SUMIFS(СВЦЭМ!$H$40:$H$783,СВЦЭМ!$A$40:$A$783,$A261,СВЦЭМ!$B$39:$B$782,G$260)+'СЕТ СН'!$F$12</f>
        <v>0</v>
      </c>
      <c r="H261" s="36">
        <f>SUMIFS(СВЦЭМ!$H$40:$H$783,СВЦЭМ!$A$40:$A$783,$A261,СВЦЭМ!$B$39:$B$782,H$260)+'СЕТ СН'!$F$12</f>
        <v>0</v>
      </c>
      <c r="I261" s="36">
        <f>SUMIFS(СВЦЭМ!$H$40:$H$783,СВЦЭМ!$A$40:$A$783,$A261,СВЦЭМ!$B$39:$B$782,I$260)+'СЕТ СН'!$F$12</f>
        <v>0</v>
      </c>
      <c r="J261" s="36">
        <f>SUMIFS(СВЦЭМ!$H$40:$H$783,СВЦЭМ!$A$40:$A$783,$A261,СВЦЭМ!$B$39:$B$782,J$260)+'СЕТ СН'!$F$12</f>
        <v>0</v>
      </c>
      <c r="K261" s="36">
        <f>SUMIFS(СВЦЭМ!$H$40:$H$783,СВЦЭМ!$A$40:$A$783,$A261,СВЦЭМ!$B$39:$B$782,K$260)+'СЕТ СН'!$F$12</f>
        <v>0</v>
      </c>
      <c r="L261" s="36">
        <f>SUMIFS(СВЦЭМ!$H$40:$H$783,СВЦЭМ!$A$40:$A$783,$A261,СВЦЭМ!$B$39:$B$782,L$260)+'СЕТ СН'!$F$12</f>
        <v>0</v>
      </c>
      <c r="M261" s="36">
        <f>SUMIFS(СВЦЭМ!$H$40:$H$783,СВЦЭМ!$A$40:$A$783,$A261,СВЦЭМ!$B$39:$B$782,M$260)+'СЕТ СН'!$F$12</f>
        <v>0</v>
      </c>
      <c r="N261" s="36">
        <f>SUMIFS(СВЦЭМ!$H$40:$H$783,СВЦЭМ!$A$40:$A$783,$A261,СВЦЭМ!$B$39:$B$782,N$260)+'СЕТ СН'!$F$12</f>
        <v>0</v>
      </c>
      <c r="O261" s="36">
        <f>SUMIFS(СВЦЭМ!$H$40:$H$783,СВЦЭМ!$A$40:$A$783,$A261,СВЦЭМ!$B$39:$B$782,O$260)+'СЕТ СН'!$F$12</f>
        <v>0</v>
      </c>
      <c r="P261" s="36">
        <f>SUMIFS(СВЦЭМ!$H$40:$H$783,СВЦЭМ!$A$40:$A$783,$A261,СВЦЭМ!$B$39:$B$782,P$260)+'СЕТ СН'!$F$12</f>
        <v>0</v>
      </c>
      <c r="Q261" s="36">
        <f>SUMIFS(СВЦЭМ!$H$40:$H$783,СВЦЭМ!$A$40:$A$783,$A261,СВЦЭМ!$B$39:$B$782,Q$260)+'СЕТ СН'!$F$12</f>
        <v>0</v>
      </c>
      <c r="R261" s="36">
        <f>SUMIFS(СВЦЭМ!$H$40:$H$783,СВЦЭМ!$A$40:$A$783,$A261,СВЦЭМ!$B$39:$B$782,R$260)+'СЕТ СН'!$F$12</f>
        <v>0</v>
      </c>
      <c r="S261" s="36">
        <f>SUMIFS(СВЦЭМ!$H$40:$H$783,СВЦЭМ!$A$40:$A$783,$A261,СВЦЭМ!$B$39:$B$782,S$260)+'СЕТ СН'!$F$12</f>
        <v>0</v>
      </c>
      <c r="T261" s="36">
        <f>SUMIFS(СВЦЭМ!$H$40:$H$783,СВЦЭМ!$A$40:$A$783,$A261,СВЦЭМ!$B$39:$B$782,T$260)+'СЕТ СН'!$F$12</f>
        <v>0</v>
      </c>
      <c r="U261" s="36">
        <f>SUMIFS(СВЦЭМ!$H$40:$H$783,СВЦЭМ!$A$40:$A$783,$A261,СВЦЭМ!$B$39:$B$782,U$260)+'СЕТ СН'!$F$12</f>
        <v>0</v>
      </c>
      <c r="V261" s="36">
        <f>SUMIFS(СВЦЭМ!$H$40:$H$783,СВЦЭМ!$A$40:$A$783,$A261,СВЦЭМ!$B$39:$B$782,V$260)+'СЕТ СН'!$F$12</f>
        <v>0</v>
      </c>
      <c r="W261" s="36">
        <f>SUMIFS(СВЦЭМ!$H$40:$H$783,СВЦЭМ!$A$40:$A$783,$A261,СВЦЭМ!$B$39:$B$782,W$260)+'СЕТ СН'!$F$12</f>
        <v>0</v>
      </c>
      <c r="X261" s="36">
        <f>SUMIFS(СВЦЭМ!$H$40:$H$783,СВЦЭМ!$A$40:$A$783,$A261,СВЦЭМ!$B$39:$B$782,X$260)+'СЕТ СН'!$F$12</f>
        <v>0</v>
      </c>
      <c r="Y261" s="36">
        <f>SUMIFS(СВЦЭМ!$H$40:$H$783,СВЦЭМ!$A$40:$A$783,$A261,СВЦЭМ!$B$39:$B$782,Y$260)+'СЕТ СН'!$F$12</f>
        <v>0</v>
      </c>
      <c r="AA261" s="45"/>
    </row>
    <row r="262" spans="1:27" ht="15.75" hidden="1" x14ac:dyDescent="0.2">
      <c r="A262" s="35">
        <f>A261+1</f>
        <v>44379</v>
      </c>
      <c r="B262" s="36">
        <f>SUMIFS(СВЦЭМ!$H$40:$H$783,СВЦЭМ!$A$40:$A$783,$A262,СВЦЭМ!$B$39:$B$782,B$260)+'СЕТ СН'!$F$12</f>
        <v>0</v>
      </c>
      <c r="C262" s="36">
        <f>SUMIFS(СВЦЭМ!$H$40:$H$783,СВЦЭМ!$A$40:$A$783,$A262,СВЦЭМ!$B$39:$B$782,C$260)+'СЕТ СН'!$F$12</f>
        <v>0</v>
      </c>
      <c r="D262" s="36">
        <f>SUMIFS(СВЦЭМ!$H$40:$H$783,СВЦЭМ!$A$40:$A$783,$A262,СВЦЭМ!$B$39:$B$782,D$260)+'СЕТ СН'!$F$12</f>
        <v>0</v>
      </c>
      <c r="E262" s="36">
        <f>SUMIFS(СВЦЭМ!$H$40:$H$783,СВЦЭМ!$A$40:$A$783,$A262,СВЦЭМ!$B$39:$B$782,E$260)+'СЕТ СН'!$F$12</f>
        <v>0</v>
      </c>
      <c r="F262" s="36">
        <f>SUMIFS(СВЦЭМ!$H$40:$H$783,СВЦЭМ!$A$40:$A$783,$A262,СВЦЭМ!$B$39:$B$782,F$260)+'СЕТ СН'!$F$12</f>
        <v>0</v>
      </c>
      <c r="G262" s="36">
        <f>SUMIFS(СВЦЭМ!$H$40:$H$783,СВЦЭМ!$A$40:$A$783,$A262,СВЦЭМ!$B$39:$B$782,G$260)+'СЕТ СН'!$F$12</f>
        <v>0</v>
      </c>
      <c r="H262" s="36">
        <f>SUMIFS(СВЦЭМ!$H$40:$H$783,СВЦЭМ!$A$40:$A$783,$A262,СВЦЭМ!$B$39:$B$782,H$260)+'СЕТ СН'!$F$12</f>
        <v>0</v>
      </c>
      <c r="I262" s="36">
        <f>SUMIFS(СВЦЭМ!$H$40:$H$783,СВЦЭМ!$A$40:$A$783,$A262,СВЦЭМ!$B$39:$B$782,I$260)+'СЕТ СН'!$F$12</f>
        <v>0</v>
      </c>
      <c r="J262" s="36">
        <f>SUMIFS(СВЦЭМ!$H$40:$H$783,СВЦЭМ!$A$40:$A$783,$A262,СВЦЭМ!$B$39:$B$782,J$260)+'СЕТ СН'!$F$12</f>
        <v>0</v>
      </c>
      <c r="K262" s="36">
        <f>SUMIFS(СВЦЭМ!$H$40:$H$783,СВЦЭМ!$A$40:$A$783,$A262,СВЦЭМ!$B$39:$B$782,K$260)+'СЕТ СН'!$F$12</f>
        <v>0</v>
      </c>
      <c r="L262" s="36">
        <f>SUMIFS(СВЦЭМ!$H$40:$H$783,СВЦЭМ!$A$40:$A$783,$A262,СВЦЭМ!$B$39:$B$782,L$260)+'СЕТ СН'!$F$12</f>
        <v>0</v>
      </c>
      <c r="M262" s="36">
        <f>SUMIFS(СВЦЭМ!$H$40:$H$783,СВЦЭМ!$A$40:$A$783,$A262,СВЦЭМ!$B$39:$B$782,M$260)+'СЕТ СН'!$F$12</f>
        <v>0</v>
      </c>
      <c r="N262" s="36">
        <f>SUMIFS(СВЦЭМ!$H$40:$H$783,СВЦЭМ!$A$40:$A$783,$A262,СВЦЭМ!$B$39:$B$782,N$260)+'СЕТ СН'!$F$12</f>
        <v>0</v>
      </c>
      <c r="O262" s="36">
        <f>SUMIFS(СВЦЭМ!$H$40:$H$783,СВЦЭМ!$A$40:$A$783,$A262,СВЦЭМ!$B$39:$B$782,O$260)+'СЕТ СН'!$F$12</f>
        <v>0</v>
      </c>
      <c r="P262" s="36">
        <f>SUMIFS(СВЦЭМ!$H$40:$H$783,СВЦЭМ!$A$40:$A$783,$A262,СВЦЭМ!$B$39:$B$782,P$260)+'СЕТ СН'!$F$12</f>
        <v>0</v>
      </c>
      <c r="Q262" s="36">
        <f>SUMIFS(СВЦЭМ!$H$40:$H$783,СВЦЭМ!$A$40:$A$783,$A262,СВЦЭМ!$B$39:$B$782,Q$260)+'СЕТ СН'!$F$12</f>
        <v>0</v>
      </c>
      <c r="R262" s="36">
        <f>SUMIFS(СВЦЭМ!$H$40:$H$783,СВЦЭМ!$A$40:$A$783,$A262,СВЦЭМ!$B$39:$B$782,R$260)+'СЕТ СН'!$F$12</f>
        <v>0</v>
      </c>
      <c r="S262" s="36">
        <f>SUMIFS(СВЦЭМ!$H$40:$H$783,СВЦЭМ!$A$40:$A$783,$A262,СВЦЭМ!$B$39:$B$782,S$260)+'СЕТ СН'!$F$12</f>
        <v>0</v>
      </c>
      <c r="T262" s="36">
        <f>SUMIFS(СВЦЭМ!$H$40:$H$783,СВЦЭМ!$A$40:$A$783,$A262,СВЦЭМ!$B$39:$B$782,T$260)+'СЕТ СН'!$F$12</f>
        <v>0</v>
      </c>
      <c r="U262" s="36">
        <f>SUMIFS(СВЦЭМ!$H$40:$H$783,СВЦЭМ!$A$40:$A$783,$A262,СВЦЭМ!$B$39:$B$782,U$260)+'СЕТ СН'!$F$12</f>
        <v>0</v>
      </c>
      <c r="V262" s="36">
        <f>SUMIFS(СВЦЭМ!$H$40:$H$783,СВЦЭМ!$A$40:$A$783,$A262,СВЦЭМ!$B$39:$B$782,V$260)+'СЕТ СН'!$F$12</f>
        <v>0</v>
      </c>
      <c r="W262" s="36">
        <f>SUMIFS(СВЦЭМ!$H$40:$H$783,СВЦЭМ!$A$40:$A$783,$A262,СВЦЭМ!$B$39:$B$782,W$260)+'СЕТ СН'!$F$12</f>
        <v>0</v>
      </c>
      <c r="X262" s="36">
        <f>SUMIFS(СВЦЭМ!$H$40:$H$783,СВЦЭМ!$A$40:$A$783,$A262,СВЦЭМ!$B$39:$B$782,X$260)+'СЕТ СН'!$F$12</f>
        <v>0</v>
      </c>
      <c r="Y262" s="36">
        <f>SUMIFS(СВЦЭМ!$H$40:$H$783,СВЦЭМ!$A$40:$A$783,$A262,СВЦЭМ!$B$39:$B$782,Y$260)+'СЕТ СН'!$F$12</f>
        <v>0</v>
      </c>
    </row>
    <row r="263" spans="1:27" ht="15.75" hidden="1" x14ac:dyDescent="0.2">
      <c r="A263" s="35">
        <f t="shared" ref="A263:A291" si="7">A262+1</f>
        <v>44380</v>
      </c>
      <c r="B263" s="36">
        <f>SUMIFS(СВЦЭМ!$H$40:$H$783,СВЦЭМ!$A$40:$A$783,$A263,СВЦЭМ!$B$39:$B$782,B$260)+'СЕТ СН'!$F$12</f>
        <v>0</v>
      </c>
      <c r="C263" s="36">
        <f>SUMIFS(СВЦЭМ!$H$40:$H$783,СВЦЭМ!$A$40:$A$783,$A263,СВЦЭМ!$B$39:$B$782,C$260)+'СЕТ СН'!$F$12</f>
        <v>0</v>
      </c>
      <c r="D263" s="36">
        <f>SUMIFS(СВЦЭМ!$H$40:$H$783,СВЦЭМ!$A$40:$A$783,$A263,СВЦЭМ!$B$39:$B$782,D$260)+'СЕТ СН'!$F$12</f>
        <v>0</v>
      </c>
      <c r="E263" s="36">
        <f>SUMIFS(СВЦЭМ!$H$40:$H$783,СВЦЭМ!$A$40:$A$783,$A263,СВЦЭМ!$B$39:$B$782,E$260)+'СЕТ СН'!$F$12</f>
        <v>0</v>
      </c>
      <c r="F263" s="36">
        <f>SUMIFS(СВЦЭМ!$H$40:$H$783,СВЦЭМ!$A$40:$A$783,$A263,СВЦЭМ!$B$39:$B$782,F$260)+'СЕТ СН'!$F$12</f>
        <v>0</v>
      </c>
      <c r="G263" s="36">
        <f>SUMIFS(СВЦЭМ!$H$40:$H$783,СВЦЭМ!$A$40:$A$783,$A263,СВЦЭМ!$B$39:$B$782,G$260)+'СЕТ СН'!$F$12</f>
        <v>0</v>
      </c>
      <c r="H263" s="36">
        <f>SUMIFS(СВЦЭМ!$H$40:$H$783,СВЦЭМ!$A$40:$A$783,$A263,СВЦЭМ!$B$39:$B$782,H$260)+'СЕТ СН'!$F$12</f>
        <v>0</v>
      </c>
      <c r="I263" s="36">
        <f>SUMIFS(СВЦЭМ!$H$40:$H$783,СВЦЭМ!$A$40:$A$783,$A263,СВЦЭМ!$B$39:$B$782,I$260)+'СЕТ СН'!$F$12</f>
        <v>0</v>
      </c>
      <c r="J263" s="36">
        <f>SUMIFS(СВЦЭМ!$H$40:$H$783,СВЦЭМ!$A$40:$A$783,$A263,СВЦЭМ!$B$39:$B$782,J$260)+'СЕТ СН'!$F$12</f>
        <v>0</v>
      </c>
      <c r="K263" s="36">
        <f>SUMIFS(СВЦЭМ!$H$40:$H$783,СВЦЭМ!$A$40:$A$783,$A263,СВЦЭМ!$B$39:$B$782,K$260)+'СЕТ СН'!$F$12</f>
        <v>0</v>
      </c>
      <c r="L263" s="36">
        <f>SUMIFS(СВЦЭМ!$H$40:$H$783,СВЦЭМ!$A$40:$A$783,$A263,СВЦЭМ!$B$39:$B$782,L$260)+'СЕТ СН'!$F$12</f>
        <v>0</v>
      </c>
      <c r="M263" s="36">
        <f>SUMIFS(СВЦЭМ!$H$40:$H$783,СВЦЭМ!$A$40:$A$783,$A263,СВЦЭМ!$B$39:$B$782,M$260)+'СЕТ СН'!$F$12</f>
        <v>0</v>
      </c>
      <c r="N263" s="36">
        <f>SUMIFS(СВЦЭМ!$H$40:$H$783,СВЦЭМ!$A$40:$A$783,$A263,СВЦЭМ!$B$39:$B$782,N$260)+'СЕТ СН'!$F$12</f>
        <v>0</v>
      </c>
      <c r="O263" s="36">
        <f>SUMIFS(СВЦЭМ!$H$40:$H$783,СВЦЭМ!$A$40:$A$783,$A263,СВЦЭМ!$B$39:$B$782,O$260)+'СЕТ СН'!$F$12</f>
        <v>0</v>
      </c>
      <c r="P263" s="36">
        <f>SUMIFS(СВЦЭМ!$H$40:$H$783,СВЦЭМ!$A$40:$A$783,$A263,СВЦЭМ!$B$39:$B$782,P$260)+'СЕТ СН'!$F$12</f>
        <v>0</v>
      </c>
      <c r="Q263" s="36">
        <f>SUMIFS(СВЦЭМ!$H$40:$H$783,СВЦЭМ!$A$40:$A$783,$A263,СВЦЭМ!$B$39:$B$782,Q$260)+'СЕТ СН'!$F$12</f>
        <v>0</v>
      </c>
      <c r="R263" s="36">
        <f>SUMIFS(СВЦЭМ!$H$40:$H$783,СВЦЭМ!$A$40:$A$783,$A263,СВЦЭМ!$B$39:$B$782,R$260)+'СЕТ СН'!$F$12</f>
        <v>0</v>
      </c>
      <c r="S263" s="36">
        <f>SUMIFS(СВЦЭМ!$H$40:$H$783,СВЦЭМ!$A$40:$A$783,$A263,СВЦЭМ!$B$39:$B$782,S$260)+'СЕТ СН'!$F$12</f>
        <v>0</v>
      </c>
      <c r="T263" s="36">
        <f>SUMIFS(СВЦЭМ!$H$40:$H$783,СВЦЭМ!$A$40:$A$783,$A263,СВЦЭМ!$B$39:$B$782,T$260)+'СЕТ СН'!$F$12</f>
        <v>0</v>
      </c>
      <c r="U263" s="36">
        <f>SUMIFS(СВЦЭМ!$H$40:$H$783,СВЦЭМ!$A$40:$A$783,$A263,СВЦЭМ!$B$39:$B$782,U$260)+'СЕТ СН'!$F$12</f>
        <v>0</v>
      </c>
      <c r="V263" s="36">
        <f>SUMIFS(СВЦЭМ!$H$40:$H$783,СВЦЭМ!$A$40:$A$783,$A263,СВЦЭМ!$B$39:$B$782,V$260)+'СЕТ СН'!$F$12</f>
        <v>0</v>
      </c>
      <c r="W263" s="36">
        <f>SUMIFS(СВЦЭМ!$H$40:$H$783,СВЦЭМ!$A$40:$A$783,$A263,СВЦЭМ!$B$39:$B$782,W$260)+'СЕТ СН'!$F$12</f>
        <v>0</v>
      </c>
      <c r="X263" s="36">
        <f>SUMIFS(СВЦЭМ!$H$40:$H$783,СВЦЭМ!$A$40:$A$783,$A263,СВЦЭМ!$B$39:$B$782,X$260)+'СЕТ СН'!$F$12</f>
        <v>0</v>
      </c>
      <c r="Y263" s="36">
        <f>SUMIFS(СВЦЭМ!$H$40:$H$783,СВЦЭМ!$A$40:$A$783,$A263,СВЦЭМ!$B$39:$B$782,Y$260)+'СЕТ СН'!$F$12</f>
        <v>0</v>
      </c>
    </row>
    <row r="264" spans="1:27" ht="15.75" hidden="1" x14ac:dyDescent="0.2">
      <c r="A264" s="35">
        <f t="shared" si="7"/>
        <v>44381</v>
      </c>
      <c r="B264" s="36">
        <f>SUMIFS(СВЦЭМ!$H$40:$H$783,СВЦЭМ!$A$40:$A$783,$A264,СВЦЭМ!$B$39:$B$782,B$260)+'СЕТ СН'!$F$12</f>
        <v>0</v>
      </c>
      <c r="C264" s="36">
        <f>SUMIFS(СВЦЭМ!$H$40:$H$783,СВЦЭМ!$A$40:$A$783,$A264,СВЦЭМ!$B$39:$B$782,C$260)+'СЕТ СН'!$F$12</f>
        <v>0</v>
      </c>
      <c r="D264" s="36">
        <f>SUMIFS(СВЦЭМ!$H$40:$H$783,СВЦЭМ!$A$40:$A$783,$A264,СВЦЭМ!$B$39:$B$782,D$260)+'СЕТ СН'!$F$12</f>
        <v>0</v>
      </c>
      <c r="E264" s="36">
        <f>SUMIFS(СВЦЭМ!$H$40:$H$783,СВЦЭМ!$A$40:$A$783,$A264,СВЦЭМ!$B$39:$B$782,E$260)+'СЕТ СН'!$F$12</f>
        <v>0</v>
      </c>
      <c r="F264" s="36">
        <f>SUMIFS(СВЦЭМ!$H$40:$H$783,СВЦЭМ!$A$40:$A$783,$A264,СВЦЭМ!$B$39:$B$782,F$260)+'СЕТ СН'!$F$12</f>
        <v>0</v>
      </c>
      <c r="G264" s="36">
        <f>SUMIFS(СВЦЭМ!$H$40:$H$783,СВЦЭМ!$A$40:$A$783,$A264,СВЦЭМ!$B$39:$B$782,G$260)+'СЕТ СН'!$F$12</f>
        <v>0</v>
      </c>
      <c r="H264" s="36">
        <f>SUMIFS(СВЦЭМ!$H$40:$H$783,СВЦЭМ!$A$40:$A$783,$A264,СВЦЭМ!$B$39:$B$782,H$260)+'СЕТ СН'!$F$12</f>
        <v>0</v>
      </c>
      <c r="I264" s="36">
        <f>SUMIFS(СВЦЭМ!$H$40:$H$783,СВЦЭМ!$A$40:$A$783,$A264,СВЦЭМ!$B$39:$B$782,I$260)+'СЕТ СН'!$F$12</f>
        <v>0</v>
      </c>
      <c r="J264" s="36">
        <f>SUMIFS(СВЦЭМ!$H$40:$H$783,СВЦЭМ!$A$40:$A$783,$A264,СВЦЭМ!$B$39:$B$782,J$260)+'СЕТ СН'!$F$12</f>
        <v>0</v>
      </c>
      <c r="K264" s="36">
        <f>SUMIFS(СВЦЭМ!$H$40:$H$783,СВЦЭМ!$A$40:$A$783,$A264,СВЦЭМ!$B$39:$B$782,K$260)+'СЕТ СН'!$F$12</f>
        <v>0</v>
      </c>
      <c r="L264" s="36">
        <f>SUMIFS(СВЦЭМ!$H$40:$H$783,СВЦЭМ!$A$40:$A$783,$A264,СВЦЭМ!$B$39:$B$782,L$260)+'СЕТ СН'!$F$12</f>
        <v>0</v>
      </c>
      <c r="M264" s="36">
        <f>SUMIFS(СВЦЭМ!$H$40:$H$783,СВЦЭМ!$A$40:$A$783,$A264,СВЦЭМ!$B$39:$B$782,M$260)+'СЕТ СН'!$F$12</f>
        <v>0</v>
      </c>
      <c r="N264" s="36">
        <f>SUMIFS(СВЦЭМ!$H$40:$H$783,СВЦЭМ!$A$40:$A$783,$A264,СВЦЭМ!$B$39:$B$782,N$260)+'СЕТ СН'!$F$12</f>
        <v>0</v>
      </c>
      <c r="O264" s="36">
        <f>SUMIFS(СВЦЭМ!$H$40:$H$783,СВЦЭМ!$A$40:$A$783,$A264,СВЦЭМ!$B$39:$B$782,O$260)+'СЕТ СН'!$F$12</f>
        <v>0</v>
      </c>
      <c r="P264" s="36">
        <f>SUMIFS(СВЦЭМ!$H$40:$H$783,СВЦЭМ!$A$40:$A$783,$A264,СВЦЭМ!$B$39:$B$782,P$260)+'СЕТ СН'!$F$12</f>
        <v>0</v>
      </c>
      <c r="Q264" s="36">
        <f>SUMIFS(СВЦЭМ!$H$40:$H$783,СВЦЭМ!$A$40:$A$783,$A264,СВЦЭМ!$B$39:$B$782,Q$260)+'СЕТ СН'!$F$12</f>
        <v>0</v>
      </c>
      <c r="R264" s="36">
        <f>SUMIFS(СВЦЭМ!$H$40:$H$783,СВЦЭМ!$A$40:$A$783,$A264,СВЦЭМ!$B$39:$B$782,R$260)+'СЕТ СН'!$F$12</f>
        <v>0</v>
      </c>
      <c r="S264" s="36">
        <f>SUMIFS(СВЦЭМ!$H$40:$H$783,СВЦЭМ!$A$40:$A$783,$A264,СВЦЭМ!$B$39:$B$782,S$260)+'СЕТ СН'!$F$12</f>
        <v>0</v>
      </c>
      <c r="T264" s="36">
        <f>SUMIFS(СВЦЭМ!$H$40:$H$783,СВЦЭМ!$A$40:$A$783,$A264,СВЦЭМ!$B$39:$B$782,T$260)+'СЕТ СН'!$F$12</f>
        <v>0</v>
      </c>
      <c r="U264" s="36">
        <f>SUMIFS(СВЦЭМ!$H$40:$H$783,СВЦЭМ!$A$40:$A$783,$A264,СВЦЭМ!$B$39:$B$782,U$260)+'СЕТ СН'!$F$12</f>
        <v>0</v>
      </c>
      <c r="V264" s="36">
        <f>SUMIFS(СВЦЭМ!$H$40:$H$783,СВЦЭМ!$A$40:$A$783,$A264,СВЦЭМ!$B$39:$B$782,V$260)+'СЕТ СН'!$F$12</f>
        <v>0</v>
      </c>
      <c r="W264" s="36">
        <f>SUMIFS(СВЦЭМ!$H$40:$H$783,СВЦЭМ!$A$40:$A$783,$A264,СВЦЭМ!$B$39:$B$782,W$260)+'СЕТ СН'!$F$12</f>
        <v>0</v>
      </c>
      <c r="X264" s="36">
        <f>SUMIFS(СВЦЭМ!$H$40:$H$783,СВЦЭМ!$A$40:$A$783,$A264,СВЦЭМ!$B$39:$B$782,X$260)+'СЕТ СН'!$F$12</f>
        <v>0</v>
      </c>
      <c r="Y264" s="36">
        <f>SUMIFS(СВЦЭМ!$H$40:$H$783,СВЦЭМ!$A$40:$A$783,$A264,СВЦЭМ!$B$39:$B$782,Y$260)+'СЕТ СН'!$F$12</f>
        <v>0</v>
      </c>
    </row>
    <row r="265" spans="1:27" ht="15.75" hidden="1" x14ac:dyDescent="0.2">
      <c r="A265" s="35">
        <f t="shared" si="7"/>
        <v>44382</v>
      </c>
      <c r="B265" s="36">
        <f>SUMIFS(СВЦЭМ!$H$40:$H$783,СВЦЭМ!$A$40:$A$783,$A265,СВЦЭМ!$B$39:$B$782,B$260)+'СЕТ СН'!$F$12</f>
        <v>0</v>
      </c>
      <c r="C265" s="36">
        <f>SUMIFS(СВЦЭМ!$H$40:$H$783,СВЦЭМ!$A$40:$A$783,$A265,СВЦЭМ!$B$39:$B$782,C$260)+'СЕТ СН'!$F$12</f>
        <v>0</v>
      </c>
      <c r="D265" s="36">
        <f>SUMIFS(СВЦЭМ!$H$40:$H$783,СВЦЭМ!$A$40:$A$783,$A265,СВЦЭМ!$B$39:$B$782,D$260)+'СЕТ СН'!$F$12</f>
        <v>0</v>
      </c>
      <c r="E265" s="36">
        <f>SUMIFS(СВЦЭМ!$H$40:$H$783,СВЦЭМ!$A$40:$A$783,$A265,СВЦЭМ!$B$39:$B$782,E$260)+'СЕТ СН'!$F$12</f>
        <v>0</v>
      </c>
      <c r="F265" s="36">
        <f>SUMIFS(СВЦЭМ!$H$40:$H$783,СВЦЭМ!$A$40:$A$783,$A265,СВЦЭМ!$B$39:$B$782,F$260)+'СЕТ СН'!$F$12</f>
        <v>0</v>
      </c>
      <c r="G265" s="36">
        <f>SUMIFS(СВЦЭМ!$H$40:$H$783,СВЦЭМ!$A$40:$A$783,$A265,СВЦЭМ!$B$39:$B$782,G$260)+'СЕТ СН'!$F$12</f>
        <v>0</v>
      </c>
      <c r="H265" s="36">
        <f>SUMIFS(СВЦЭМ!$H$40:$H$783,СВЦЭМ!$A$40:$A$783,$A265,СВЦЭМ!$B$39:$B$782,H$260)+'СЕТ СН'!$F$12</f>
        <v>0</v>
      </c>
      <c r="I265" s="36">
        <f>SUMIFS(СВЦЭМ!$H$40:$H$783,СВЦЭМ!$A$40:$A$783,$A265,СВЦЭМ!$B$39:$B$782,I$260)+'СЕТ СН'!$F$12</f>
        <v>0</v>
      </c>
      <c r="J265" s="36">
        <f>SUMIFS(СВЦЭМ!$H$40:$H$783,СВЦЭМ!$A$40:$A$783,$A265,СВЦЭМ!$B$39:$B$782,J$260)+'СЕТ СН'!$F$12</f>
        <v>0</v>
      </c>
      <c r="K265" s="36">
        <f>SUMIFS(СВЦЭМ!$H$40:$H$783,СВЦЭМ!$A$40:$A$783,$A265,СВЦЭМ!$B$39:$B$782,K$260)+'СЕТ СН'!$F$12</f>
        <v>0</v>
      </c>
      <c r="L265" s="36">
        <f>SUMIFS(СВЦЭМ!$H$40:$H$783,СВЦЭМ!$A$40:$A$783,$A265,СВЦЭМ!$B$39:$B$782,L$260)+'СЕТ СН'!$F$12</f>
        <v>0</v>
      </c>
      <c r="M265" s="36">
        <f>SUMIFS(СВЦЭМ!$H$40:$H$783,СВЦЭМ!$A$40:$A$783,$A265,СВЦЭМ!$B$39:$B$782,M$260)+'СЕТ СН'!$F$12</f>
        <v>0</v>
      </c>
      <c r="N265" s="36">
        <f>SUMIFS(СВЦЭМ!$H$40:$H$783,СВЦЭМ!$A$40:$A$783,$A265,СВЦЭМ!$B$39:$B$782,N$260)+'СЕТ СН'!$F$12</f>
        <v>0</v>
      </c>
      <c r="O265" s="36">
        <f>SUMIFS(СВЦЭМ!$H$40:$H$783,СВЦЭМ!$A$40:$A$783,$A265,СВЦЭМ!$B$39:$B$782,O$260)+'СЕТ СН'!$F$12</f>
        <v>0</v>
      </c>
      <c r="P265" s="36">
        <f>SUMIFS(СВЦЭМ!$H$40:$H$783,СВЦЭМ!$A$40:$A$783,$A265,СВЦЭМ!$B$39:$B$782,P$260)+'СЕТ СН'!$F$12</f>
        <v>0</v>
      </c>
      <c r="Q265" s="36">
        <f>SUMIFS(СВЦЭМ!$H$40:$H$783,СВЦЭМ!$A$40:$A$783,$A265,СВЦЭМ!$B$39:$B$782,Q$260)+'СЕТ СН'!$F$12</f>
        <v>0</v>
      </c>
      <c r="R265" s="36">
        <f>SUMIFS(СВЦЭМ!$H$40:$H$783,СВЦЭМ!$A$40:$A$783,$A265,СВЦЭМ!$B$39:$B$782,R$260)+'СЕТ СН'!$F$12</f>
        <v>0</v>
      </c>
      <c r="S265" s="36">
        <f>SUMIFS(СВЦЭМ!$H$40:$H$783,СВЦЭМ!$A$40:$A$783,$A265,СВЦЭМ!$B$39:$B$782,S$260)+'СЕТ СН'!$F$12</f>
        <v>0</v>
      </c>
      <c r="T265" s="36">
        <f>SUMIFS(СВЦЭМ!$H$40:$H$783,СВЦЭМ!$A$40:$A$783,$A265,СВЦЭМ!$B$39:$B$782,T$260)+'СЕТ СН'!$F$12</f>
        <v>0</v>
      </c>
      <c r="U265" s="36">
        <f>SUMIFS(СВЦЭМ!$H$40:$H$783,СВЦЭМ!$A$40:$A$783,$A265,СВЦЭМ!$B$39:$B$782,U$260)+'СЕТ СН'!$F$12</f>
        <v>0</v>
      </c>
      <c r="V265" s="36">
        <f>SUMIFS(СВЦЭМ!$H$40:$H$783,СВЦЭМ!$A$40:$A$783,$A265,СВЦЭМ!$B$39:$B$782,V$260)+'СЕТ СН'!$F$12</f>
        <v>0</v>
      </c>
      <c r="W265" s="36">
        <f>SUMIFS(СВЦЭМ!$H$40:$H$783,СВЦЭМ!$A$40:$A$783,$A265,СВЦЭМ!$B$39:$B$782,W$260)+'СЕТ СН'!$F$12</f>
        <v>0</v>
      </c>
      <c r="X265" s="36">
        <f>SUMIFS(СВЦЭМ!$H$40:$H$783,СВЦЭМ!$A$40:$A$783,$A265,СВЦЭМ!$B$39:$B$782,X$260)+'СЕТ СН'!$F$12</f>
        <v>0</v>
      </c>
      <c r="Y265" s="36">
        <f>SUMIFS(СВЦЭМ!$H$40:$H$783,СВЦЭМ!$A$40:$A$783,$A265,СВЦЭМ!$B$39:$B$782,Y$260)+'СЕТ СН'!$F$12</f>
        <v>0</v>
      </c>
    </row>
    <row r="266" spans="1:27" ht="15.75" hidden="1" x14ac:dyDescent="0.2">
      <c r="A266" s="35">
        <f t="shared" si="7"/>
        <v>44383</v>
      </c>
      <c r="B266" s="36">
        <f>SUMIFS(СВЦЭМ!$H$40:$H$783,СВЦЭМ!$A$40:$A$783,$A266,СВЦЭМ!$B$39:$B$782,B$260)+'СЕТ СН'!$F$12</f>
        <v>0</v>
      </c>
      <c r="C266" s="36">
        <f>SUMIFS(СВЦЭМ!$H$40:$H$783,СВЦЭМ!$A$40:$A$783,$A266,СВЦЭМ!$B$39:$B$782,C$260)+'СЕТ СН'!$F$12</f>
        <v>0</v>
      </c>
      <c r="D266" s="36">
        <f>SUMIFS(СВЦЭМ!$H$40:$H$783,СВЦЭМ!$A$40:$A$783,$A266,СВЦЭМ!$B$39:$B$782,D$260)+'СЕТ СН'!$F$12</f>
        <v>0</v>
      </c>
      <c r="E266" s="36">
        <f>SUMIFS(СВЦЭМ!$H$40:$H$783,СВЦЭМ!$A$40:$A$783,$A266,СВЦЭМ!$B$39:$B$782,E$260)+'СЕТ СН'!$F$12</f>
        <v>0</v>
      </c>
      <c r="F266" s="36">
        <f>SUMIFS(СВЦЭМ!$H$40:$H$783,СВЦЭМ!$A$40:$A$783,$A266,СВЦЭМ!$B$39:$B$782,F$260)+'СЕТ СН'!$F$12</f>
        <v>0</v>
      </c>
      <c r="G266" s="36">
        <f>SUMIFS(СВЦЭМ!$H$40:$H$783,СВЦЭМ!$A$40:$A$783,$A266,СВЦЭМ!$B$39:$B$782,G$260)+'СЕТ СН'!$F$12</f>
        <v>0</v>
      </c>
      <c r="H266" s="36">
        <f>SUMIFS(СВЦЭМ!$H$40:$H$783,СВЦЭМ!$A$40:$A$783,$A266,СВЦЭМ!$B$39:$B$782,H$260)+'СЕТ СН'!$F$12</f>
        <v>0</v>
      </c>
      <c r="I266" s="36">
        <f>SUMIFS(СВЦЭМ!$H$40:$H$783,СВЦЭМ!$A$40:$A$783,$A266,СВЦЭМ!$B$39:$B$782,I$260)+'СЕТ СН'!$F$12</f>
        <v>0</v>
      </c>
      <c r="J266" s="36">
        <f>SUMIFS(СВЦЭМ!$H$40:$H$783,СВЦЭМ!$A$40:$A$783,$A266,СВЦЭМ!$B$39:$B$782,J$260)+'СЕТ СН'!$F$12</f>
        <v>0</v>
      </c>
      <c r="K266" s="36">
        <f>SUMIFS(СВЦЭМ!$H$40:$H$783,СВЦЭМ!$A$40:$A$783,$A266,СВЦЭМ!$B$39:$B$782,K$260)+'СЕТ СН'!$F$12</f>
        <v>0</v>
      </c>
      <c r="L266" s="36">
        <f>SUMIFS(СВЦЭМ!$H$40:$H$783,СВЦЭМ!$A$40:$A$783,$A266,СВЦЭМ!$B$39:$B$782,L$260)+'СЕТ СН'!$F$12</f>
        <v>0</v>
      </c>
      <c r="M266" s="36">
        <f>SUMIFS(СВЦЭМ!$H$40:$H$783,СВЦЭМ!$A$40:$A$783,$A266,СВЦЭМ!$B$39:$B$782,M$260)+'СЕТ СН'!$F$12</f>
        <v>0</v>
      </c>
      <c r="N266" s="36">
        <f>SUMIFS(СВЦЭМ!$H$40:$H$783,СВЦЭМ!$A$40:$A$783,$A266,СВЦЭМ!$B$39:$B$782,N$260)+'СЕТ СН'!$F$12</f>
        <v>0</v>
      </c>
      <c r="O266" s="36">
        <f>SUMIFS(СВЦЭМ!$H$40:$H$783,СВЦЭМ!$A$40:$A$783,$A266,СВЦЭМ!$B$39:$B$782,O$260)+'СЕТ СН'!$F$12</f>
        <v>0</v>
      </c>
      <c r="P266" s="36">
        <f>SUMIFS(СВЦЭМ!$H$40:$H$783,СВЦЭМ!$A$40:$A$783,$A266,СВЦЭМ!$B$39:$B$782,P$260)+'СЕТ СН'!$F$12</f>
        <v>0</v>
      </c>
      <c r="Q266" s="36">
        <f>SUMIFS(СВЦЭМ!$H$40:$H$783,СВЦЭМ!$A$40:$A$783,$A266,СВЦЭМ!$B$39:$B$782,Q$260)+'СЕТ СН'!$F$12</f>
        <v>0</v>
      </c>
      <c r="R266" s="36">
        <f>SUMIFS(СВЦЭМ!$H$40:$H$783,СВЦЭМ!$A$40:$A$783,$A266,СВЦЭМ!$B$39:$B$782,R$260)+'СЕТ СН'!$F$12</f>
        <v>0</v>
      </c>
      <c r="S266" s="36">
        <f>SUMIFS(СВЦЭМ!$H$40:$H$783,СВЦЭМ!$A$40:$A$783,$A266,СВЦЭМ!$B$39:$B$782,S$260)+'СЕТ СН'!$F$12</f>
        <v>0</v>
      </c>
      <c r="T266" s="36">
        <f>SUMIFS(СВЦЭМ!$H$40:$H$783,СВЦЭМ!$A$40:$A$783,$A266,СВЦЭМ!$B$39:$B$782,T$260)+'СЕТ СН'!$F$12</f>
        <v>0</v>
      </c>
      <c r="U266" s="36">
        <f>SUMIFS(СВЦЭМ!$H$40:$H$783,СВЦЭМ!$A$40:$A$783,$A266,СВЦЭМ!$B$39:$B$782,U$260)+'СЕТ СН'!$F$12</f>
        <v>0</v>
      </c>
      <c r="V266" s="36">
        <f>SUMIFS(СВЦЭМ!$H$40:$H$783,СВЦЭМ!$A$40:$A$783,$A266,СВЦЭМ!$B$39:$B$782,V$260)+'СЕТ СН'!$F$12</f>
        <v>0</v>
      </c>
      <c r="W266" s="36">
        <f>SUMIFS(СВЦЭМ!$H$40:$H$783,СВЦЭМ!$A$40:$A$783,$A266,СВЦЭМ!$B$39:$B$782,W$260)+'СЕТ СН'!$F$12</f>
        <v>0</v>
      </c>
      <c r="X266" s="36">
        <f>SUMIFS(СВЦЭМ!$H$40:$H$783,СВЦЭМ!$A$40:$A$783,$A266,СВЦЭМ!$B$39:$B$782,X$260)+'СЕТ СН'!$F$12</f>
        <v>0</v>
      </c>
      <c r="Y266" s="36">
        <f>SUMIFS(СВЦЭМ!$H$40:$H$783,СВЦЭМ!$A$40:$A$783,$A266,СВЦЭМ!$B$39:$B$782,Y$260)+'СЕТ СН'!$F$12</f>
        <v>0</v>
      </c>
    </row>
    <row r="267" spans="1:27" ht="15.75" hidden="1" x14ac:dyDescent="0.2">
      <c r="A267" s="35">
        <f t="shared" si="7"/>
        <v>44384</v>
      </c>
      <c r="B267" s="36">
        <f>SUMIFS(СВЦЭМ!$H$40:$H$783,СВЦЭМ!$A$40:$A$783,$A267,СВЦЭМ!$B$39:$B$782,B$260)+'СЕТ СН'!$F$12</f>
        <v>0</v>
      </c>
      <c r="C267" s="36">
        <f>SUMIFS(СВЦЭМ!$H$40:$H$783,СВЦЭМ!$A$40:$A$783,$A267,СВЦЭМ!$B$39:$B$782,C$260)+'СЕТ СН'!$F$12</f>
        <v>0</v>
      </c>
      <c r="D267" s="36">
        <f>SUMIFS(СВЦЭМ!$H$40:$H$783,СВЦЭМ!$A$40:$A$783,$A267,СВЦЭМ!$B$39:$B$782,D$260)+'СЕТ СН'!$F$12</f>
        <v>0</v>
      </c>
      <c r="E267" s="36">
        <f>SUMIFS(СВЦЭМ!$H$40:$H$783,СВЦЭМ!$A$40:$A$783,$A267,СВЦЭМ!$B$39:$B$782,E$260)+'СЕТ СН'!$F$12</f>
        <v>0</v>
      </c>
      <c r="F267" s="36">
        <f>SUMIFS(СВЦЭМ!$H$40:$H$783,СВЦЭМ!$A$40:$A$783,$A267,СВЦЭМ!$B$39:$B$782,F$260)+'СЕТ СН'!$F$12</f>
        <v>0</v>
      </c>
      <c r="G267" s="36">
        <f>SUMIFS(СВЦЭМ!$H$40:$H$783,СВЦЭМ!$A$40:$A$783,$A267,СВЦЭМ!$B$39:$B$782,G$260)+'СЕТ СН'!$F$12</f>
        <v>0</v>
      </c>
      <c r="H267" s="36">
        <f>SUMIFS(СВЦЭМ!$H$40:$H$783,СВЦЭМ!$A$40:$A$783,$A267,СВЦЭМ!$B$39:$B$782,H$260)+'СЕТ СН'!$F$12</f>
        <v>0</v>
      </c>
      <c r="I267" s="36">
        <f>SUMIFS(СВЦЭМ!$H$40:$H$783,СВЦЭМ!$A$40:$A$783,$A267,СВЦЭМ!$B$39:$B$782,I$260)+'СЕТ СН'!$F$12</f>
        <v>0</v>
      </c>
      <c r="J267" s="36">
        <f>SUMIFS(СВЦЭМ!$H$40:$H$783,СВЦЭМ!$A$40:$A$783,$A267,СВЦЭМ!$B$39:$B$782,J$260)+'СЕТ СН'!$F$12</f>
        <v>0</v>
      </c>
      <c r="K267" s="36">
        <f>SUMIFS(СВЦЭМ!$H$40:$H$783,СВЦЭМ!$A$40:$A$783,$A267,СВЦЭМ!$B$39:$B$782,K$260)+'СЕТ СН'!$F$12</f>
        <v>0</v>
      </c>
      <c r="L267" s="36">
        <f>SUMIFS(СВЦЭМ!$H$40:$H$783,СВЦЭМ!$A$40:$A$783,$A267,СВЦЭМ!$B$39:$B$782,L$260)+'СЕТ СН'!$F$12</f>
        <v>0</v>
      </c>
      <c r="M267" s="36">
        <f>SUMIFS(СВЦЭМ!$H$40:$H$783,СВЦЭМ!$A$40:$A$783,$A267,СВЦЭМ!$B$39:$B$782,M$260)+'СЕТ СН'!$F$12</f>
        <v>0</v>
      </c>
      <c r="N267" s="36">
        <f>SUMIFS(СВЦЭМ!$H$40:$H$783,СВЦЭМ!$A$40:$A$783,$A267,СВЦЭМ!$B$39:$B$782,N$260)+'СЕТ СН'!$F$12</f>
        <v>0</v>
      </c>
      <c r="O267" s="36">
        <f>SUMIFS(СВЦЭМ!$H$40:$H$783,СВЦЭМ!$A$40:$A$783,$A267,СВЦЭМ!$B$39:$B$782,O$260)+'СЕТ СН'!$F$12</f>
        <v>0</v>
      </c>
      <c r="P267" s="36">
        <f>SUMIFS(СВЦЭМ!$H$40:$H$783,СВЦЭМ!$A$40:$A$783,$A267,СВЦЭМ!$B$39:$B$782,P$260)+'СЕТ СН'!$F$12</f>
        <v>0</v>
      </c>
      <c r="Q267" s="36">
        <f>SUMIFS(СВЦЭМ!$H$40:$H$783,СВЦЭМ!$A$40:$A$783,$A267,СВЦЭМ!$B$39:$B$782,Q$260)+'СЕТ СН'!$F$12</f>
        <v>0</v>
      </c>
      <c r="R267" s="36">
        <f>SUMIFS(СВЦЭМ!$H$40:$H$783,СВЦЭМ!$A$40:$A$783,$A267,СВЦЭМ!$B$39:$B$782,R$260)+'СЕТ СН'!$F$12</f>
        <v>0</v>
      </c>
      <c r="S267" s="36">
        <f>SUMIFS(СВЦЭМ!$H$40:$H$783,СВЦЭМ!$A$40:$A$783,$A267,СВЦЭМ!$B$39:$B$782,S$260)+'СЕТ СН'!$F$12</f>
        <v>0</v>
      </c>
      <c r="T267" s="36">
        <f>SUMIFS(СВЦЭМ!$H$40:$H$783,СВЦЭМ!$A$40:$A$783,$A267,СВЦЭМ!$B$39:$B$782,T$260)+'СЕТ СН'!$F$12</f>
        <v>0</v>
      </c>
      <c r="U267" s="36">
        <f>SUMIFS(СВЦЭМ!$H$40:$H$783,СВЦЭМ!$A$40:$A$783,$A267,СВЦЭМ!$B$39:$B$782,U$260)+'СЕТ СН'!$F$12</f>
        <v>0</v>
      </c>
      <c r="V267" s="36">
        <f>SUMIFS(СВЦЭМ!$H$40:$H$783,СВЦЭМ!$A$40:$A$783,$A267,СВЦЭМ!$B$39:$B$782,V$260)+'СЕТ СН'!$F$12</f>
        <v>0</v>
      </c>
      <c r="W267" s="36">
        <f>SUMIFS(СВЦЭМ!$H$40:$H$783,СВЦЭМ!$A$40:$A$783,$A267,СВЦЭМ!$B$39:$B$782,W$260)+'СЕТ СН'!$F$12</f>
        <v>0</v>
      </c>
      <c r="X267" s="36">
        <f>SUMIFS(СВЦЭМ!$H$40:$H$783,СВЦЭМ!$A$40:$A$783,$A267,СВЦЭМ!$B$39:$B$782,X$260)+'СЕТ СН'!$F$12</f>
        <v>0</v>
      </c>
      <c r="Y267" s="36">
        <f>SUMIFS(СВЦЭМ!$H$40:$H$783,СВЦЭМ!$A$40:$A$783,$A267,СВЦЭМ!$B$39:$B$782,Y$260)+'СЕТ СН'!$F$12</f>
        <v>0</v>
      </c>
    </row>
    <row r="268" spans="1:27" ht="15.75" hidden="1" x14ac:dyDescent="0.2">
      <c r="A268" s="35">
        <f t="shared" si="7"/>
        <v>44385</v>
      </c>
      <c r="B268" s="36">
        <f>SUMIFS(СВЦЭМ!$H$40:$H$783,СВЦЭМ!$A$40:$A$783,$A268,СВЦЭМ!$B$39:$B$782,B$260)+'СЕТ СН'!$F$12</f>
        <v>0</v>
      </c>
      <c r="C268" s="36">
        <f>SUMIFS(СВЦЭМ!$H$40:$H$783,СВЦЭМ!$A$40:$A$783,$A268,СВЦЭМ!$B$39:$B$782,C$260)+'СЕТ СН'!$F$12</f>
        <v>0</v>
      </c>
      <c r="D268" s="36">
        <f>SUMIFS(СВЦЭМ!$H$40:$H$783,СВЦЭМ!$A$40:$A$783,$A268,СВЦЭМ!$B$39:$B$782,D$260)+'СЕТ СН'!$F$12</f>
        <v>0</v>
      </c>
      <c r="E268" s="36">
        <f>SUMIFS(СВЦЭМ!$H$40:$H$783,СВЦЭМ!$A$40:$A$783,$A268,СВЦЭМ!$B$39:$B$782,E$260)+'СЕТ СН'!$F$12</f>
        <v>0</v>
      </c>
      <c r="F268" s="36">
        <f>SUMIFS(СВЦЭМ!$H$40:$H$783,СВЦЭМ!$A$40:$A$783,$A268,СВЦЭМ!$B$39:$B$782,F$260)+'СЕТ СН'!$F$12</f>
        <v>0</v>
      </c>
      <c r="G268" s="36">
        <f>SUMIFS(СВЦЭМ!$H$40:$H$783,СВЦЭМ!$A$40:$A$783,$A268,СВЦЭМ!$B$39:$B$782,G$260)+'СЕТ СН'!$F$12</f>
        <v>0</v>
      </c>
      <c r="H268" s="36">
        <f>SUMIFS(СВЦЭМ!$H$40:$H$783,СВЦЭМ!$A$40:$A$783,$A268,СВЦЭМ!$B$39:$B$782,H$260)+'СЕТ СН'!$F$12</f>
        <v>0</v>
      </c>
      <c r="I268" s="36">
        <f>SUMIFS(СВЦЭМ!$H$40:$H$783,СВЦЭМ!$A$40:$A$783,$A268,СВЦЭМ!$B$39:$B$782,I$260)+'СЕТ СН'!$F$12</f>
        <v>0</v>
      </c>
      <c r="J268" s="36">
        <f>SUMIFS(СВЦЭМ!$H$40:$H$783,СВЦЭМ!$A$40:$A$783,$A268,СВЦЭМ!$B$39:$B$782,J$260)+'СЕТ СН'!$F$12</f>
        <v>0</v>
      </c>
      <c r="K268" s="36">
        <f>SUMIFS(СВЦЭМ!$H$40:$H$783,СВЦЭМ!$A$40:$A$783,$A268,СВЦЭМ!$B$39:$B$782,K$260)+'СЕТ СН'!$F$12</f>
        <v>0</v>
      </c>
      <c r="L268" s="36">
        <f>SUMIFS(СВЦЭМ!$H$40:$H$783,СВЦЭМ!$A$40:$A$783,$A268,СВЦЭМ!$B$39:$B$782,L$260)+'СЕТ СН'!$F$12</f>
        <v>0</v>
      </c>
      <c r="M268" s="36">
        <f>SUMIFS(СВЦЭМ!$H$40:$H$783,СВЦЭМ!$A$40:$A$783,$A268,СВЦЭМ!$B$39:$B$782,M$260)+'СЕТ СН'!$F$12</f>
        <v>0</v>
      </c>
      <c r="N268" s="36">
        <f>SUMIFS(СВЦЭМ!$H$40:$H$783,СВЦЭМ!$A$40:$A$783,$A268,СВЦЭМ!$B$39:$B$782,N$260)+'СЕТ СН'!$F$12</f>
        <v>0</v>
      </c>
      <c r="O268" s="36">
        <f>SUMIFS(СВЦЭМ!$H$40:$H$783,СВЦЭМ!$A$40:$A$783,$A268,СВЦЭМ!$B$39:$B$782,O$260)+'СЕТ СН'!$F$12</f>
        <v>0</v>
      </c>
      <c r="P268" s="36">
        <f>SUMIFS(СВЦЭМ!$H$40:$H$783,СВЦЭМ!$A$40:$A$783,$A268,СВЦЭМ!$B$39:$B$782,P$260)+'СЕТ СН'!$F$12</f>
        <v>0</v>
      </c>
      <c r="Q268" s="36">
        <f>SUMIFS(СВЦЭМ!$H$40:$H$783,СВЦЭМ!$A$40:$A$783,$A268,СВЦЭМ!$B$39:$B$782,Q$260)+'СЕТ СН'!$F$12</f>
        <v>0</v>
      </c>
      <c r="R268" s="36">
        <f>SUMIFS(СВЦЭМ!$H$40:$H$783,СВЦЭМ!$A$40:$A$783,$A268,СВЦЭМ!$B$39:$B$782,R$260)+'СЕТ СН'!$F$12</f>
        <v>0</v>
      </c>
      <c r="S268" s="36">
        <f>SUMIFS(СВЦЭМ!$H$40:$H$783,СВЦЭМ!$A$40:$A$783,$A268,СВЦЭМ!$B$39:$B$782,S$260)+'СЕТ СН'!$F$12</f>
        <v>0</v>
      </c>
      <c r="T268" s="36">
        <f>SUMIFS(СВЦЭМ!$H$40:$H$783,СВЦЭМ!$A$40:$A$783,$A268,СВЦЭМ!$B$39:$B$782,T$260)+'СЕТ СН'!$F$12</f>
        <v>0</v>
      </c>
      <c r="U268" s="36">
        <f>SUMIFS(СВЦЭМ!$H$40:$H$783,СВЦЭМ!$A$40:$A$783,$A268,СВЦЭМ!$B$39:$B$782,U$260)+'СЕТ СН'!$F$12</f>
        <v>0</v>
      </c>
      <c r="V268" s="36">
        <f>SUMIFS(СВЦЭМ!$H$40:$H$783,СВЦЭМ!$A$40:$A$783,$A268,СВЦЭМ!$B$39:$B$782,V$260)+'СЕТ СН'!$F$12</f>
        <v>0</v>
      </c>
      <c r="W268" s="36">
        <f>SUMIFS(СВЦЭМ!$H$40:$H$783,СВЦЭМ!$A$40:$A$783,$A268,СВЦЭМ!$B$39:$B$782,W$260)+'СЕТ СН'!$F$12</f>
        <v>0</v>
      </c>
      <c r="X268" s="36">
        <f>SUMIFS(СВЦЭМ!$H$40:$H$783,СВЦЭМ!$A$40:$A$783,$A268,СВЦЭМ!$B$39:$B$782,X$260)+'СЕТ СН'!$F$12</f>
        <v>0</v>
      </c>
      <c r="Y268" s="36">
        <f>SUMIFS(СВЦЭМ!$H$40:$H$783,СВЦЭМ!$A$40:$A$783,$A268,СВЦЭМ!$B$39:$B$782,Y$260)+'СЕТ СН'!$F$12</f>
        <v>0</v>
      </c>
    </row>
    <row r="269" spans="1:27" ht="15.75" hidden="1" x14ac:dyDescent="0.2">
      <c r="A269" s="35">
        <f t="shared" si="7"/>
        <v>44386</v>
      </c>
      <c r="B269" s="36">
        <f>SUMIFS(СВЦЭМ!$H$40:$H$783,СВЦЭМ!$A$40:$A$783,$A269,СВЦЭМ!$B$39:$B$782,B$260)+'СЕТ СН'!$F$12</f>
        <v>0</v>
      </c>
      <c r="C269" s="36">
        <f>SUMIFS(СВЦЭМ!$H$40:$H$783,СВЦЭМ!$A$40:$A$783,$A269,СВЦЭМ!$B$39:$B$782,C$260)+'СЕТ СН'!$F$12</f>
        <v>0</v>
      </c>
      <c r="D269" s="36">
        <f>SUMIFS(СВЦЭМ!$H$40:$H$783,СВЦЭМ!$A$40:$A$783,$A269,СВЦЭМ!$B$39:$B$782,D$260)+'СЕТ СН'!$F$12</f>
        <v>0</v>
      </c>
      <c r="E269" s="36">
        <f>SUMIFS(СВЦЭМ!$H$40:$H$783,СВЦЭМ!$A$40:$A$783,$A269,СВЦЭМ!$B$39:$B$782,E$260)+'СЕТ СН'!$F$12</f>
        <v>0</v>
      </c>
      <c r="F269" s="36">
        <f>SUMIFS(СВЦЭМ!$H$40:$H$783,СВЦЭМ!$A$40:$A$783,$A269,СВЦЭМ!$B$39:$B$782,F$260)+'СЕТ СН'!$F$12</f>
        <v>0</v>
      </c>
      <c r="G269" s="36">
        <f>SUMIFS(СВЦЭМ!$H$40:$H$783,СВЦЭМ!$A$40:$A$783,$A269,СВЦЭМ!$B$39:$B$782,G$260)+'СЕТ СН'!$F$12</f>
        <v>0</v>
      </c>
      <c r="H269" s="36">
        <f>SUMIFS(СВЦЭМ!$H$40:$H$783,СВЦЭМ!$A$40:$A$783,$A269,СВЦЭМ!$B$39:$B$782,H$260)+'СЕТ СН'!$F$12</f>
        <v>0</v>
      </c>
      <c r="I269" s="36">
        <f>SUMIFS(СВЦЭМ!$H$40:$H$783,СВЦЭМ!$A$40:$A$783,$A269,СВЦЭМ!$B$39:$B$782,I$260)+'СЕТ СН'!$F$12</f>
        <v>0</v>
      </c>
      <c r="J269" s="36">
        <f>SUMIFS(СВЦЭМ!$H$40:$H$783,СВЦЭМ!$A$40:$A$783,$A269,СВЦЭМ!$B$39:$B$782,J$260)+'СЕТ СН'!$F$12</f>
        <v>0</v>
      </c>
      <c r="K269" s="36">
        <f>SUMIFS(СВЦЭМ!$H$40:$H$783,СВЦЭМ!$A$40:$A$783,$A269,СВЦЭМ!$B$39:$B$782,K$260)+'СЕТ СН'!$F$12</f>
        <v>0</v>
      </c>
      <c r="L269" s="36">
        <f>SUMIFS(СВЦЭМ!$H$40:$H$783,СВЦЭМ!$A$40:$A$783,$A269,СВЦЭМ!$B$39:$B$782,L$260)+'СЕТ СН'!$F$12</f>
        <v>0</v>
      </c>
      <c r="M269" s="36">
        <f>SUMIFS(СВЦЭМ!$H$40:$H$783,СВЦЭМ!$A$40:$A$783,$A269,СВЦЭМ!$B$39:$B$782,M$260)+'СЕТ СН'!$F$12</f>
        <v>0</v>
      </c>
      <c r="N269" s="36">
        <f>SUMIFS(СВЦЭМ!$H$40:$H$783,СВЦЭМ!$A$40:$A$783,$A269,СВЦЭМ!$B$39:$B$782,N$260)+'СЕТ СН'!$F$12</f>
        <v>0</v>
      </c>
      <c r="O269" s="36">
        <f>SUMIFS(СВЦЭМ!$H$40:$H$783,СВЦЭМ!$A$40:$A$783,$A269,СВЦЭМ!$B$39:$B$782,O$260)+'СЕТ СН'!$F$12</f>
        <v>0</v>
      </c>
      <c r="P269" s="36">
        <f>SUMIFS(СВЦЭМ!$H$40:$H$783,СВЦЭМ!$A$40:$A$783,$A269,СВЦЭМ!$B$39:$B$782,P$260)+'СЕТ СН'!$F$12</f>
        <v>0</v>
      </c>
      <c r="Q269" s="36">
        <f>SUMIFS(СВЦЭМ!$H$40:$H$783,СВЦЭМ!$A$40:$A$783,$A269,СВЦЭМ!$B$39:$B$782,Q$260)+'СЕТ СН'!$F$12</f>
        <v>0</v>
      </c>
      <c r="R269" s="36">
        <f>SUMIFS(СВЦЭМ!$H$40:$H$783,СВЦЭМ!$A$40:$A$783,$A269,СВЦЭМ!$B$39:$B$782,R$260)+'СЕТ СН'!$F$12</f>
        <v>0</v>
      </c>
      <c r="S269" s="36">
        <f>SUMIFS(СВЦЭМ!$H$40:$H$783,СВЦЭМ!$A$40:$A$783,$A269,СВЦЭМ!$B$39:$B$782,S$260)+'СЕТ СН'!$F$12</f>
        <v>0</v>
      </c>
      <c r="T269" s="36">
        <f>SUMIFS(СВЦЭМ!$H$40:$H$783,СВЦЭМ!$A$40:$A$783,$A269,СВЦЭМ!$B$39:$B$782,T$260)+'СЕТ СН'!$F$12</f>
        <v>0</v>
      </c>
      <c r="U269" s="36">
        <f>SUMIFS(СВЦЭМ!$H$40:$H$783,СВЦЭМ!$A$40:$A$783,$A269,СВЦЭМ!$B$39:$B$782,U$260)+'СЕТ СН'!$F$12</f>
        <v>0</v>
      </c>
      <c r="V269" s="36">
        <f>SUMIFS(СВЦЭМ!$H$40:$H$783,СВЦЭМ!$A$40:$A$783,$A269,СВЦЭМ!$B$39:$B$782,V$260)+'СЕТ СН'!$F$12</f>
        <v>0</v>
      </c>
      <c r="W269" s="36">
        <f>SUMIFS(СВЦЭМ!$H$40:$H$783,СВЦЭМ!$A$40:$A$783,$A269,СВЦЭМ!$B$39:$B$782,W$260)+'СЕТ СН'!$F$12</f>
        <v>0</v>
      </c>
      <c r="X269" s="36">
        <f>SUMIFS(СВЦЭМ!$H$40:$H$783,СВЦЭМ!$A$40:$A$783,$A269,СВЦЭМ!$B$39:$B$782,X$260)+'СЕТ СН'!$F$12</f>
        <v>0</v>
      </c>
      <c r="Y269" s="36">
        <f>SUMIFS(СВЦЭМ!$H$40:$H$783,СВЦЭМ!$A$40:$A$783,$A269,СВЦЭМ!$B$39:$B$782,Y$260)+'СЕТ СН'!$F$12</f>
        <v>0</v>
      </c>
    </row>
    <row r="270" spans="1:27" ht="15.75" hidden="1" x14ac:dyDescent="0.2">
      <c r="A270" s="35">
        <f t="shared" si="7"/>
        <v>44387</v>
      </c>
      <c r="B270" s="36">
        <f>SUMIFS(СВЦЭМ!$H$40:$H$783,СВЦЭМ!$A$40:$A$783,$A270,СВЦЭМ!$B$39:$B$782,B$260)+'СЕТ СН'!$F$12</f>
        <v>0</v>
      </c>
      <c r="C270" s="36">
        <f>SUMIFS(СВЦЭМ!$H$40:$H$783,СВЦЭМ!$A$40:$A$783,$A270,СВЦЭМ!$B$39:$B$782,C$260)+'СЕТ СН'!$F$12</f>
        <v>0</v>
      </c>
      <c r="D270" s="36">
        <f>SUMIFS(СВЦЭМ!$H$40:$H$783,СВЦЭМ!$A$40:$A$783,$A270,СВЦЭМ!$B$39:$B$782,D$260)+'СЕТ СН'!$F$12</f>
        <v>0</v>
      </c>
      <c r="E270" s="36">
        <f>SUMIFS(СВЦЭМ!$H$40:$H$783,СВЦЭМ!$A$40:$A$783,$A270,СВЦЭМ!$B$39:$B$782,E$260)+'СЕТ СН'!$F$12</f>
        <v>0</v>
      </c>
      <c r="F270" s="36">
        <f>SUMIFS(СВЦЭМ!$H$40:$H$783,СВЦЭМ!$A$40:$A$783,$A270,СВЦЭМ!$B$39:$B$782,F$260)+'СЕТ СН'!$F$12</f>
        <v>0</v>
      </c>
      <c r="G270" s="36">
        <f>SUMIFS(СВЦЭМ!$H$40:$H$783,СВЦЭМ!$A$40:$A$783,$A270,СВЦЭМ!$B$39:$B$782,G$260)+'СЕТ СН'!$F$12</f>
        <v>0</v>
      </c>
      <c r="H270" s="36">
        <f>SUMIFS(СВЦЭМ!$H$40:$H$783,СВЦЭМ!$A$40:$A$783,$A270,СВЦЭМ!$B$39:$B$782,H$260)+'СЕТ СН'!$F$12</f>
        <v>0</v>
      </c>
      <c r="I270" s="36">
        <f>SUMIFS(СВЦЭМ!$H$40:$H$783,СВЦЭМ!$A$40:$A$783,$A270,СВЦЭМ!$B$39:$B$782,I$260)+'СЕТ СН'!$F$12</f>
        <v>0</v>
      </c>
      <c r="J270" s="36">
        <f>SUMIFS(СВЦЭМ!$H$40:$H$783,СВЦЭМ!$A$40:$A$783,$A270,СВЦЭМ!$B$39:$B$782,J$260)+'СЕТ СН'!$F$12</f>
        <v>0</v>
      </c>
      <c r="K270" s="36">
        <f>SUMIFS(СВЦЭМ!$H$40:$H$783,СВЦЭМ!$A$40:$A$783,$A270,СВЦЭМ!$B$39:$B$782,K$260)+'СЕТ СН'!$F$12</f>
        <v>0</v>
      </c>
      <c r="L270" s="36">
        <f>SUMIFS(СВЦЭМ!$H$40:$H$783,СВЦЭМ!$A$40:$A$783,$A270,СВЦЭМ!$B$39:$B$782,L$260)+'СЕТ СН'!$F$12</f>
        <v>0</v>
      </c>
      <c r="M270" s="36">
        <f>SUMIFS(СВЦЭМ!$H$40:$H$783,СВЦЭМ!$A$40:$A$783,$A270,СВЦЭМ!$B$39:$B$782,M$260)+'СЕТ СН'!$F$12</f>
        <v>0</v>
      </c>
      <c r="N270" s="36">
        <f>SUMIFS(СВЦЭМ!$H$40:$H$783,СВЦЭМ!$A$40:$A$783,$A270,СВЦЭМ!$B$39:$B$782,N$260)+'СЕТ СН'!$F$12</f>
        <v>0</v>
      </c>
      <c r="O270" s="36">
        <f>SUMIFS(СВЦЭМ!$H$40:$H$783,СВЦЭМ!$A$40:$A$783,$A270,СВЦЭМ!$B$39:$B$782,O$260)+'СЕТ СН'!$F$12</f>
        <v>0</v>
      </c>
      <c r="P270" s="36">
        <f>SUMIFS(СВЦЭМ!$H$40:$H$783,СВЦЭМ!$A$40:$A$783,$A270,СВЦЭМ!$B$39:$B$782,P$260)+'СЕТ СН'!$F$12</f>
        <v>0</v>
      </c>
      <c r="Q270" s="36">
        <f>SUMIFS(СВЦЭМ!$H$40:$H$783,СВЦЭМ!$A$40:$A$783,$A270,СВЦЭМ!$B$39:$B$782,Q$260)+'СЕТ СН'!$F$12</f>
        <v>0</v>
      </c>
      <c r="R270" s="36">
        <f>SUMIFS(СВЦЭМ!$H$40:$H$783,СВЦЭМ!$A$40:$A$783,$A270,СВЦЭМ!$B$39:$B$782,R$260)+'СЕТ СН'!$F$12</f>
        <v>0</v>
      </c>
      <c r="S270" s="36">
        <f>SUMIFS(СВЦЭМ!$H$40:$H$783,СВЦЭМ!$A$40:$A$783,$A270,СВЦЭМ!$B$39:$B$782,S$260)+'СЕТ СН'!$F$12</f>
        <v>0</v>
      </c>
      <c r="T270" s="36">
        <f>SUMIFS(СВЦЭМ!$H$40:$H$783,СВЦЭМ!$A$40:$A$783,$A270,СВЦЭМ!$B$39:$B$782,T$260)+'СЕТ СН'!$F$12</f>
        <v>0</v>
      </c>
      <c r="U270" s="36">
        <f>SUMIFS(СВЦЭМ!$H$40:$H$783,СВЦЭМ!$A$40:$A$783,$A270,СВЦЭМ!$B$39:$B$782,U$260)+'СЕТ СН'!$F$12</f>
        <v>0</v>
      </c>
      <c r="V270" s="36">
        <f>SUMIFS(СВЦЭМ!$H$40:$H$783,СВЦЭМ!$A$40:$A$783,$A270,СВЦЭМ!$B$39:$B$782,V$260)+'СЕТ СН'!$F$12</f>
        <v>0</v>
      </c>
      <c r="W270" s="36">
        <f>SUMIFS(СВЦЭМ!$H$40:$H$783,СВЦЭМ!$A$40:$A$783,$A270,СВЦЭМ!$B$39:$B$782,W$260)+'СЕТ СН'!$F$12</f>
        <v>0</v>
      </c>
      <c r="X270" s="36">
        <f>SUMIFS(СВЦЭМ!$H$40:$H$783,СВЦЭМ!$A$40:$A$783,$A270,СВЦЭМ!$B$39:$B$782,X$260)+'СЕТ СН'!$F$12</f>
        <v>0</v>
      </c>
      <c r="Y270" s="36">
        <f>SUMIFS(СВЦЭМ!$H$40:$H$783,СВЦЭМ!$A$40:$A$783,$A270,СВЦЭМ!$B$39:$B$782,Y$260)+'СЕТ СН'!$F$12</f>
        <v>0</v>
      </c>
    </row>
    <row r="271" spans="1:27" ht="15.75" hidden="1" x14ac:dyDescent="0.2">
      <c r="A271" s="35">
        <f t="shared" si="7"/>
        <v>44388</v>
      </c>
      <c r="B271" s="36">
        <f>SUMIFS(СВЦЭМ!$H$40:$H$783,СВЦЭМ!$A$40:$A$783,$A271,СВЦЭМ!$B$39:$B$782,B$260)+'СЕТ СН'!$F$12</f>
        <v>0</v>
      </c>
      <c r="C271" s="36">
        <f>SUMIFS(СВЦЭМ!$H$40:$H$783,СВЦЭМ!$A$40:$A$783,$A271,СВЦЭМ!$B$39:$B$782,C$260)+'СЕТ СН'!$F$12</f>
        <v>0</v>
      </c>
      <c r="D271" s="36">
        <f>SUMIFS(СВЦЭМ!$H$40:$H$783,СВЦЭМ!$A$40:$A$783,$A271,СВЦЭМ!$B$39:$B$782,D$260)+'СЕТ СН'!$F$12</f>
        <v>0</v>
      </c>
      <c r="E271" s="36">
        <f>SUMIFS(СВЦЭМ!$H$40:$H$783,СВЦЭМ!$A$40:$A$783,$A271,СВЦЭМ!$B$39:$B$782,E$260)+'СЕТ СН'!$F$12</f>
        <v>0</v>
      </c>
      <c r="F271" s="36">
        <f>SUMIFS(СВЦЭМ!$H$40:$H$783,СВЦЭМ!$A$40:$A$783,$A271,СВЦЭМ!$B$39:$B$782,F$260)+'СЕТ СН'!$F$12</f>
        <v>0</v>
      </c>
      <c r="G271" s="36">
        <f>SUMIFS(СВЦЭМ!$H$40:$H$783,СВЦЭМ!$A$40:$A$783,$A271,СВЦЭМ!$B$39:$B$782,G$260)+'СЕТ СН'!$F$12</f>
        <v>0</v>
      </c>
      <c r="H271" s="36">
        <f>SUMIFS(СВЦЭМ!$H$40:$H$783,СВЦЭМ!$A$40:$A$783,$A271,СВЦЭМ!$B$39:$B$782,H$260)+'СЕТ СН'!$F$12</f>
        <v>0</v>
      </c>
      <c r="I271" s="36">
        <f>SUMIFS(СВЦЭМ!$H$40:$H$783,СВЦЭМ!$A$40:$A$783,$A271,СВЦЭМ!$B$39:$B$782,I$260)+'СЕТ СН'!$F$12</f>
        <v>0</v>
      </c>
      <c r="J271" s="36">
        <f>SUMIFS(СВЦЭМ!$H$40:$H$783,СВЦЭМ!$A$40:$A$783,$A271,СВЦЭМ!$B$39:$B$782,J$260)+'СЕТ СН'!$F$12</f>
        <v>0</v>
      </c>
      <c r="K271" s="36">
        <f>SUMIFS(СВЦЭМ!$H$40:$H$783,СВЦЭМ!$A$40:$A$783,$A271,СВЦЭМ!$B$39:$B$782,K$260)+'СЕТ СН'!$F$12</f>
        <v>0</v>
      </c>
      <c r="L271" s="36">
        <f>SUMIFS(СВЦЭМ!$H$40:$H$783,СВЦЭМ!$A$40:$A$783,$A271,СВЦЭМ!$B$39:$B$782,L$260)+'СЕТ СН'!$F$12</f>
        <v>0</v>
      </c>
      <c r="M271" s="36">
        <f>SUMIFS(СВЦЭМ!$H$40:$H$783,СВЦЭМ!$A$40:$A$783,$A271,СВЦЭМ!$B$39:$B$782,M$260)+'СЕТ СН'!$F$12</f>
        <v>0</v>
      </c>
      <c r="N271" s="36">
        <f>SUMIFS(СВЦЭМ!$H$40:$H$783,СВЦЭМ!$A$40:$A$783,$A271,СВЦЭМ!$B$39:$B$782,N$260)+'СЕТ СН'!$F$12</f>
        <v>0</v>
      </c>
      <c r="O271" s="36">
        <f>SUMIFS(СВЦЭМ!$H$40:$H$783,СВЦЭМ!$A$40:$A$783,$A271,СВЦЭМ!$B$39:$B$782,O$260)+'СЕТ СН'!$F$12</f>
        <v>0</v>
      </c>
      <c r="P271" s="36">
        <f>SUMIFS(СВЦЭМ!$H$40:$H$783,СВЦЭМ!$A$40:$A$783,$A271,СВЦЭМ!$B$39:$B$782,P$260)+'СЕТ СН'!$F$12</f>
        <v>0</v>
      </c>
      <c r="Q271" s="36">
        <f>SUMIFS(СВЦЭМ!$H$40:$H$783,СВЦЭМ!$A$40:$A$783,$A271,СВЦЭМ!$B$39:$B$782,Q$260)+'СЕТ СН'!$F$12</f>
        <v>0</v>
      </c>
      <c r="R271" s="36">
        <f>SUMIFS(СВЦЭМ!$H$40:$H$783,СВЦЭМ!$A$40:$A$783,$A271,СВЦЭМ!$B$39:$B$782,R$260)+'СЕТ СН'!$F$12</f>
        <v>0</v>
      </c>
      <c r="S271" s="36">
        <f>SUMIFS(СВЦЭМ!$H$40:$H$783,СВЦЭМ!$A$40:$A$783,$A271,СВЦЭМ!$B$39:$B$782,S$260)+'СЕТ СН'!$F$12</f>
        <v>0</v>
      </c>
      <c r="T271" s="36">
        <f>SUMIFS(СВЦЭМ!$H$40:$H$783,СВЦЭМ!$A$40:$A$783,$A271,СВЦЭМ!$B$39:$B$782,T$260)+'СЕТ СН'!$F$12</f>
        <v>0</v>
      </c>
      <c r="U271" s="36">
        <f>SUMIFS(СВЦЭМ!$H$40:$H$783,СВЦЭМ!$A$40:$A$783,$A271,СВЦЭМ!$B$39:$B$782,U$260)+'СЕТ СН'!$F$12</f>
        <v>0</v>
      </c>
      <c r="V271" s="36">
        <f>SUMIFS(СВЦЭМ!$H$40:$H$783,СВЦЭМ!$A$40:$A$783,$A271,СВЦЭМ!$B$39:$B$782,V$260)+'СЕТ СН'!$F$12</f>
        <v>0</v>
      </c>
      <c r="W271" s="36">
        <f>SUMIFS(СВЦЭМ!$H$40:$H$783,СВЦЭМ!$A$40:$A$783,$A271,СВЦЭМ!$B$39:$B$782,W$260)+'СЕТ СН'!$F$12</f>
        <v>0</v>
      </c>
      <c r="X271" s="36">
        <f>SUMIFS(СВЦЭМ!$H$40:$H$783,СВЦЭМ!$A$40:$A$783,$A271,СВЦЭМ!$B$39:$B$782,X$260)+'СЕТ СН'!$F$12</f>
        <v>0</v>
      </c>
      <c r="Y271" s="36">
        <f>SUMIFS(СВЦЭМ!$H$40:$H$783,СВЦЭМ!$A$40:$A$783,$A271,СВЦЭМ!$B$39:$B$782,Y$260)+'СЕТ СН'!$F$12</f>
        <v>0</v>
      </c>
    </row>
    <row r="272" spans="1:27" ht="15.75" hidden="1" x14ac:dyDescent="0.2">
      <c r="A272" s="35">
        <f t="shared" si="7"/>
        <v>44389</v>
      </c>
      <c r="B272" s="36">
        <f>SUMIFS(СВЦЭМ!$H$40:$H$783,СВЦЭМ!$A$40:$A$783,$A272,СВЦЭМ!$B$39:$B$782,B$260)+'СЕТ СН'!$F$12</f>
        <v>0</v>
      </c>
      <c r="C272" s="36">
        <f>SUMIFS(СВЦЭМ!$H$40:$H$783,СВЦЭМ!$A$40:$A$783,$A272,СВЦЭМ!$B$39:$B$782,C$260)+'СЕТ СН'!$F$12</f>
        <v>0</v>
      </c>
      <c r="D272" s="36">
        <f>SUMIFS(СВЦЭМ!$H$40:$H$783,СВЦЭМ!$A$40:$A$783,$A272,СВЦЭМ!$B$39:$B$782,D$260)+'СЕТ СН'!$F$12</f>
        <v>0</v>
      </c>
      <c r="E272" s="36">
        <f>SUMIFS(СВЦЭМ!$H$40:$H$783,СВЦЭМ!$A$40:$A$783,$A272,СВЦЭМ!$B$39:$B$782,E$260)+'СЕТ СН'!$F$12</f>
        <v>0</v>
      </c>
      <c r="F272" s="36">
        <f>SUMIFS(СВЦЭМ!$H$40:$H$783,СВЦЭМ!$A$40:$A$783,$A272,СВЦЭМ!$B$39:$B$782,F$260)+'СЕТ СН'!$F$12</f>
        <v>0</v>
      </c>
      <c r="G272" s="36">
        <f>SUMIFS(СВЦЭМ!$H$40:$H$783,СВЦЭМ!$A$40:$A$783,$A272,СВЦЭМ!$B$39:$B$782,G$260)+'СЕТ СН'!$F$12</f>
        <v>0</v>
      </c>
      <c r="H272" s="36">
        <f>SUMIFS(СВЦЭМ!$H$40:$H$783,СВЦЭМ!$A$40:$A$783,$A272,СВЦЭМ!$B$39:$B$782,H$260)+'СЕТ СН'!$F$12</f>
        <v>0</v>
      </c>
      <c r="I272" s="36">
        <f>SUMIFS(СВЦЭМ!$H$40:$H$783,СВЦЭМ!$A$40:$A$783,$A272,СВЦЭМ!$B$39:$B$782,I$260)+'СЕТ СН'!$F$12</f>
        <v>0</v>
      </c>
      <c r="J272" s="36">
        <f>SUMIFS(СВЦЭМ!$H$40:$H$783,СВЦЭМ!$A$40:$A$783,$A272,СВЦЭМ!$B$39:$B$782,J$260)+'СЕТ СН'!$F$12</f>
        <v>0</v>
      </c>
      <c r="K272" s="36">
        <f>SUMIFS(СВЦЭМ!$H$40:$H$783,СВЦЭМ!$A$40:$A$783,$A272,СВЦЭМ!$B$39:$B$782,K$260)+'СЕТ СН'!$F$12</f>
        <v>0</v>
      </c>
      <c r="L272" s="36">
        <f>SUMIFS(СВЦЭМ!$H$40:$H$783,СВЦЭМ!$A$40:$A$783,$A272,СВЦЭМ!$B$39:$B$782,L$260)+'СЕТ СН'!$F$12</f>
        <v>0</v>
      </c>
      <c r="M272" s="36">
        <f>SUMIFS(СВЦЭМ!$H$40:$H$783,СВЦЭМ!$A$40:$A$783,$A272,СВЦЭМ!$B$39:$B$782,M$260)+'СЕТ СН'!$F$12</f>
        <v>0</v>
      </c>
      <c r="N272" s="36">
        <f>SUMIFS(СВЦЭМ!$H$40:$H$783,СВЦЭМ!$A$40:$A$783,$A272,СВЦЭМ!$B$39:$B$782,N$260)+'СЕТ СН'!$F$12</f>
        <v>0</v>
      </c>
      <c r="O272" s="36">
        <f>SUMIFS(СВЦЭМ!$H$40:$H$783,СВЦЭМ!$A$40:$A$783,$A272,СВЦЭМ!$B$39:$B$782,O$260)+'СЕТ СН'!$F$12</f>
        <v>0</v>
      </c>
      <c r="P272" s="36">
        <f>SUMIFS(СВЦЭМ!$H$40:$H$783,СВЦЭМ!$A$40:$A$783,$A272,СВЦЭМ!$B$39:$B$782,P$260)+'СЕТ СН'!$F$12</f>
        <v>0</v>
      </c>
      <c r="Q272" s="36">
        <f>SUMIFS(СВЦЭМ!$H$40:$H$783,СВЦЭМ!$A$40:$A$783,$A272,СВЦЭМ!$B$39:$B$782,Q$260)+'СЕТ СН'!$F$12</f>
        <v>0</v>
      </c>
      <c r="R272" s="36">
        <f>SUMIFS(СВЦЭМ!$H$40:$H$783,СВЦЭМ!$A$40:$A$783,$A272,СВЦЭМ!$B$39:$B$782,R$260)+'СЕТ СН'!$F$12</f>
        <v>0</v>
      </c>
      <c r="S272" s="36">
        <f>SUMIFS(СВЦЭМ!$H$40:$H$783,СВЦЭМ!$A$40:$A$783,$A272,СВЦЭМ!$B$39:$B$782,S$260)+'СЕТ СН'!$F$12</f>
        <v>0</v>
      </c>
      <c r="T272" s="36">
        <f>SUMIFS(СВЦЭМ!$H$40:$H$783,СВЦЭМ!$A$40:$A$783,$A272,СВЦЭМ!$B$39:$B$782,T$260)+'СЕТ СН'!$F$12</f>
        <v>0</v>
      </c>
      <c r="U272" s="36">
        <f>SUMIFS(СВЦЭМ!$H$40:$H$783,СВЦЭМ!$A$40:$A$783,$A272,СВЦЭМ!$B$39:$B$782,U$260)+'СЕТ СН'!$F$12</f>
        <v>0</v>
      </c>
      <c r="V272" s="36">
        <f>SUMIFS(СВЦЭМ!$H$40:$H$783,СВЦЭМ!$A$40:$A$783,$A272,СВЦЭМ!$B$39:$B$782,V$260)+'СЕТ СН'!$F$12</f>
        <v>0</v>
      </c>
      <c r="W272" s="36">
        <f>SUMIFS(СВЦЭМ!$H$40:$H$783,СВЦЭМ!$A$40:$A$783,$A272,СВЦЭМ!$B$39:$B$782,W$260)+'СЕТ СН'!$F$12</f>
        <v>0</v>
      </c>
      <c r="X272" s="36">
        <f>SUMIFS(СВЦЭМ!$H$40:$H$783,СВЦЭМ!$A$40:$A$783,$A272,СВЦЭМ!$B$39:$B$782,X$260)+'СЕТ СН'!$F$12</f>
        <v>0</v>
      </c>
      <c r="Y272" s="36">
        <f>SUMIFS(СВЦЭМ!$H$40:$H$783,СВЦЭМ!$A$40:$A$783,$A272,СВЦЭМ!$B$39:$B$782,Y$260)+'СЕТ СН'!$F$12</f>
        <v>0</v>
      </c>
    </row>
    <row r="273" spans="1:25" ht="15.75" hidden="1" x14ac:dyDescent="0.2">
      <c r="A273" s="35">
        <f t="shared" si="7"/>
        <v>44390</v>
      </c>
      <c r="B273" s="36">
        <f>SUMIFS(СВЦЭМ!$H$40:$H$783,СВЦЭМ!$A$40:$A$783,$A273,СВЦЭМ!$B$39:$B$782,B$260)+'СЕТ СН'!$F$12</f>
        <v>0</v>
      </c>
      <c r="C273" s="36">
        <f>SUMIFS(СВЦЭМ!$H$40:$H$783,СВЦЭМ!$A$40:$A$783,$A273,СВЦЭМ!$B$39:$B$782,C$260)+'СЕТ СН'!$F$12</f>
        <v>0</v>
      </c>
      <c r="D273" s="36">
        <f>SUMIFS(СВЦЭМ!$H$40:$H$783,СВЦЭМ!$A$40:$A$783,$A273,СВЦЭМ!$B$39:$B$782,D$260)+'СЕТ СН'!$F$12</f>
        <v>0</v>
      </c>
      <c r="E273" s="36">
        <f>SUMIFS(СВЦЭМ!$H$40:$H$783,СВЦЭМ!$A$40:$A$783,$A273,СВЦЭМ!$B$39:$B$782,E$260)+'СЕТ СН'!$F$12</f>
        <v>0</v>
      </c>
      <c r="F273" s="36">
        <f>SUMIFS(СВЦЭМ!$H$40:$H$783,СВЦЭМ!$A$40:$A$783,$A273,СВЦЭМ!$B$39:$B$782,F$260)+'СЕТ СН'!$F$12</f>
        <v>0</v>
      </c>
      <c r="G273" s="36">
        <f>SUMIFS(СВЦЭМ!$H$40:$H$783,СВЦЭМ!$A$40:$A$783,$A273,СВЦЭМ!$B$39:$B$782,G$260)+'СЕТ СН'!$F$12</f>
        <v>0</v>
      </c>
      <c r="H273" s="36">
        <f>SUMIFS(СВЦЭМ!$H$40:$H$783,СВЦЭМ!$A$40:$A$783,$A273,СВЦЭМ!$B$39:$B$782,H$260)+'СЕТ СН'!$F$12</f>
        <v>0</v>
      </c>
      <c r="I273" s="36">
        <f>SUMIFS(СВЦЭМ!$H$40:$H$783,СВЦЭМ!$A$40:$A$783,$A273,СВЦЭМ!$B$39:$B$782,I$260)+'СЕТ СН'!$F$12</f>
        <v>0</v>
      </c>
      <c r="J273" s="36">
        <f>SUMIFS(СВЦЭМ!$H$40:$H$783,СВЦЭМ!$A$40:$A$783,$A273,СВЦЭМ!$B$39:$B$782,J$260)+'СЕТ СН'!$F$12</f>
        <v>0</v>
      </c>
      <c r="K273" s="36">
        <f>SUMIFS(СВЦЭМ!$H$40:$H$783,СВЦЭМ!$A$40:$A$783,$A273,СВЦЭМ!$B$39:$B$782,K$260)+'СЕТ СН'!$F$12</f>
        <v>0</v>
      </c>
      <c r="L273" s="36">
        <f>SUMIFS(СВЦЭМ!$H$40:$H$783,СВЦЭМ!$A$40:$A$783,$A273,СВЦЭМ!$B$39:$B$782,L$260)+'СЕТ СН'!$F$12</f>
        <v>0</v>
      </c>
      <c r="M273" s="36">
        <f>SUMIFS(СВЦЭМ!$H$40:$H$783,СВЦЭМ!$A$40:$A$783,$A273,СВЦЭМ!$B$39:$B$782,M$260)+'СЕТ СН'!$F$12</f>
        <v>0</v>
      </c>
      <c r="N273" s="36">
        <f>SUMIFS(СВЦЭМ!$H$40:$H$783,СВЦЭМ!$A$40:$A$783,$A273,СВЦЭМ!$B$39:$B$782,N$260)+'СЕТ СН'!$F$12</f>
        <v>0</v>
      </c>
      <c r="O273" s="36">
        <f>SUMIFS(СВЦЭМ!$H$40:$H$783,СВЦЭМ!$A$40:$A$783,$A273,СВЦЭМ!$B$39:$B$782,O$260)+'СЕТ СН'!$F$12</f>
        <v>0</v>
      </c>
      <c r="P273" s="36">
        <f>SUMIFS(СВЦЭМ!$H$40:$H$783,СВЦЭМ!$A$40:$A$783,$A273,СВЦЭМ!$B$39:$B$782,P$260)+'СЕТ СН'!$F$12</f>
        <v>0</v>
      </c>
      <c r="Q273" s="36">
        <f>SUMIFS(СВЦЭМ!$H$40:$H$783,СВЦЭМ!$A$40:$A$783,$A273,СВЦЭМ!$B$39:$B$782,Q$260)+'СЕТ СН'!$F$12</f>
        <v>0</v>
      </c>
      <c r="R273" s="36">
        <f>SUMIFS(СВЦЭМ!$H$40:$H$783,СВЦЭМ!$A$40:$A$783,$A273,СВЦЭМ!$B$39:$B$782,R$260)+'СЕТ СН'!$F$12</f>
        <v>0</v>
      </c>
      <c r="S273" s="36">
        <f>SUMIFS(СВЦЭМ!$H$40:$H$783,СВЦЭМ!$A$40:$A$783,$A273,СВЦЭМ!$B$39:$B$782,S$260)+'СЕТ СН'!$F$12</f>
        <v>0</v>
      </c>
      <c r="T273" s="36">
        <f>SUMIFS(СВЦЭМ!$H$40:$H$783,СВЦЭМ!$A$40:$A$783,$A273,СВЦЭМ!$B$39:$B$782,T$260)+'СЕТ СН'!$F$12</f>
        <v>0</v>
      </c>
      <c r="U273" s="36">
        <f>SUMIFS(СВЦЭМ!$H$40:$H$783,СВЦЭМ!$A$40:$A$783,$A273,СВЦЭМ!$B$39:$B$782,U$260)+'СЕТ СН'!$F$12</f>
        <v>0</v>
      </c>
      <c r="V273" s="36">
        <f>SUMIFS(СВЦЭМ!$H$40:$H$783,СВЦЭМ!$A$40:$A$783,$A273,СВЦЭМ!$B$39:$B$782,V$260)+'СЕТ СН'!$F$12</f>
        <v>0</v>
      </c>
      <c r="W273" s="36">
        <f>SUMIFS(СВЦЭМ!$H$40:$H$783,СВЦЭМ!$A$40:$A$783,$A273,СВЦЭМ!$B$39:$B$782,W$260)+'СЕТ СН'!$F$12</f>
        <v>0</v>
      </c>
      <c r="X273" s="36">
        <f>SUMIFS(СВЦЭМ!$H$40:$H$783,СВЦЭМ!$A$40:$A$783,$A273,СВЦЭМ!$B$39:$B$782,X$260)+'СЕТ СН'!$F$12</f>
        <v>0</v>
      </c>
      <c r="Y273" s="36">
        <f>SUMIFS(СВЦЭМ!$H$40:$H$783,СВЦЭМ!$A$40:$A$783,$A273,СВЦЭМ!$B$39:$B$782,Y$260)+'СЕТ СН'!$F$12</f>
        <v>0</v>
      </c>
    </row>
    <row r="274" spans="1:25" ht="15.75" hidden="1" x14ac:dyDescent="0.2">
      <c r="A274" s="35">
        <f t="shared" si="7"/>
        <v>44391</v>
      </c>
      <c r="B274" s="36">
        <f>SUMIFS(СВЦЭМ!$H$40:$H$783,СВЦЭМ!$A$40:$A$783,$A274,СВЦЭМ!$B$39:$B$782,B$260)+'СЕТ СН'!$F$12</f>
        <v>0</v>
      </c>
      <c r="C274" s="36">
        <f>SUMIFS(СВЦЭМ!$H$40:$H$783,СВЦЭМ!$A$40:$A$783,$A274,СВЦЭМ!$B$39:$B$782,C$260)+'СЕТ СН'!$F$12</f>
        <v>0</v>
      </c>
      <c r="D274" s="36">
        <f>SUMIFS(СВЦЭМ!$H$40:$H$783,СВЦЭМ!$A$40:$A$783,$A274,СВЦЭМ!$B$39:$B$782,D$260)+'СЕТ СН'!$F$12</f>
        <v>0</v>
      </c>
      <c r="E274" s="36">
        <f>SUMIFS(СВЦЭМ!$H$40:$H$783,СВЦЭМ!$A$40:$A$783,$A274,СВЦЭМ!$B$39:$B$782,E$260)+'СЕТ СН'!$F$12</f>
        <v>0</v>
      </c>
      <c r="F274" s="36">
        <f>SUMIFS(СВЦЭМ!$H$40:$H$783,СВЦЭМ!$A$40:$A$783,$A274,СВЦЭМ!$B$39:$B$782,F$260)+'СЕТ СН'!$F$12</f>
        <v>0</v>
      </c>
      <c r="G274" s="36">
        <f>SUMIFS(СВЦЭМ!$H$40:$H$783,СВЦЭМ!$A$40:$A$783,$A274,СВЦЭМ!$B$39:$B$782,G$260)+'СЕТ СН'!$F$12</f>
        <v>0</v>
      </c>
      <c r="H274" s="36">
        <f>SUMIFS(СВЦЭМ!$H$40:$H$783,СВЦЭМ!$A$40:$A$783,$A274,СВЦЭМ!$B$39:$B$782,H$260)+'СЕТ СН'!$F$12</f>
        <v>0</v>
      </c>
      <c r="I274" s="36">
        <f>SUMIFS(СВЦЭМ!$H$40:$H$783,СВЦЭМ!$A$40:$A$783,$A274,СВЦЭМ!$B$39:$B$782,I$260)+'СЕТ СН'!$F$12</f>
        <v>0</v>
      </c>
      <c r="J274" s="36">
        <f>SUMIFS(СВЦЭМ!$H$40:$H$783,СВЦЭМ!$A$40:$A$783,$A274,СВЦЭМ!$B$39:$B$782,J$260)+'СЕТ СН'!$F$12</f>
        <v>0</v>
      </c>
      <c r="K274" s="36">
        <f>SUMIFS(СВЦЭМ!$H$40:$H$783,СВЦЭМ!$A$40:$A$783,$A274,СВЦЭМ!$B$39:$B$782,K$260)+'СЕТ СН'!$F$12</f>
        <v>0</v>
      </c>
      <c r="L274" s="36">
        <f>SUMIFS(СВЦЭМ!$H$40:$H$783,СВЦЭМ!$A$40:$A$783,$A274,СВЦЭМ!$B$39:$B$782,L$260)+'СЕТ СН'!$F$12</f>
        <v>0</v>
      </c>
      <c r="M274" s="36">
        <f>SUMIFS(СВЦЭМ!$H$40:$H$783,СВЦЭМ!$A$40:$A$783,$A274,СВЦЭМ!$B$39:$B$782,M$260)+'СЕТ СН'!$F$12</f>
        <v>0</v>
      </c>
      <c r="N274" s="36">
        <f>SUMIFS(СВЦЭМ!$H$40:$H$783,СВЦЭМ!$A$40:$A$783,$A274,СВЦЭМ!$B$39:$B$782,N$260)+'СЕТ СН'!$F$12</f>
        <v>0</v>
      </c>
      <c r="O274" s="36">
        <f>SUMIFS(СВЦЭМ!$H$40:$H$783,СВЦЭМ!$A$40:$A$783,$A274,СВЦЭМ!$B$39:$B$782,O$260)+'СЕТ СН'!$F$12</f>
        <v>0</v>
      </c>
      <c r="P274" s="36">
        <f>SUMIFS(СВЦЭМ!$H$40:$H$783,СВЦЭМ!$A$40:$A$783,$A274,СВЦЭМ!$B$39:$B$782,P$260)+'СЕТ СН'!$F$12</f>
        <v>0</v>
      </c>
      <c r="Q274" s="36">
        <f>SUMIFS(СВЦЭМ!$H$40:$H$783,СВЦЭМ!$A$40:$A$783,$A274,СВЦЭМ!$B$39:$B$782,Q$260)+'СЕТ СН'!$F$12</f>
        <v>0</v>
      </c>
      <c r="R274" s="36">
        <f>SUMIFS(СВЦЭМ!$H$40:$H$783,СВЦЭМ!$A$40:$A$783,$A274,СВЦЭМ!$B$39:$B$782,R$260)+'СЕТ СН'!$F$12</f>
        <v>0</v>
      </c>
      <c r="S274" s="36">
        <f>SUMIFS(СВЦЭМ!$H$40:$H$783,СВЦЭМ!$A$40:$A$783,$A274,СВЦЭМ!$B$39:$B$782,S$260)+'СЕТ СН'!$F$12</f>
        <v>0</v>
      </c>
      <c r="T274" s="36">
        <f>SUMIFS(СВЦЭМ!$H$40:$H$783,СВЦЭМ!$A$40:$A$783,$A274,СВЦЭМ!$B$39:$B$782,T$260)+'СЕТ СН'!$F$12</f>
        <v>0</v>
      </c>
      <c r="U274" s="36">
        <f>SUMIFS(СВЦЭМ!$H$40:$H$783,СВЦЭМ!$A$40:$A$783,$A274,СВЦЭМ!$B$39:$B$782,U$260)+'СЕТ СН'!$F$12</f>
        <v>0</v>
      </c>
      <c r="V274" s="36">
        <f>SUMIFS(СВЦЭМ!$H$40:$H$783,СВЦЭМ!$A$40:$A$783,$A274,СВЦЭМ!$B$39:$B$782,V$260)+'СЕТ СН'!$F$12</f>
        <v>0</v>
      </c>
      <c r="W274" s="36">
        <f>SUMIFS(СВЦЭМ!$H$40:$H$783,СВЦЭМ!$A$40:$A$783,$A274,СВЦЭМ!$B$39:$B$782,W$260)+'СЕТ СН'!$F$12</f>
        <v>0</v>
      </c>
      <c r="X274" s="36">
        <f>SUMIFS(СВЦЭМ!$H$40:$H$783,СВЦЭМ!$A$40:$A$783,$A274,СВЦЭМ!$B$39:$B$782,X$260)+'СЕТ СН'!$F$12</f>
        <v>0</v>
      </c>
      <c r="Y274" s="36">
        <f>SUMIFS(СВЦЭМ!$H$40:$H$783,СВЦЭМ!$A$40:$A$783,$A274,СВЦЭМ!$B$39:$B$782,Y$260)+'СЕТ СН'!$F$12</f>
        <v>0</v>
      </c>
    </row>
    <row r="275" spans="1:25" ht="15.75" hidden="1" x14ac:dyDescent="0.2">
      <c r="A275" s="35">
        <f t="shared" si="7"/>
        <v>44392</v>
      </c>
      <c r="B275" s="36">
        <f>SUMIFS(СВЦЭМ!$H$40:$H$783,СВЦЭМ!$A$40:$A$783,$A275,СВЦЭМ!$B$39:$B$782,B$260)+'СЕТ СН'!$F$12</f>
        <v>0</v>
      </c>
      <c r="C275" s="36">
        <f>SUMIFS(СВЦЭМ!$H$40:$H$783,СВЦЭМ!$A$40:$A$783,$A275,СВЦЭМ!$B$39:$B$782,C$260)+'СЕТ СН'!$F$12</f>
        <v>0</v>
      </c>
      <c r="D275" s="36">
        <f>SUMIFS(СВЦЭМ!$H$40:$H$783,СВЦЭМ!$A$40:$A$783,$A275,СВЦЭМ!$B$39:$B$782,D$260)+'СЕТ СН'!$F$12</f>
        <v>0</v>
      </c>
      <c r="E275" s="36">
        <f>SUMIFS(СВЦЭМ!$H$40:$H$783,СВЦЭМ!$A$40:$A$783,$A275,СВЦЭМ!$B$39:$B$782,E$260)+'СЕТ СН'!$F$12</f>
        <v>0</v>
      </c>
      <c r="F275" s="36">
        <f>SUMIFS(СВЦЭМ!$H$40:$H$783,СВЦЭМ!$A$40:$A$783,$A275,СВЦЭМ!$B$39:$B$782,F$260)+'СЕТ СН'!$F$12</f>
        <v>0</v>
      </c>
      <c r="G275" s="36">
        <f>SUMIFS(СВЦЭМ!$H$40:$H$783,СВЦЭМ!$A$40:$A$783,$A275,СВЦЭМ!$B$39:$B$782,G$260)+'СЕТ СН'!$F$12</f>
        <v>0</v>
      </c>
      <c r="H275" s="36">
        <f>SUMIFS(СВЦЭМ!$H$40:$H$783,СВЦЭМ!$A$40:$A$783,$A275,СВЦЭМ!$B$39:$B$782,H$260)+'СЕТ СН'!$F$12</f>
        <v>0</v>
      </c>
      <c r="I275" s="36">
        <f>SUMIFS(СВЦЭМ!$H$40:$H$783,СВЦЭМ!$A$40:$A$783,$A275,СВЦЭМ!$B$39:$B$782,I$260)+'СЕТ СН'!$F$12</f>
        <v>0</v>
      </c>
      <c r="J275" s="36">
        <f>SUMIFS(СВЦЭМ!$H$40:$H$783,СВЦЭМ!$A$40:$A$783,$A275,СВЦЭМ!$B$39:$B$782,J$260)+'СЕТ СН'!$F$12</f>
        <v>0</v>
      </c>
      <c r="K275" s="36">
        <f>SUMIFS(СВЦЭМ!$H$40:$H$783,СВЦЭМ!$A$40:$A$783,$A275,СВЦЭМ!$B$39:$B$782,K$260)+'СЕТ СН'!$F$12</f>
        <v>0</v>
      </c>
      <c r="L275" s="36">
        <f>SUMIFS(СВЦЭМ!$H$40:$H$783,СВЦЭМ!$A$40:$A$783,$A275,СВЦЭМ!$B$39:$B$782,L$260)+'СЕТ СН'!$F$12</f>
        <v>0</v>
      </c>
      <c r="M275" s="36">
        <f>SUMIFS(СВЦЭМ!$H$40:$H$783,СВЦЭМ!$A$40:$A$783,$A275,СВЦЭМ!$B$39:$B$782,M$260)+'СЕТ СН'!$F$12</f>
        <v>0</v>
      </c>
      <c r="N275" s="36">
        <f>SUMIFS(СВЦЭМ!$H$40:$H$783,СВЦЭМ!$A$40:$A$783,$A275,СВЦЭМ!$B$39:$B$782,N$260)+'СЕТ СН'!$F$12</f>
        <v>0</v>
      </c>
      <c r="O275" s="36">
        <f>SUMIFS(СВЦЭМ!$H$40:$H$783,СВЦЭМ!$A$40:$A$783,$A275,СВЦЭМ!$B$39:$B$782,O$260)+'СЕТ СН'!$F$12</f>
        <v>0</v>
      </c>
      <c r="P275" s="36">
        <f>SUMIFS(СВЦЭМ!$H$40:$H$783,СВЦЭМ!$A$40:$A$783,$A275,СВЦЭМ!$B$39:$B$782,P$260)+'СЕТ СН'!$F$12</f>
        <v>0</v>
      </c>
      <c r="Q275" s="36">
        <f>SUMIFS(СВЦЭМ!$H$40:$H$783,СВЦЭМ!$A$40:$A$783,$A275,СВЦЭМ!$B$39:$B$782,Q$260)+'СЕТ СН'!$F$12</f>
        <v>0</v>
      </c>
      <c r="R275" s="36">
        <f>SUMIFS(СВЦЭМ!$H$40:$H$783,СВЦЭМ!$A$40:$A$783,$A275,СВЦЭМ!$B$39:$B$782,R$260)+'СЕТ СН'!$F$12</f>
        <v>0</v>
      </c>
      <c r="S275" s="36">
        <f>SUMIFS(СВЦЭМ!$H$40:$H$783,СВЦЭМ!$A$40:$A$783,$A275,СВЦЭМ!$B$39:$B$782,S$260)+'СЕТ СН'!$F$12</f>
        <v>0</v>
      </c>
      <c r="T275" s="36">
        <f>SUMIFS(СВЦЭМ!$H$40:$H$783,СВЦЭМ!$A$40:$A$783,$A275,СВЦЭМ!$B$39:$B$782,T$260)+'СЕТ СН'!$F$12</f>
        <v>0</v>
      </c>
      <c r="U275" s="36">
        <f>SUMIFS(СВЦЭМ!$H$40:$H$783,СВЦЭМ!$A$40:$A$783,$A275,СВЦЭМ!$B$39:$B$782,U$260)+'СЕТ СН'!$F$12</f>
        <v>0</v>
      </c>
      <c r="V275" s="36">
        <f>SUMIFS(СВЦЭМ!$H$40:$H$783,СВЦЭМ!$A$40:$A$783,$A275,СВЦЭМ!$B$39:$B$782,V$260)+'СЕТ СН'!$F$12</f>
        <v>0</v>
      </c>
      <c r="W275" s="36">
        <f>SUMIFS(СВЦЭМ!$H$40:$H$783,СВЦЭМ!$A$40:$A$783,$A275,СВЦЭМ!$B$39:$B$782,W$260)+'СЕТ СН'!$F$12</f>
        <v>0</v>
      </c>
      <c r="X275" s="36">
        <f>SUMIFS(СВЦЭМ!$H$40:$H$783,СВЦЭМ!$A$40:$A$783,$A275,СВЦЭМ!$B$39:$B$782,X$260)+'СЕТ СН'!$F$12</f>
        <v>0</v>
      </c>
      <c r="Y275" s="36">
        <f>SUMIFS(СВЦЭМ!$H$40:$H$783,СВЦЭМ!$A$40:$A$783,$A275,СВЦЭМ!$B$39:$B$782,Y$260)+'СЕТ СН'!$F$12</f>
        <v>0</v>
      </c>
    </row>
    <row r="276" spans="1:25" ht="15.75" hidden="1" x14ac:dyDescent="0.2">
      <c r="A276" s="35">
        <f t="shared" si="7"/>
        <v>44393</v>
      </c>
      <c r="B276" s="36">
        <f>SUMIFS(СВЦЭМ!$H$40:$H$783,СВЦЭМ!$A$40:$A$783,$A276,СВЦЭМ!$B$39:$B$782,B$260)+'СЕТ СН'!$F$12</f>
        <v>0</v>
      </c>
      <c r="C276" s="36">
        <f>SUMIFS(СВЦЭМ!$H$40:$H$783,СВЦЭМ!$A$40:$A$783,$A276,СВЦЭМ!$B$39:$B$782,C$260)+'СЕТ СН'!$F$12</f>
        <v>0</v>
      </c>
      <c r="D276" s="36">
        <f>SUMIFS(СВЦЭМ!$H$40:$H$783,СВЦЭМ!$A$40:$A$783,$A276,СВЦЭМ!$B$39:$B$782,D$260)+'СЕТ СН'!$F$12</f>
        <v>0</v>
      </c>
      <c r="E276" s="36">
        <f>SUMIFS(СВЦЭМ!$H$40:$H$783,СВЦЭМ!$A$40:$A$783,$A276,СВЦЭМ!$B$39:$B$782,E$260)+'СЕТ СН'!$F$12</f>
        <v>0</v>
      </c>
      <c r="F276" s="36">
        <f>SUMIFS(СВЦЭМ!$H$40:$H$783,СВЦЭМ!$A$40:$A$783,$A276,СВЦЭМ!$B$39:$B$782,F$260)+'СЕТ СН'!$F$12</f>
        <v>0</v>
      </c>
      <c r="G276" s="36">
        <f>SUMIFS(СВЦЭМ!$H$40:$H$783,СВЦЭМ!$A$40:$A$783,$A276,СВЦЭМ!$B$39:$B$782,G$260)+'СЕТ СН'!$F$12</f>
        <v>0</v>
      </c>
      <c r="H276" s="36">
        <f>SUMIFS(СВЦЭМ!$H$40:$H$783,СВЦЭМ!$A$40:$A$783,$A276,СВЦЭМ!$B$39:$B$782,H$260)+'СЕТ СН'!$F$12</f>
        <v>0</v>
      </c>
      <c r="I276" s="36">
        <f>SUMIFS(СВЦЭМ!$H$40:$H$783,СВЦЭМ!$A$40:$A$783,$A276,СВЦЭМ!$B$39:$B$782,I$260)+'СЕТ СН'!$F$12</f>
        <v>0</v>
      </c>
      <c r="J276" s="36">
        <f>SUMIFS(СВЦЭМ!$H$40:$H$783,СВЦЭМ!$A$40:$A$783,$A276,СВЦЭМ!$B$39:$B$782,J$260)+'СЕТ СН'!$F$12</f>
        <v>0</v>
      </c>
      <c r="K276" s="36">
        <f>SUMIFS(СВЦЭМ!$H$40:$H$783,СВЦЭМ!$A$40:$A$783,$A276,СВЦЭМ!$B$39:$B$782,K$260)+'СЕТ СН'!$F$12</f>
        <v>0</v>
      </c>
      <c r="L276" s="36">
        <f>SUMIFS(СВЦЭМ!$H$40:$H$783,СВЦЭМ!$A$40:$A$783,$A276,СВЦЭМ!$B$39:$B$782,L$260)+'СЕТ СН'!$F$12</f>
        <v>0</v>
      </c>
      <c r="M276" s="36">
        <f>SUMIFS(СВЦЭМ!$H$40:$H$783,СВЦЭМ!$A$40:$A$783,$A276,СВЦЭМ!$B$39:$B$782,M$260)+'СЕТ СН'!$F$12</f>
        <v>0</v>
      </c>
      <c r="N276" s="36">
        <f>SUMIFS(СВЦЭМ!$H$40:$H$783,СВЦЭМ!$A$40:$A$783,$A276,СВЦЭМ!$B$39:$B$782,N$260)+'СЕТ СН'!$F$12</f>
        <v>0</v>
      </c>
      <c r="O276" s="36">
        <f>SUMIFS(СВЦЭМ!$H$40:$H$783,СВЦЭМ!$A$40:$A$783,$A276,СВЦЭМ!$B$39:$B$782,O$260)+'СЕТ СН'!$F$12</f>
        <v>0</v>
      </c>
      <c r="P276" s="36">
        <f>SUMIFS(СВЦЭМ!$H$40:$H$783,СВЦЭМ!$A$40:$A$783,$A276,СВЦЭМ!$B$39:$B$782,P$260)+'СЕТ СН'!$F$12</f>
        <v>0</v>
      </c>
      <c r="Q276" s="36">
        <f>SUMIFS(СВЦЭМ!$H$40:$H$783,СВЦЭМ!$A$40:$A$783,$A276,СВЦЭМ!$B$39:$B$782,Q$260)+'СЕТ СН'!$F$12</f>
        <v>0</v>
      </c>
      <c r="R276" s="36">
        <f>SUMIFS(СВЦЭМ!$H$40:$H$783,СВЦЭМ!$A$40:$A$783,$A276,СВЦЭМ!$B$39:$B$782,R$260)+'СЕТ СН'!$F$12</f>
        <v>0</v>
      </c>
      <c r="S276" s="36">
        <f>SUMIFS(СВЦЭМ!$H$40:$H$783,СВЦЭМ!$A$40:$A$783,$A276,СВЦЭМ!$B$39:$B$782,S$260)+'СЕТ СН'!$F$12</f>
        <v>0</v>
      </c>
      <c r="T276" s="36">
        <f>SUMIFS(СВЦЭМ!$H$40:$H$783,СВЦЭМ!$A$40:$A$783,$A276,СВЦЭМ!$B$39:$B$782,T$260)+'СЕТ СН'!$F$12</f>
        <v>0</v>
      </c>
      <c r="U276" s="36">
        <f>SUMIFS(СВЦЭМ!$H$40:$H$783,СВЦЭМ!$A$40:$A$783,$A276,СВЦЭМ!$B$39:$B$782,U$260)+'СЕТ СН'!$F$12</f>
        <v>0</v>
      </c>
      <c r="V276" s="36">
        <f>SUMIFS(СВЦЭМ!$H$40:$H$783,СВЦЭМ!$A$40:$A$783,$A276,СВЦЭМ!$B$39:$B$782,V$260)+'СЕТ СН'!$F$12</f>
        <v>0</v>
      </c>
      <c r="W276" s="36">
        <f>SUMIFS(СВЦЭМ!$H$40:$H$783,СВЦЭМ!$A$40:$A$783,$A276,СВЦЭМ!$B$39:$B$782,W$260)+'СЕТ СН'!$F$12</f>
        <v>0</v>
      </c>
      <c r="X276" s="36">
        <f>SUMIFS(СВЦЭМ!$H$40:$H$783,СВЦЭМ!$A$40:$A$783,$A276,СВЦЭМ!$B$39:$B$782,X$260)+'СЕТ СН'!$F$12</f>
        <v>0</v>
      </c>
      <c r="Y276" s="36">
        <f>SUMIFS(СВЦЭМ!$H$40:$H$783,СВЦЭМ!$A$40:$A$783,$A276,СВЦЭМ!$B$39:$B$782,Y$260)+'СЕТ СН'!$F$12</f>
        <v>0</v>
      </c>
    </row>
    <row r="277" spans="1:25" ht="15.75" hidden="1" x14ac:dyDescent="0.2">
      <c r="A277" s="35">
        <f t="shared" si="7"/>
        <v>44394</v>
      </c>
      <c r="B277" s="36">
        <f>SUMIFS(СВЦЭМ!$H$40:$H$783,СВЦЭМ!$A$40:$A$783,$A277,СВЦЭМ!$B$39:$B$782,B$260)+'СЕТ СН'!$F$12</f>
        <v>0</v>
      </c>
      <c r="C277" s="36">
        <f>SUMIFS(СВЦЭМ!$H$40:$H$783,СВЦЭМ!$A$40:$A$783,$A277,СВЦЭМ!$B$39:$B$782,C$260)+'СЕТ СН'!$F$12</f>
        <v>0</v>
      </c>
      <c r="D277" s="36">
        <f>SUMIFS(СВЦЭМ!$H$40:$H$783,СВЦЭМ!$A$40:$A$783,$A277,СВЦЭМ!$B$39:$B$782,D$260)+'СЕТ СН'!$F$12</f>
        <v>0</v>
      </c>
      <c r="E277" s="36">
        <f>SUMIFS(СВЦЭМ!$H$40:$H$783,СВЦЭМ!$A$40:$A$783,$A277,СВЦЭМ!$B$39:$B$782,E$260)+'СЕТ СН'!$F$12</f>
        <v>0</v>
      </c>
      <c r="F277" s="36">
        <f>SUMIFS(СВЦЭМ!$H$40:$H$783,СВЦЭМ!$A$40:$A$783,$A277,СВЦЭМ!$B$39:$B$782,F$260)+'СЕТ СН'!$F$12</f>
        <v>0</v>
      </c>
      <c r="G277" s="36">
        <f>SUMIFS(СВЦЭМ!$H$40:$H$783,СВЦЭМ!$A$40:$A$783,$A277,СВЦЭМ!$B$39:$B$782,G$260)+'СЕТ СН'!$F$12</f>
        <v>0</v>
      </c>
      <c r="H277" s="36">
        <f>SUMIFS(СВЦЭМ!$H$40:$H$783,СВЦЭМ!$A$40:$A$783,$A277,СВЦЭМ!$B$39:$B$782,H$260)+'СЕТ СН'!$F$12</f>
        <v>0</v>
      </c>
      <c r="I277" s="36">
        <f>SUMIFS(СВЦЭМ!$H$40:$H$783,СВЦЭМ!$A$40:$A$783,$A277,СВЦЭМ!$B$39:$B$782,I$260)+'СЕТ СН'!$F$12</f>
        <v>0</v>
      </c>
      <c r="J277" s="36">
        <f>SUMIFS(СВЦЭМ!$H$40:$H$783,СВЦЭМ!$A$40:$A$783,$A277,СВЦЭМ!$B$39:$B$782,J$260)+'СЕТ СН'!$F$12</f>
        <v>0</v>
      </c>
      <c r="K277" s="36">
        <f>SUMIFS(СВЦЭМ!$H$40:$H$783,СВЦЭМ!$A$40:$A$783,$A277,СВЦЭМ!$B$39:$B$782,K$260)+'СЕТ СН'!$F$12</f>
        <v>0</v>
      </c>
      <c r="L277" s="36">
        <f>SUMIFS(СВЦЭМ!$H$40:$H$783,СВЦЭМ!$A$40:$A$783,$A277,СВЦЭМ!$B$39:$B$782,L$260)+'СЕТ СН'!$F$12</f>
        <v>0</v>
      </c>
      <c r="M277" s="36">
        <f>SUMIFS(СВЦЭМ!$H$40:$H$783,СВЦЭМ!$A$40:$A$783,$A277,СВЦЭМ!$B$39:$B$782,M$260)+'СЕТ СН'!$F$12</f>
        <v>0</v>
      </c>
      <c r="N277" s="36">
        <f>SUMIFS(СВЦЭМ!$H$40:$H$783,СВЦЭМ!$A$40:$A$783,$A277,СВЦЭМ!$B$39:$B$782,N$260)+'СЕТ СН'!$F$12</f>
        <v>0</v>
      </c>
      <c r="O277" s="36">
        <f>SUMIFS(СВЦЭМ!$H$40:$H$783,СВЦЭМ!$A$40:$A$783,$A277,СВЦЭМ!$B$39:$B$782,O$260)+'СЕТ СН'!$F$12</f>
        <v>0</v>
      </c>
      <c r="P277" s="36">
        <f>SUMIFS(СВЦЭМ!$H$40:$H$783,СВЦЭМ!$A$40:$A$783,$A277,СВЦЭМ!$B$39:$B$782,P$260)+'СЕТ СН'!$F$12</f>
        <v>0</v>
      </c>
      <c r="Q277" s="36">
        <f>SUMIFS(СВЦЭМ!$H$40:$H$783,СВЦЭМ!$A$40:$A$783,$A277,СВЦЭМ!$B$39:$B$782,Q$260)+'СЕТ СН'!$F$12</f>
        <v>0</v>
      </c>
      <c r="R277" s="36">
        <f>SUMIFS(СВЦЭМ!$H$40:$H$783,СВЦЭМ!$A$40:$A$783,$A277,СВЦЭМ!$B$39:$B$782,R$260)+'СЕТ СН'!$F$12</f>
        <v>0</v>
      </c>
      <c r="S277" s="36">
        <f>SUMIFS(СВЦЭМ!$H$40:$H$783,СВЦЭМ!$A$40:$A$783,$A277,СВЦЭМ!$B$39:$B$782,S$260)+'СЕТ СН'!$F$12</f>
        <v>0</v>
      </c>
      <c r="T277" s="36">
        <f>SUMIFS(СВЦЭМ!$H$40:$H$783,СВЦЭМ!$A$40:$A$783,$A277,СВЦЭМ!$B$39:$B$782,T$260)+'СЕТ СН'!$F$12</f>
        <v>0</v>
      </c>
      <c r="U277" s="36">
        <f>SUMIFS(СВЦЭМ!$H$40:$H$783,СВЦЭМ!$A$40:$A$783,$A277,СВЦЭМ!$B$39:$B$782,U$260)+'СЕТ СН'!$F$12</f>
        <v>0</v>
      </c>
      <c r="V277" s="36">
        <f>SUMIFS(СВЦЭМ!$H$40:$H$783,СВЦЭМ!$A$40:$A$783,$A277,СВЦЭМ!$B$39:$B$782,V$260)+'СЕТ СН'!$F$12</f>
        <v>0</v>
      </c>
      <c r="W277" s="36">
        <f>SUMIFS(СВЦЭМ!$H$40:$H$783,СВЦЭМ!$A$40:$A$783,$A277,СВЦЭМ!$B$39:$B$782,W$260)+'СЕТ СН'!$F$12</f>
        <v>0</v>
      </c>
      <c r="X277" s="36">
        <f>SUMIFS(СВЦЭМ!$H$40:$H$783,СВЦЭМ!$A$40:$A$783,$A277,СВЦЭМ!$B$39:$B$782,X$260)+'СЕТ СН'!$F$12</f>
        <v>0</v>
      </c>
      <c r="Y277" s="36">
        <f>SUMIFS(СВЦЭМ!$H$40:$H$783,СВЦЭМ!$A$40:$A$783,$A277,СВЦЭМ!$B$39:$B$782,Y$260)+'СЕТ СН'!$F$12</f>
        <v>0</v>
      </c>
    </row>
    <row r="278" spans="1:25" ht="15.75" hidden="1" x14ac:dyDescent="0.2">
      <c r="A278" s="35">
        <f t="shared" si="7"/>
        <v>44395</v>
      </c>
      <c r="B278" s="36">
        <f>SUMIFS(СВЦЭМ!$H$40:$H$783,СВЦЭМ!$A$40:$A$783,$A278,СВЦЭМ!$B$39:$B$782,B$260)+'СЕТ СН'!$F$12</f>
        <v>0</v>
      </c>
      <c r="C278" s="36">
        <f>SUMIFS(СВЦЭМ!$H$40:$H$783,СВЦЭМ!$A$40:$A$783,$A278,СВЦЭМ!$B$39:$B$782,C$260)+'СЕТ СН'!$F$12</f>
        <v>0</v>
      </c>
      <c r="D278" s="36">
        <f>SUMIFS(СВЦЭМ!$H$40:$H$783,СВЦЭМ!$A$40:$A$783,$A278,СВЦЭМ!$B$39:$B$782,D$260)+'СЕТ СН'!$F$12</f>
        <v>0</v>
      </c>
      <c r="E278" s="36">
        <f>SUMIFS(СВЦЭМ!$H$40:$H$783,СВЦЭМ!$A$40:$A$783,$A278,СВЦЭМ!$B$39:$B$782,E$260)+'СЕТ СН'!$F$12</f>
        <v>0</v>
      </c>
      <c r="F278" s="36">
        <f>SUMIFS(СВЦЭМ!$H$40:$H$783,СВЦЭМ!$A$40:$A$783,$A278,СВЦЭМ!$B$39:$B$782,F$260)+'СЕТ СН'!$F$12</f>
        <v>0</v>
      </c>
      <c r="G278" s="36">
        <f>SUMIFS(СВЦЭМ!$H$40:$H$783,СВЦЭМ!$A$40:$A$783,$A278,СВЦЭМ!$B$39:$B$782,G$260)+'СЕТ СН'!$F$12</f>
        <v>0</v>
      </c>
      <c r="H278" s="36">
        <f>SUMIFS(СВЦЭМ!$H$40:$H$783,СВЦЭМ!$A$40:$A$783,$A278,СВЦЭМ!$B$39:$B$782,H$260)+'СЕТ СН'!$F$12</f>
        <v>0</v>
      </c>
      <c r="I278" s="36">
        <f>SUMIFS(СВЦЭМ!$H$40:$H$783,СВЦЭМ!$A$40:$A$783,$A278,СВЦЭМ!$B$39:$B$782,I$260)+'СЕТ СН'!$F$12</f>
        <v>0</v>
      </c>
      <c r="J278" s="36">
        <f>SUMIFS(СВЦЭМ!$H$40:$H$783,СВЦЭМ!$A$40:$A$783,$A278,СВЦЭМ!$B$39:$B$782,J$260)+'СЕТ СН'!$F$12</f>
        <v>0</v>
      </c>
      <c r="K278" s="36">
        <f>SUMIFS(СВЦЭМ!$H$40:$H$783,СВЦЭМ!$A$40:$A$783,$A278,СВЦЭМ!$B$39:$B$782,K$260)+'СЕТ СН'!$F$12</f>
        <v>0</v>
      </c>
      <c r="L278" s="36">
        <f>SUMIFS(СВЦЭМ!$H$40:$H$783,СВЦЭМ!$A$40:$A$783,$A278,СВЦЭМ!$B$39:$B$782,L$260)+'СЕТ СН'!$F$12</f>
        <v>0</v>
      </c>
      <c r="M278" s="36">
        <f>SUMIFS(СВЦЭМ!$H$40:$H$783,СВЦЭМ!$A$40:$A$783,$A278,СВЦЭМ!$B$39:$B$782,M$260)+'СЕТ СН'!$F$12</f>
        <v>0</v>
      </c>
      <c r="N278" s="36">
        <f>SUMIFS(СВЦЭМ!$H$40:$H$783,СВЦЭМ!$A$40:$A$783,$A278,СВЦЭМ!$B$39:$B$782,N$260)+'СЕТ СН'!$F$12</f>
        <v>0</v>
      </c>
      <c r="O278" s="36">
        <f>SUMIFS(СВЦЭМ!$H$40:$H$783,СВЦЭМ!$A$40:$A$783,$A278,СВЦЭМ!$B$39:$B$782,O$260)+'СЕТ СН'!$F$12</f>
        <v>0</v>
      </c>
      <c r="P278" s="36">
        <f>SUMIFS(СВЦЭМ!$H$40:$H$783,СВЦЭМ!$A$40:$A$783,$A278,СВЦЭМ!$B$39:$B$782,P$260)+'СЕТ СН'!$F$12</f>
        <v>0</v>
      </c>
      <c r="Q278" s="36">
        <f>SUMIFS(СВЦЭМ!$H$40:$H$783,СВЦЭМ!$A$40:$A$783,$A278,СВЦЭМ!$B$39:$B$782,Q$260)+'СЕТ СН'!$F$12</f>
        <v>0</v>
      </c>
      <c r="R278" s="36">
        <f>SUMIFS(СВЦЭМ!$H$40:$H$783,СВЦЭМ!$A$40:$A$783,$A278,СВЦЭМ!$B$39:$B$782,R$260)+'СЕТ СН'!$F$12</f>
        <v>0</v>
      </c>
      <c r="S278" s="36">
        <f>SUMIFS(СВЦЭМ!$H$40:$H$783,СВЦЭМ!$A$40:$A$783,$A278,СВЦЭМ!$B$39:$B$782,S$260)+'СЕТ СН'!$F$12</f>
        <v>0</v>
      </c>
      <c r="T278" s="36">
        <f>SUMIFS(СВЦЭМ!$H$40:$H$783,СВЦЭМ!$A$40:$A$783,$A278,СВЦЭМ!$B$39:$B$782,T$260)+'СЕТ СН'!$F$12</f>
        <v>0</v>
      </c>
      <c r="U278" s="36">
        <f>SUMIFS(СВЦЭМ!$H$40:$H$783,СВЦЭМ!$A$40:$A$783,$A278,СВЦЭМ!$B$39:$B$782,U$260)+'СЕТ СН'!$F$12</f>
        <v>0</v>
      </c>
      <c r="V278" s="36">
        <f>SUMIFS(СВЦЭМ!$H$40:$H$783,СВЦЭМ!$A$40:$A$783,$A278,СВЦЭМ!$B$39:$B$782,V$260)+'СЕТ СН'!$F$12</f>
        <v>0</v>
      </c>
      <c r="W278" s="36">
        <f>SUMIFS(СВЦЭМ!$H$40:$H$783,СВЦЭМ!$A$40:$A$783,$A278,СВЦЭМ!$B$39:$B$782,W$260)+'СЕТ СН'!$F$12</f>
        <v>0</v>
      </c>
      <c r="X278" s="36">
        <f>SUMIFS(СВЦЭМ!$H$40:$H$783,СВЦЭМ!$A$40:$A$783,$A278,СВЦЭМ!$B$39:$B$782,X$260)+'СЕТ СН'!$F$12</f>
        <v>0</v>
      </c>
      <c r="Y278" s="36">
        <f>SUMIFS(СВЦЭМ!$H$40:$H$783,СВЦЭМ!$A$40:$A$783,$A278,СВЦЭМ!$B$39:$B$782,Y$260)+'СЕТ СН'!$F$12</f>
        <v>0</v>
      </c>
    </row>
    <row r="279" spans="1:25" ht="15.75" hidden="1" x14ac:dyDescent="0.2">
      <c r="A279" s="35">
        <f t="shared" si="7"/>
        <v>44396</v>
      </c>
      <c r="B279" s="36">
        <f>SUMIFS(СВЦЭМ!$H$40:$H$783,СВЦЭМ!$A$40:$A$783,$A279,СВЦЭМ!$B$39:$B$782,B$260)+'СЕТ СН'!$F$12</f>
        <v>0</v>
      </c>
      <c r="C279" s="36">
        <f>SUMIFS(СВЦЭМ!$H$40:$H$783,СВЦЭМ!$A$40:$A$783,$A279,СВЦЭМ!$B$39:$B$782,C$260)+'СЕТ СН'!$F$12</f>
        <v>0</v>
      </c>
      <c r="D279" s="36">
        <f>SUMIFS(СВЦЭМ!$H$40:$H$783,СВЦЭМ!$A$40:$A$783,$A279,СВЦЭМ!$B$39:$B$782,D$260)+'СЕТ СН'!$F$12</f>
        <v>0</v>
      </c>
      <c r="E279" s="36">
        <f>SUMIFS(СВЦЭМ!$H$40:$H$783,СВЦЭМ!$A$40:$A$783,$A279,СВЦЭМ!$B$39:$B$782,E$260)+'СЕТ СН'!$F$12</f>
        <v>0</v>
      </c>
      <c r="F279" s="36">
        <f>SUMIFS(СВЦЭМ!$H$40:$H$783,СВЦЭМ!$A$40:$A$783,$A279,СВЦЭМ!$B$39:$B$782,F$260)+'СЕТ СН'!$F$12</f>
        <v>0</v>
      </c>
      <c r="G279" s="36">
        <f>SUMIFS(СВЦЭМ!$H$40:$H$783,СВЦЭМ!$A$40:$A$783,$A279,СВЦЭМ!$B$39:$B$782,G$260)+'СЕТ СН'!$F$12</f>
        <v>0</v>
      </c>
      <c r="H279" s="36">
        <f>SUMIFS(СВЦЭМ!$H$40:$H$783,СВЦЭМ!$A$40:$A$783,$A279,СВЦЭМ!$B$39:$B$782,H$260)+'СЕТ СН'!$F$12</f>
        <v>0</v>
      </c>
      <c r="I279" s="36">
        <f>SUMIFS(СВЦЭМ!$H$40:$H$783,СВЦЭМ!$A$40:$A$783,$A279,СВЦЭМ!$B$39:$B$782,I$260)+'СЕТ СН'!$F$12</f>
        <v>0</v>
      </c>
      <c r="J279" s="36">
        <f>SUMIFS(СВЦЭМ!$H$40:$H$783,СВЦЭМ!$A$40:$A$783,$A279,СВЦЭМ!$B$39:$B$782,J$260)+'СЕТ СН'!$F$12</f>
        <v>0</v>
      </c>
      <c r="K279" s="36">
        <f>SUMIFS(СВЦЭМ!$H$40:$H$783,СВЦЭМ!$A$40:$A$783,$A279,СВЦЭМ!$B$39:$B$782,K$260)+'СЕТ СН'!$F$12</f>
        <v>0</v>
      </c>
      <c r="L279" s="36">
        <f>SUMIFS(СВЦЭМ!$H$40:$H$783,СВЦЭМ!$A$40:$A$783,$A279,СВЦЭМ!$B$39:$B$782,L$260)+'СЕТ СН'!$F$12</f>
        <v>0</v>
      </c>
      <c r="M279" s="36">
        <f>SUMIFS(СВЦЭМ!$H$40:$H$783,СВЦЭМ!$A$40:$A$783,$A279,СВЦЭМ!$B$39:$B$782,M$260)+'СЕТ СН'!$F$12</f>
        <v>0</v>
      </c>
      <c r="N279" s="36">
        <f>SUMIFS(СВЦЭМ!$H$40:$H$783,СВЦЭМ!$A$40:$A$783,$A279,СВЦЭМ!$B$39:$B$782,N$260)+'СЕТ СН'!$F$12</f>
        <v>0</v>
      </c>
      <c r="O279" s="36">
        <f>SUMIFS(СВЦЭМ!$H$40:$H$783,СВЦЭМ!$A$40:$A$783,$A279,СВЦЭМ!$B$39:$B$782,O$260)+'СЕТ СН'!$F$12</f>
        <v>0</v>
      </c>
      <c r="P279" s="36">
        <f>SUMIFS(СВЦЭМ!$H$40:$H$783,СВЦЭМ!$A$40:$A$783,$A279,СВЦЭМ!$B$39:$B$782,P$260)+'СЕТ СН'!$F$12</f>
        <v>0</v>
      </c>
      <c r="Q279" s="36">
        <f>SUMIFS(СВЦЭМ!$H$40:$H$783,СВЦЭМ!$A$40:$A$783,$A279,СВЦЭМ!$B$39:$B$782,Q$260)+'СЕТ СН'!$F$12</f>
        <v>0</v>
      </c>
      <c r="R279" s="36">
        <f>SUMIFS(СВЦЭМ!$H$40:$H$783,СВЦЭМ!$A$40:$A$783,$A279,СВЦЭМ!$B$39:$B$782,R$260)+'СЕТ СН'!$F$12</f>
        <v>0</v>
      </c>
      <c r="S279" s="36">
        <f>SUMIFS(СВЦЭМ!$H$40:$H$783,СВЦЭМ!$A$40:$A$783,$A279,СВЦЭМ!$B$39:$B$782,S$260)+'СЕТ СН'!$F$12</f>
        <v>0</v>
      </c>
      <c r="T279" s="36">
        <f>SUMIFS(СВЦЭМ!$H$40:$H$783,СВЦЭМ!$A$40:$A$783,$A279,СВЦЭМ!$B$39:$B$782,T$260)+'СЕТ СН'!$F$12</f>
        <v>0</v>
      </c>
      <c r="U279" s="36">
        <f>SUMIFS(СВЦЭМ!$H$40:$H$783,СВЦЭМ!$A$40:$A$783,$A279,СВЦЭМ!$B$39:$B$782,U$260)+'СЕТ СН'!$F$12</f>
        <v>0</v>
      </c>
      <c r="V279" s="36">
        <f>SUMIFS(СВЦЭМ!$H$40:$H$783,СВЦЭМ!$A$40:$A$783,$A279,СВЦЭМ!$B$39:$B$782,V$260)+'СЕТ СН'!$F$12</f>
        <v>0</v>
      </c>
      <c r="W279" s="36">
        <f>SUMIFS(СВЦЭМ!$H$40:$H$783,СВЦЭМ!$A$40:$A$783,$A279,СВЦЭМ!$B$39:$B$782,W$260)+'СЕТ СН'!$F$12</f>
        <v>0</v>
      </c>
      <c r="X279" s="36">
        <f>SUMIFS(СВЦЭМ!$H$40:$H$783,СВЦЭМ!$A$40:$A$783,$A279,СВЦЭМ!$B$39:$B$782,X$260)+'СЕТ СН'!$F$12</f>
        <v>0</v>
      </c>
      <c r="Y279" s="36">
        <f>SUMIFS(СВЦЭМ!$H$40:$H$783,СВЦЭМ!$A$40:$A$783,$A279,СВЦЭМ!$B$39:$B$782,Y$260)+'СЕТ СН'!$F$12</f>
        <v>0</v>
      </c>
    </row>
    <row r="280" spans="1:25" ht="15.75" hidden="1" x14ac:dyDescent="0.2">
      <c r="A280" s="35">
        <f t="shared" si="7"/>
        <v>44397</v>
      </c>
      <c r="B280" s="36">
        <f>SUMIFS(СВЦЭМ!$H$40:$H$783,СВЦЭМ!$A$40:$A$783,$A280,СВЦЭМ!$B$39:$B$782,B$260)+'СЕТ СН'!$F$12</f>
        <v>0</v>
      </c>
      <c r="C280" s="36">
        <f>SUMIFS(СВЦЭМ!$H$40:$H$783,СВЦЭМ!$A$40:$A$783,$A280,СВЦЭМ!$B$39:$B$782,C$260)+'СЕТ СН'!$F$12</f>
        <v>0</v>
      </c>
      <c r="D280" s="36">
        <f>SUMIFS(СВЦЭМ!$H$40:$H$783,СВЦЭМ!$A$40:$A$783,$A280,СВЦЭМ!$B$39:$B$782,D$260)+'СЕТ СН'!$F$12</f>
        <v>0</v>
      </c>
      <c r="E280" s="36">
        <f>SUMIFS(СВЦЭМ!$H$40:$H$783,СВЦЭМ!$A$40:$A$783,$A280,СВЦЭМ!$B$39:$B$782,E$260)+'СЕТ СН'!$F$12</f>
        <v>0</v>
      </c>
      <c r="F280" s="36">
        <f>SUMIFS(СВЦЭМ!$H$40:$H$783,СВЦЭМ!$A$40:$A$783,$A280,СВЦЭМ!$B$39:$B$782,F$260)+'СЕТ СН'!$F$12</f>
        <v>0</v>
      </c>
      <c r="G280" s="36">
        <f>SUMIFS(СВЦЭМ!$H$40:$H$783,СВЦЭМ!$A$40:$A$783,$A280,СВЦЭМ!$B$39:$B$782,G$260)+'СЕТ СН'!$F$12</f>
        <v>0</v>
      </c>
      <c r="H280" s="36">
        <f>SUMIFS(СВЦЭМ!$H$40:$H$783,СВЦЭМ!$A$40:$A$783,$A280,СВЦЭМ!$B$39:$B$782,H$260)+'СЕТ СН'!$F$12</f>
        <v>0</v>
      </c>
      <c r="I280" s="36">
        <f>SUMIFS(СВЦЭМ!$H$40:$H$783,СВЦЭМ!$A$40:$A$783,$A280,СВЦЭМ!$B$39:$B$782,I$260)+'СЕТ СН'!$F$12</f>
        <v>0</v>
      </c>
      <c r="J280" s="36">
        <f>SUMIFS(СВЦЭМ!$H$40:$H$783,СВЦЭМ!$A$40:$A$783,$A280,СВЦЭМ!$B$39:$B$782,J$260)+'СЕТ СН'!$F$12</f>
        <v>0</v>
      </c>
      <c r="K280" s="36">
        <f>SUMIFS(СВЦЭМ!$H$40:$H$783,СВЦЭМ!$A$40:$A$783,$A280,СВЦЭМ!$B$39:$B$782,K$260)+'СЕТ СН'!$F$12</f>
        <v>0</v>
      </c>
      <c r="L280" s="36">
        <f>SUMIFS(СВЦЭМ!$H$40:$H$783,СВЦЭМ!$A$40:$A$783,$A280,СВЦЭМ!$B$39:$B$782,L$260)+'СЕТ СН'!$F$12</f>
        <v>0</v>
      </c>
      <c r="M280" s="36">
        <f>SUMIFS(СВЦЭМ!$H$40:$H$783,СВЦЭМ!$A$40:$A$783,$A280,СВЦЭМ!$B$39:$B$782,M$260)+'СЕТ СН'!$F$12</f>
        <v>0</v>
      </c>
      <c r="N280" s="36">
        <f>SUMIFS(СВЦЭМ!$H$40:$H$783,СВЦЭМ!$A$40:$A$783,$A280,СВЦЭМ!$B$39:$B$782,N$260)+'СЕТ СН'!$F$12</f>
        <v>0</v>
      </c>
      <c r="O280" s="36">
        <f>SUMIFS(СВЦЭМ!$H$40:$H$783,СВЦЭМ!$A$40:$A$783,$A280,СВЦЭМ!$B$39:$B$782,O$260)+'СЕТ СН'!$F$12</f>
        <v>0</v>
      </c>
      <c r="P280" s="36">
        <f>SUMIFS(СВЦЭМ!$H$40:$H$783,СВЦЭМ!$A$40:$A$783,$A280,СВЦЭМ!$B$39:$B$782,P$260)+'СЕТ СН'!$F$12</f>
        <v>0</v>
      </c>
      <c r="Q280" s="36">
        <f>SUMIFS(СВЦЭМ!$H$40:$H$783,СВЦЭМ!$A$40:$A$783,$A280,СВЦЭМ!$B$39:$B$782,Q$260)+'СЕТ СН'!$F$12</f>
        <v>0</v>
      </c>
      <c r="R280" s="36">
        <f>SUMIFS(СВЦЭМ!$H$40:$H$783,СВЦЭМ!$A$40:$A$783,$A280,СВЦЭМ!$B$39:$B$782,R$260)+'СЕТ СН'!$F$12</f>
        <v>0</v>
      </c>
      <c r="S280" s="36">
        <f>SUMIFS(СВЦЭМ!$H$40:$H$783,СВЦЭМ!$A$40:$A$783,$A280,СВЦЭМ!$B$39:$B$782,S$260)+'СЕТ СН'!$F$12</f>
        <v>0</v>
      </c>
      <c r="T280" s="36">
        <f>SUMIFS(СВЦЭМ!$H$40:$H$783,СВЦЭМ!$A$40:$A$783,$A280,СВЦЭМ!$B$39:$B$782,T$260)+'СЕТ СН'!$F$12</f>
        <v>0</v>
      </c>
      <c r="U280" s="36">
        <f>SUMIFS(СВЦЭМ!$H$40:$H$783,СВЦЭМ!$A$40:$A$783,$A280,СВЦЭМ!$B$39:$B$782,U$260)+'СЕТ СН'!$F$12</f>
        <v>0</v>
      </c>
      <c r="V280" s="36">
        <f>SUMIFS(СВЦЭМ!$H$40:$H$783,СВЦЭМ!$A$40:$A$783,$A280,СВЦЭМ!$B$39:$B$782,V$260)+'СЕТ СН'!$F$12</f>
        <v>0</v>
      </c>
      <c r="W280" s="36">
        <f>SUMIFS(СВЦЭМ!$H$40:$H$783,СВЦЭМ!$A$40:$A$783,$A280,СВЦЭМ!$B$39:$B$782,W$260)+'СЕТ СН'!$F$12</f>
        <v>0</v>
      </c>
      <c r="X280" s="36">
        <f>SUMIFS(СВЦЭМ!$H$40:$H$783,СВЦЭМ!$A$40:$A$783,$A280,СВЦЭМ!$B$39:$B$782,X$260)+'СЕТ СН'!$F$12</f>
        <v>0</v>
      </c>
      <c r="Y280" s="36">
        <f>SUMIFS(СВЦЭМ!$H$40:$H$783,СВЦЭМ!$A$40:$A$783,$A280,СВЦЭМ!$B$39:$B$782,Y$260)+'СЕТ СН'!$F$12</f>
        <v>0</v>
      </c>
    </row>
    <row r="281" spans="1:25" ht="15.75" hidden="1" x14ac:dyDescent="0.2">
      <c r="A281" s="35">
        <f t="shared" si="7"/>
        <v>44398</v>
      </c>
      <c r="B281" s="36">
        <f>SUMIFS(СВЦЭМ!$H$40:$H$783,СВЦЭМ!$A$40:$A$783,$A281,СВЦЭМ!$B$39:$B$782,B$260)+'СЕТ СН'!$F$12</f>
        <v>0</v>
      </c>
      <c r="C281" s="36">
        <f>SUMIFS(СВЦЭМ!$H$40:$H$783,СВЦЭМ!$A$40:$A$783,$A281,СВЦЭМ!$B$39:$B$782,C$260)+'СЕТ СН'!$F$12</f>
        <v>0</v>
      </c>
      <c r="D281" s="36">
        <f>SUMIFS(СВЦЭМ!$H$40:$H$783,СВЦЭМ!$A$40:$A$783,$A281,СВЦЭМ!$B$39:$B$782,D$260)+'СЕТ СН'!$F$12</f>
        <v>0</v>
      </c>
      <c r="E281" s="36">
        <f>SUMIFS(СВЦЭМ!$H$40:$H$783,СВЦЭМ!$A$40:$A$783,$A281,СВЦЭМ!$B$39:$B$782,E$260)+'СЕТ СН'!$F$12</f>
        <v>0</v>
      </c>
      <c r="F281" s="36">
        <f>SUMIFS(СВЦЭМ!$H$40:$H$783,СВЦЭМ!$A$40:$A$783,$A281,СВЦЭМ!$B$39:$B$782,F$260)+'СЕТ СН'!$F$12</f>
        <v>0</v>
      </c>
      <c r="G281" s="36">
        <f>SUMIFS(СВЦЭМ!$H$40:$H$783,СВЦЭМ!$A$40:$A$783,$A281,СВЦЭМ!$B$39:$B$782,G$260)+'СЕТ СН'!$F$12</f>
        <v>0</v>
      </c>
      <c r="H281" s="36">
        <f>SUMIFS(СВЦЭМ!$H$40:$H$783,СВЦЭМ!$A$40:$A$783,$A281,СВЦЭМ!$B$39:$B$782,H$260)+'СЕТ СН'!$F$12</f>
        <v>0</v>
      </c>
      <c r="I281" s="36">
        <f>SUMIFS(СВЦЭМ!$H$40:$H$783,СВЦЭМ!$A$40:$A$783,$A281,СВЦЭМ!$B$39:$B$782,I$260)+'СЕТ СН'!$F$12</f>
        <v>0</v>
      </c>
      <c r="J281" s="36">
        <f>SUMIFS(СВЦЭМ!$H$40:$H$783,СВЦЭМ!$A$40:$A$783,$A281,СВЦЭМ!$B$39:$B$782,J$260)+'СЕТ СН'!$F$12</f>
        <v>0</v>
      </c>
      <c r="K281" s="36">
        <f>SUMIFS(СВЦЭМ!$H$40:$H$783,СВЦЭМ!$A$40:$A$783,$A281,СВЦЭМ!$B$39:$B$782,K$260)+'СЕТ СН'!$F$12</f>
        <v>0</v>
      </c>
      <c r="L281" s="36">
        <f>SUMIFS(СВЦЭМ!$H$40:$H$783,СВЦЭМ!$A$40:$A$783,$A281,СВЦЭМ!$B$39:$B$782,L$260)+'СЕТ СН'!$F$12</f>
        <v>0</v>
      </c>
      <c r="M281" s="36">
        <f>SUMIFS(СВЦЭМ!$H$40:$H$783,СВЦЭМ!$A$40:$A$783,$A281,СВЦЭМ!$B$39:$B$782,M$260)+'СЕТ СН'!$F$12</f>
        <v>0</v>
      </c>
      <c r="N281" s="36">
        <f>SUMIFS(СВЦЭМ!$H$40:$H$783,СВЦЭМ!$A$40:$A$783,$A281,СВЦЭМ!$B$39:$B$782,N$260)+'СЕТ СН'!$F$12</f>
        <v>0</v>
      </c>
      <c r="O281" s="36">
        <f>SUMIFS(СВЦЭМ!$H$40:$H$783,СВЦЭМ!$A$40:$A$783,$A281,СВЦЭМ!$B$39:$B$782,O$260)+'СЕТ СН'!$F$12</f>
        <v>0</v>
      </c>
      <c r="P281" s="36">
        <f>SUMIFS(СВЦЭМ!$H$40:$H$783,СВЦЭМ!$A$40:$A$783,$A281,СВЦЭМ!$B$39:$B$782,P$260)+'СЕТ СН'!$F$12</f>
        <v>0</v>
      </c>
      <c r="Q281" s="36">
        <f>SUMIFS(СВЦЭМ!$H$40:$H$783,СВЦЭМ!$A$40:$A$783,$A281,СВЦЭМ!$B$39:$B$782,Q$260)+'СЕТ СН'!$F$12</f>
        <v>0</v>
      </c>
      <c r="R281" s="36">
        <f>SUMIFS(СВЦЭМ!$H$40:$H$783,СВЦЭМ!$A$40:$A$783,$A281,СВЦЭМ!$B$39:$B$782,R$260)+'СЕТ СН'!$F$12</f>
        <v>0</v>
      </c>
      <c r="S281" s="36">
        <f>SUMIFS(СВЦЭМ!$H$40:$H$783,СВЦЭМ!$A$40:$A$783,$A281,СВЦЭМ!$B$39:$B$782,S$260)+'СЕТ СН'!$F$12</f>
        <v>0</v>
      </c>
      <c r="T281" s="36">
        <f>SUMIFS(СВЦЭМ!$H$40:$H$783,СВЦЭМ!$A$40:$A$783,$A281,СВЦЭМ!$B$39:$B$782,T$260)+'СЕТ СН'!$F$12</f>
        <v>0</v>
      </c>
      <c r="U281" s="36">
        <f>SUMIFS(СВЦЭМ!$H$40:$H$783,СВЦЭМ!$A$40:$A$783,$A281,СВЦЭМ!$B$39:$B$782,U$260)+'СЕТ СН'!$F$12</f>
        <v>0</v>
      </c>
      <c r="V281" s="36">
        <f>SUMIFS(СВЦЭМ!$H$40:$H$783,СВЦЭМ!$A$40:$A$783,$A281,СВЦЭМ!$B$39:$B$782,V$260)+'СЕТ СН'!$F$12</f>
        <v>0</v>
      </c>
      <c r="W281" s="36">
        <f>SUMIFS(СВЦЭМ!$H$40:$H$783,СВЦЭМ!$A$40:$A$783,$A281,СВЦЭМ!$B$39:$B$782,W$260)+'СЕТ СН'!$F$12</f>
        <v>0</v>
      </c>
      <c r="X281" s="36">
        <f>SUMIFS(СВЦЭМ!$H$40:$H$783,СВЦЭМ!$A$40:$A$783,$A281,СВЦЭМ!$B$39:$B$782,X$260)+'СЕТ СН'!$F$12</f>
        <v>0</v>
      </c>
      <c r="Y281" s="36">
        <f>SUMIFS(СВЦЭМ!$H$40:$H$783,СВЦЭМ!$A$40:$A$783,$A281,СВЦЭМ!$B$39:$B$782,Y$260)+'СЕТ СН'!$F$12</f>
        <v>0</v>
      </c>
    </row>
    <row r="282" spans="1:25" ht="15.75" hidden="1" x14ac:dyDescent="0.2">
      <c r="A282" s="35">
        <f t="shared" si="7"/>
        <v>44399</v>
      </c>
      <c r="B282" s="36">
        <f>SUMIFS(СВЦЭМ!$H$40:$H$783,СВЦЭМ!$A$40:$A$783,$A282,СВЦЭМ!$B$39:$B$782,B$260)+'СЕТ СН'!$F$12</f>
        <v>0</v>
      </c>
      <c r="C282" s="36">
        <f>SUMIFS(СВЦЭМ!$H$40:$H$783,СВЦЭМ!$A$40:$A$783,$A282,СВЦЭМ!$B$39:$B$782,C$260)+'СЕТ СН'!$F$12</f>
        <v>0</v>
      </c>
      <c r="D282" s="36">
        <f>SUMIFS(СВЦЭМ!$H$40:$H$783,СВЦЭМ!$A$40:$A$783,$A282,СВЦЭМ!$B$39:$B$782,D$260)+'СЕТ СН'!$F$12</f>
        <v>0</v>
      </c>
      <c r="E282" s="36">
        <f>SUMIFS(СВЦЭМ!$H$40:$H$783,СВЦЭМ!$A$40:$A$783,$A282,СВЦЭМ!$B$39:$B$782,E$260)+'СЕТ СН'!$F$12</f>
        <v>0</v>
      </c>
      <c r="F282" s="36">
        <f>SUMIFS(СВЦЭМ!$H$40:$H$783,СВЦЭМ!$A$40:$A$783,$A282,СВЦЭМ!$B$39:$B$782,F$260)+'СЕТ СН'!$F$12</f>
        <v>0</v>
      </c>
      <c r="G282" s="36">
        <f>SUMIFS(СВЦЭМ!$H$40:$H$783,СВЦЭМ!$A$40:$A$783,$A282,СВЦЭМ!$B$39:$B$782,G$260)+'СЕТ СН'!$F$12</f>
        <v>0</v>
      </c>
      <c r="H282" s="36">
        <f>SUMIFS(СВЦЭМ!$H$40:$H$783,СВЦЭМ!$A$40:$A$783,$A282,СВЦЭМ!$B$39:$B$782,H$260)+'СЕТ СН'!$F$12</f>
        <v>0</v>
      </c>
      <c r="I282" s="36">
        <f>SUMIFS(СВЦЭМ!$H$40:$H$783,СВЦЭМ!$A$40:$A$783,$A282,СВЦЭМ!$B$39:$B$782,I$260)+'СЕТ СН'!$F$12</f>
        <v>0</v>
      </c>
      <c r="J282" s="36">
        <f>SUMIFS(СВЦЭМ!$H$40:$H$783,СВЦЭМ!$A$40:$A$783,$A282,СВЦЭМ!$B$39:$B$782,J$260)+'СЕТ СН'!$F$12</f>
        <v>0</v>
      </c>
      <c r="K282" s="36">
        <f>SUMIFS(СВЦЭМ!$H$40:$H$783,СВЦЭМ!$A$40:$A$783,$A282,СВЦЭМ!$B$39:$B$782,K$260)+'СЕТ СН'!$F$12</f>
        <v>0</v>
      </c>
      <c r="L282" s="36">
        <f>SUMIFS(СВЦЭМ!$H$40:$H$783,СВЦЭМ!$A$40:$A$783,$A282,СВЦЭМ!$B$39:$B$782,L$260)+'СЕТ СН'!$F$12</f>
        <v>0</v>
      </c>
      <c r="M282" s="36">
        <f>SUMIFS(СВЦЭМ!$H$40:$H$783,СВЦЭМ!$A$40:$A$783,$A282,СВЦЭМ!$B$39:$B$782,M$260)+'СЕТ СН'!$F$12</f>
        <v>0</v>
      </c>
      <c r="N282" s="36">
        <f>SUMIFS(СВЦЭМ!$H$40:$H$783,СВЦЭМ!$A$40:$A$783,$A282,СВЦЭМ!$B$39:$B$782,N$260)+'СЕТ СН'!$F$12</f>
        <v>0</v>
      </c>
      <c r="O282" s="36">
        <f>SUMIFS(СВЦЭМ!$H$40:$H$783,СВЦЭМ!$A$40:$A$783,$A282,СВЦЭМ!$B$39:$B$782,O$260)+'СЕТ СН'!$F$12</f>
        <v>0</v>
      </c>
      <c r="P282" s="36">
        <f>SUMIFS(СВЦЭМ!$H$40:$H$783,СВЦЭМ!$A$40:$A$783,$A282,СВЦЭМ!$B$39:$B$782,P$260)+'СЕТ СН'!$F$12</f>
        <v>0</v>
      </c>
      <c r="Q282" s="36">
        <f>SUMIFS(СВЦЭМ!$H$40:$H$783,СВЦЭМ!$A$40:$A$783,$A282,СВЦЭМ!$B$39:$B$782,Q$260)+'СЕТ СН'!$F$12</f>
        <v>0</v>
      </c>
      <c r="R282" s="36">
        <f>SUMIFS(СВЦЭМ!$H$40:$H$783,СВЦЭМ!$A$40:$A$783,$A282,СВЦЭМ!$B$39:$B$782,R$260)+'СЕТ СН'!$F$12</f>
        <v>0</v>
      </c>
      <c r="S282" s="36">
        <f>SUMIFS(СВЦЭМ!$H$40:$H$783,СВЦЭМ!$A$40:$A$783,$A282,СВЦЭМ!$B$39:$B$782,S$260)+'СЕТ СН'!$F$12</f>
        <v>0</v>
      </c>
      <c r="T282" s="36">
        <f>SUMIFS(СВЦЭМ!$H$40:$H$783,СВЦЭМ!$A$40:$A$783,$A282,СВЦЭМ!$B$39:$B$782,T$260)+'СЕТ СН'!$F$12</f>
        <v>0</v>
      </c>
      <c r="U282" s="36">
        <f>SUMIFS(СВЦЭМ!$H$40:$H$783,СВЦЭМ!$A$40:$A$783,$A282,СВЦЭМ!$B$39:$B$782,U$260)+'СЕТ СН'!$F$12</f>
        <v>0</v>
      </c>
      <c r="V282" s="36">
        <f>SUMIFS(СВЦЭМ!$H$40:$H$783,СВЦЭМ!$A$40:$A$783,$A282,СВЦЭМ!$B$39:$B$782,V$260)+'СЕТ СН'!$F$12</f>
        <v>0</v>
      </c>
      <c r="W282" s="36">
        <f>SUMIFS(СВЦЭМ!$H$40:$H$783,СВЦЭМ!$A$40:$A$783,$A282,СВЦЭМ!$B$39:$B$782,W$260)+'СЕТ СН'!$F$12</f>
        <v>0</v>
      </c>
      <c r="X282" s="36">
        <f>SUMIFS(СВЦЭМ!$H$40:$H$783,СВЦЭМ!$A$40:$A$783,$A282,СВЦЭМ!$B$39:$B$782,X$260)+'СЕТ СН'!$F$12</f>
        <v>0</v>
      </c>
      <c r="Y282" s="36">
        <f>SUMIFS(СВЦЭМ!$H$40:$H$783,СВЦЭМ!$A$40:$A$783,$A282,СВЦЭМ!$B$39:$B$782,Y$260)+'СЕТ СН'!$F$12</f>
        <v>0</v>
      </c>
    </row>
    <row r="283" spans="1:25" ht="15.75" hidden="1" x14ac:dyDescent="0.2">
      <c r="A283" s="35">
        <f t="shared" si="7"/>
        <v>44400</v>
      </c>
      <c r="B283" s="36">
        <f>SUMIFS(СВЦЭМ!$H$40:$H$783,СВЦЭМ!$A$40:$A$783,$A283,СВЦЭМ!$B$39:$B$782,B$260)+'СЕТ СН'!$F$12</f>
        <v>0</v>
      </c>
      <c r="C283" s="36">
        <f>SUMIFS(СВЦЭМ!$H$40:$H$783,СВЦЭМ!$A$40:$A$783,$A283,СВЦЭМ!$B$39:$B$782,C$260)+'СЕТ СН'!$F$12</f>
        <v>0</v>
      </c>
      <c r="D283" s="36">
        <f>SUMIFS(СВЦЭМ!$H$40:$H$783,СВЦЭМ!$A$40:$A$783,$A283,СВЦЭМ!$B$39:$B$782,D$260)+'СЕТ СН'!$F$12</f>
        <v>0</v>
      </c>
      <c r="E283" s="36">
        <f>SUMIFS(СВЦЭМ!$H$40:$H$783,СВЦЭМ!$A$40:$A$783,$A283,СВЦЭМ!$B$39:$B$782,E$260)+'СЕТ СН'!$F$12</f>
        <v>0</v>
      </c>
      <c r="F283" s="36">
        <f>SUMIFS(СВЦЭМ!$H$40:$H$783,СВЦЭМ!$A$40:$A$783,$A283,СВЦЭМ!$B$39:$B$782,F$260)+'СЕТ СН'!$F$12</f>
        <v>0</v>
      </c>
      <c r="G283" s="36">
        <f>SUMIFS(СВЦЭМ!$H$40:$H$783,СВЦЭМ!$A$40:$A$783,$A283,СВЦЭМ!$B$39:$B$782,G$260)+'СЕТ СН'!$F$12</f>
        <v>0</v>
      </c>
      <c r="H283" s="36">
        <f>SUMIFS(СВЦЭМ!$H$40:$H$783,СВЦЭМ!$A$40:$A$783,$A283,СВЦЭМ!$B$39:$B$782,H$260)+'СЕТ СН'!$F$12</f>
        <v>0</v>
      </c>
      <c r="I283" s="36">
        <f>SUMIFS(СВЦЭМ!$H$40:$H$783,СВЦЭМ!$A$40:$A$783,$A283,СВЦЭМ!$B$39:$B$782,I$260)+'СЕТ СН'!$F$12</f>
        <v>0</v>
      </c>
      <c r="J283" s="36">
        <f>SUMIFS(СВЦЭМ!$H$40:$H$783,СВЦЭМ!$A$40:$A$783,$A283,СВЦЭМ!$B$39:$B$782,J$260)+'СЕТ СН'!$F$12</f>
        <v>0</v>
      </c>
      <c r="K283" s="36">
        <f>SUMIFS(СВЦЭМ!$H$40:$H$783,СВЦЭМ!$A$40:$A$783,$A283,СВЦЭМ!$B$39:$B$782,K$260)+'СЕТ СН'!$F$12</f>
        <v>0</v>
      </c>
      <c r="L283" s="36">
        <f>SUMIFS(СВЦЭМ!$H$40:$H$783,СВЦЭМ!$A$40:$A$783,$A283,СВЦЭМ!$B$39:$B$782,L$260)+'СЕТ СН'!$F$12</f>
        <v>0</v>
      </c>
      <c r="M283" s="36">
        <f>SUMIFS(СВЦЭМ!$H$40:$H$783,СВЦЭМ!$A$40:$A$783,$A283,СВЦЭМ!$B$39:$B$782,M$260)+'СЕТ СН'!$F$12</f>
        <v>0</v>
      </c>
      <c r="N283" s="36">
        <f>SUMIFS(СВЦЭМ!$H$40:$H$783,СВЦЭМ!$A$40:$A$783,$A283,СВЦЭМ!$B$39:$B$782,N$260)+'СЕТ СН'!$F$12</f>
        <v>0</v>
      </c>
      <c r="O283" s="36">
        <f>SUMIFS(СВЦЭМ!$H$40:$H$783,СВЦЭМ!$A$40:$A$783,$A283,СВЦЭМ!$B$39:$B$782,O$260)+'СЕТ СН'!$F$12</f>
        <v>0</v>
      </c>
      <c r="P283" s="36">
        <f>SUMIFS(СВЦЭМ!$H$40:$H$783,СВЦЭМ!$A$40:$A$783,$A283,СВЦЭМ!$B$39:$B$782,P$260)+'СЕТ СН'!$F$12</f>
        <v>0</v>
      </c>
      <c r="Q283" s="36">
        <f>SUMIFS(СВЦЭМ!$H$40:$H$783,СВЦЭМ!$A$40:$A$783,$A283,СВЦЭМ!$B$39:$B$782,Q$260)+'СЕТ СН'!$F$12</f>
        <v>0</v>
      </c>
      <c r="R283" s="36">
        <f>SUMIFS(СВЦЭМ!$H$40:$H$783,СВЦЭМ!$A$40:$A$783,$A283,СВЦЭМ!$B$39:$B$782,R$260)+'СЕТ СН'!$F$12</f>
        <v>0</v>
      </c>
      <c r="S283" s="36">
        <f>SUMIFS(СВЦЭМ!$H$40:$H$783,СВЦЭМ!$A$40:$A$783,$A283,СВЦЭМ!$B$39:$B$782,S$260)+'СЕТ СН'!$F$12</f>
        <v>0</v>
      </c>
      <c r="T283" s="36">
        <f>SUMIFS(СВЦЭМ!$H$40:$H$783,СВЦЭМ!$A$40:$A$783,$A283,СВЦЭМ!$B$39:$B$782,T$260)+'СЕТ СН'!$F$12</f>
        <v>0</v>
      </c>
      <c r="U283" s="36">
        <f>SUMIFS(СВЦЭМ!$H$40:$H$783,СВЦЭМ!$A$40:$A$783,$A283,СВЦЭМ!$B$39:$B$782,U$260)+'СЕТ СН'!$F$12</f>
        <v>0</v>
      </c>
      <c r="V283" s="36">
        <f>SUMIFS(СВЦЭМ!$H$40:$H$783,СВЦЭМ!$A$40:$A$783,$A283,СВЦЭМ!$B$39:$B$782,V$260)+'СЕТ СН'!$F$12</f>
        <v>0</v>
      </c>
      <c r="W283" s="36">
        <f>SUMIFS(СВЦЭМ!$H$40:$H$783,СВЦЭМ!$A$40:$A$783,$A283,СВЦЭМ!$B$39:$B$782,W$260)+'СЕТ СН'!$F$12</f>
        <v>0</v>
      </c>
      <c r="X283" s="36">
        <f>SUMIFS(СВЦЭМ!$H$40:$H$783,СВЦЭМ!$A$40:$A$783,$A283,СВЦЭМ!$B$39:$B$782,X$260)+'СЕТ СН'!$F$12</f>
        <v>0</v>
      </c>
      <c r="Y283" s="36">
        <f>SUMIFS(СВЦЭМ!$H$40:$H$783,СВЦЭМ!$A$40:$A$783,$A283,СВЦЭМ!$B$39:$B$782,Y$260)+'СЕТ СН'!$F$12</f>
        <v>0</v>
      </c>
    </row>
    <row r="284" spans="1:25" ht="15.75" hidden="1" x14ac:dyDescent="0.2">
      <c r="A284" s="35">
        <f t="shared" si="7"/>
        <v>44401</v>
      </c>
      <c r="B284" s="36">
        <f>SUMIFS(СВЦЭМ!$H$40:$H$783,СВЦЭМ!$A$40:$A$783,$A284,СВЦЭМ!$B$39:$B$782,B$260)+'СЕТ СН'!$F$12</f>
        <v>0</v>
      </c>
      <c r="C284" s="36">
        <f>SUMIFS(СВЦЭМ!$H$40:$H$783,СВЦЭМ!$A$40:$A$783,$A284,СВЦЭМ!$B$39:$B$782,C$260)+'СЕТ СН'!$F$12</f>
        <v>0</v>
      </c>
      <c r="D284" s="36">
        <f>SUMIFS(СВЦЭМ!$H$40:$H$783,СВЦЭМ!$A$40:$A$783,$A284,СВЦЭМ!$B$39:$B$782,D$260)+'СЕТ СН'!$F$12</f>
        <v>0</v>
      </c>
      <c r="E284" s="36">
        <f>SUMIFS(СВЦЭМ!$H$40:$H$783,СВЦЭМ!$A$40:$A$783,$A284,СВЦЭМ!$B$39:$B$782,E$260)+'СЕТ СН'!$F$12</f>
        <v>0</v>
      </c>
      <c r="F284" s="36">
        <f>SUMIFS(СВЦЭМ!$H$40:$H$783,СВЦЭМ!$A$40:$A$783,$A284,СВЦЭМ!$B$39:$B$782,F$260)+'СЕТ СН'!$F$12</f>
        <v>0</v>
      </c>
      <c r="G284" s="36">
        <f>SUMIFS(СВЦЭМ!$H$40:$H$783,СВЦЭМ!$A$40:$A$783,$A284,СВЦЭМ!$B$39:$B$782,G$260)+'СЕТ СН'!$F$12</f>
        <v>0</v>
      </c>
      <c r="H284" s="36">
        <f>SUMIFS(СВЦЭМ!$H$40:$H$783,СВЦЭМ!$A$40:$A$783,$A284,СВЦЭМ!$B$39:$B$782,H$260)+'СЕТ СН'!$F$12</f>
        <v>0</v>
      </c>
      <c r="I284" s="36">
        <f>SUMIFS(СВЦЭМ!$H$40:$H$783,СВЦЭМ!$A$40:$A$783,$A284,СВЦЭМ!$B$39:$B$782,I$260)+'СЕТ СН'!$F$12</f>
        <v>0</v>
      </c>
      <c r="J284" s="36">
        <f>SUMIFS(СВЦЭМ!$H$40:$H$783,СВЦЭМ!$A$40:$A$783,$A284,СВЦЭМ!$B$39:$B$782,J$260)+'СЕТ СН'!$F$12</f>
        <v>0</v>
      </c>
      <c r="K284" s="36">
        <f>SUMIFS(СВЦЭМ!$H$40:$H$783,СВЦЭМ!$A$40:$A$783,$A284,СВЦЭМ!$B$39:$B$782,K$260)+'СЕТ СН'!$F$12</f>
        <v>0</v>
      </c>
      <c r="L284" s="36">
        <f>SUMIFS(СВЦЭМ!$H$40:$H$783,СВЦЭМ!$A$40:$A$783,$A284,СВЦЭМ!$B$39:$B$782,L$260)+'СЕТ СН'!$F$12</f>
        <v>0</v>
      </c>
      <c r="M284" s="36">
        <f>SUMIFS(СВЦЭМ!$H$40:$H$783,СВЦЭМ!$A$40:$A$783,$A284,СВЦЭМ!$B$39:$B$782,M$260)+'СЕТ СН'!$F$12</f>
        <v>0</v>
      </c>
      <c r="N284" s="36">
        <f>SUMIFS(СВЦЭМ!$H$40:$H$783,СВЦЭМ!$A$40:$A$783,$A284,СВЦЭМ!$B$39:$B$782,N$260)+'СЕТ СН'!$F$12</f>
        <v>0</v>
      </c>
      <c r="O284" s="36">
        <f>SUMIFS(СВЦЭМ!$H$40:$H$783,СВЦЭМ!$A$40:$A$783,$A284,СВЦЭМ!$B$39:$B$782,O$260)+'СЕТ СН'!$F$12</f>
        <v>0</v>
      </c>
      <c r="P284" s="36">
        <f>SUMIFS(СВЦЭМ!$H$40:$H$783,СВЦЭМ!$A$40:$A$783,$A284,СВЦЭМ!$B$39:$B$782,P$260)+'СЕТ СН'!$F$12</f>
        <v>0</v>
      </c>
      <c r="Q284" s="36">
        <f>SUMIFS(СВЦЭМ!$H$40:$H$783,СВЦЭМ!$A$40:$A$783,$A284,СВЦЭМ!$B$39:$B$782,Q$260)+'СЕТ СН'!$F$12</f>
        <v>0</v>
      </c>
      <c r="R284" s="36">
        <f>SUMIFS(СВЦЭМ!$H$40:$H$783,СВЦЭМ!$A$40:$A$783,$A284,СВЦЭМ!$B$39:$B$782,R$260)+'СЕТ СН'!$F$12</f>
        <v>0</v>
      </c>
      <c r="S284" s="36">
        <f>SUMIFS(СВЦЭМ!$H$40:$H$783,СВЦЭМ!$A$40:$A$783,$A284,СВЦЭМ!$B$39:$B$782,S$260)+'СЕТ СН'!$F$12</f>
        <v>0</v>
      </c>
      <c r="T284" s="36">
        <f>SUMIFS(СВЦЭМ!$H$40:$H$783,СВЦЭМ!$A$40:$A$783,$A284,СВЦЭМ!$B$39:$B$782,T$260)+'СЕТ СН'!$F$12</f>
        <v>0</v>
      </c>
      <c r="U284" s="36">
        <f>SUMIFS(СВЦЭМ!$H$40:$H$783,СВЦЭМ!$A$40:$A$783,$A284,СВЦЭМ!$B$39:$B$782,U$260)+'СЕТ СН'!$F$12</f>
        <v>0</v>
      </c>
      <c r="V284" s="36">
        <f>SUMIFS(СВЦЭМ!$H$40:$H$783,СВЦЭМ!$A$40:$A$783,$A284,СВЦЭМ!$B$39:$B$782,V$260)+'СЕТ СН'!$F$12</f>
        <v>0</v>
      </c>
      <c r="W284" s="36">
        <f>SUMIFS(СВЦЭМ!$H$40:$H$783,СВЦЭМ!$A$40:$A$783,$A284,СВЦЭМ!$B$39:$B$782,W$260)+'СЕТ СН'!$F$12</f>
        <v>0</v>
      </c>
      <c r="X284" s="36">
        <f>SUMIFS(СВЦЭМ!$H$40:$H$783,СВЦЭМ!$A$40:$A$783,$A284,СВЦЭМ!$B$39:$B$782,X$260)+'СЕТ СН'!$F$12</f>
        <v>0</v>
      </c>
      <c r="Y284" s="36">
        <f>SUMIFS(СВЦЭМ!$H$40:$H$783,СВЦЭМ!$A$40:$A$783,$A284,СВЦЭМ!$B$39:$B$782,Y$260)+'СЕТ СН'!$F$12</f>
        <v>0</v>
      </c>
    </row>
    <row r="285" spans="1:25" ht="15.75" hidden="1" x14ac:dyDescent="0.2">
      <c r="A285" s="35">
        <f t="shared" si="7"/>
        <v>44402</v>
      </c>
      <c r="B285" s="36">
        <f>SUMIFS(СВЦЭМ!$H$40:$H$783,СВЦЭМ!$A$40:$A$783,$A285,СВЦЭМ!$B$39:$B$782,B$260)+'СЕТ СН'!$F$12</f>
        <v>0</v>
      </c>
      <c r="C285" s="36">
        <f>SUMIFS(СВЦЭМ!$H$40:$H$783,СВЦЭМ!$A$40:$A$783,$A285,СВЦЭМ!$B$39:$B$782,C$260)+'СЕТ СН'!$F$12</f>
        <v>0</v>
      </c>
      <c r="D285" s="36">
        <f>SUMIFS(СВЦЭМ!$H$40:$H$783,СВЦЭМ!$A$40:$A$783,$A285,СВЦЭМ!$B$39:$B$782,D$260)+'СЕТ СН'!$F$12</f>
        <v>0</v>
      </c>
      <c r="E285" s="36">
        <f>SUMIFS(СВЦЭМ!$H$40:$H$783,СВЦЭМ!$A$40:$A$783,$A285,СВЦЭМ!$B$39:$B$782,E$260)+'СЕТ СН'!$F$12</f>
        <v>0</v>
      </c>
      <c r="F285" s="36">
        <f>SUMIFS(СВЦЭМ!$H$40:$H$783,СВЦЭМ!$A$40:$A$783,$A285,СВЦЭМ!$B$39:$B$782,F$260)+'СЕТ СН'!$F$12</f>
        <v>0</v>
      </c>
      <c r="G285" s="36">
        <f>SUMIFS(СВЦЭМ!$H$40:$H$783,СВЦЭМ!$A$40:$A$783,$A285,СВЦЭМ!$B$39:$B$782,G$260)+'СЕТ СН'!$F$12</f>
        <v>0</v>
      </c>
      <c r="H285" s="36">
        <f>SUMIFS(СВЦЭМ!$H$40:$H$783,СВЦЭМ!$A$40:$A$783,$A285,СВЦЭМ!$B$39:$B$782,H$260)+'СЕТ СН'!$F$12</f>
        <v>0</v>
      </c>
      <c r="I285" s="36">
        <f>SUMIFS(СВЦЭМ!$H$40:$H$783,СВЦЭМ!$A$40:$A$783,$A285,СВЦЭМ!$B$39:$B$782,I$260)+'СЕТ СН'!$F$12</f>
        <v>0</v>
      </c>
      <c r="J285" s="36">
        <f>SUMIFS(СВЦЭМ!$H$40:$H$783,СВЦЭМ!$A$40:$A$783,$A285,СВЦЭМ!$B$39:$B$782,J$260)+'СЕТ СН'!$F$12</f>
        <v>0</v>
      </c>
      <c r="K285" s="36">
        <f>SUMIFS(СВЦЭМ!$H$40:$H$783,СВЦЭМ!$A$40:$A$783,$A285,СВЦЭМ!$B$39:$B$782,K$260)+'СЕТ СН'!$F$12</f>
        <v>0</v>
      </c>
      <c r="L285" s="36">
        <f>SUMIFS(СВЦЭМ!$H$40:$H$783,СВЦЭМ!$A$40:$A$783,$A285,СВЦЭМ!$B$39:$B$782,L$260)+'СЕТ СН'!$F$12</f>
        <v>0</v>
      </c>
      <c r="M285" s="36">
        <f>SUMIFS(СВЦЭМ!$H$40:$H$783,СВЦЭМ!$A$40:$A$783,$A285,СВЦЭМ!$B$39:$B$782,M$260)+'СЕТ СН'!$F$12</f>
        <v>0</v>
      </c>
      <c r="N285" s="36">
        <f>SUMIFS(СВЦЭМ!$H$40:$H$783,СВЦЭМ!$A$40:$A$783,$A285,СВЦЭМ!$B$39:$B$782,N$260)+'СЕТ СН'!$F$12</f>
        <v>0</v>
      </c>
      <c r="O285" s="36">
        <f>SUMIFS(СВЦЭМ!$H$40:$H$783,СВЦЭМ!$A$40:$A$783,$A285,СВЦЭМ!$B$39:$B$782,O$260)+'СЕТ СН'!$F$12</f>
        <v>0</v>
      </c>
      <c r="P285" s="36">
        <f>SUMIFS(СВЦЭМ!$H$40:$H$783,СВЦЭМ!$A$40:$A$783,$A285,СВЦЭМ!$B$39:$B$782,P$260)+'СЕТ СН'!$F$12</f>
        <v>0</v>
      </c>
      <c r="Q285" s="36">
        <f>SUMIFS(СВЦЭМ!$H$40:$H$783,СВЦЭМ!$A$40:$A$783,$A285,СВЦЭМ!$B$39:$B$782,Q$260)+'СЕТ СН'!$F$12</f>
        <v>0</v>
      </c>
      <c r="R285" s="36">
        <f>SUMIFS(СВЦЭМ!$H$40:$H$783,СВЦЭМ!$A$40:$A$783,$A285,СВЦЭМ!$B$39:$B$782,R$260)+'СЕТ СН'!$F$12</f>
        <v>0</v>
      </c>
      <c r="S285" s="36">
        <f>SUMIFS(СВЦЭМ!$H$40:$H$783,СВЦЭМ!$A$40:$A$783,$A285,СВЦЭМ!$B$39:$B$782,S$260)+'СЕТ СН'!$F$12</f>
        <v>0</v>
      </c>
      <c r="T285" s="36">
        <f>SUMIFS(СВЦЭМ!$H$40:$H$783,СВЦЭМ!$A$40:$A$783,$A285,СВЦЭМ!$B$39:$B$782,T$260)+'СЕТ СН'!$F$12</f>
        <v>0</v>
      </c>
      <c r="U285" s="36">
        <f>SUMIFS(СВЦЭМ!$H$40:$H$783,СВЦЭМ!$A$40:$A$783,$A285,СВЦЭМ!$B$39:$B$782,U$260)+'СЕТ СН'!$F$12</f>
        <v>0</v>
      </c>
      <c r="V285" s="36">
        <f>SUMIFS(СВЦЭМ!$H$40:$H$783,СВЦЭМ!$A$40:$A$783,$A285,СВЦЭМ!$B$39:$B$782,V$260)+'СЕТ СН'!$F$12</f>
        <v>0</v>
      </c>
      <c r="W285" s="36">
        <f>SUMIFS(СВЦЭМ!$H$40:$H$783,СВЦЭМ!$A$40:$A$783,$A285,СВЦЭМ!$B$39:$B$782,W$260)+'СЕТ СН'!$F$12</f>
        <v>0</v>
      </c>
      <c r="X285" s="36">
        <f>SUMIFS(СВЦЭМ!$H$40:$H$783,СВЦЭМ!$A$40:$A$783,$A285,СВЦЭМ!$B$39:$B$782,X$260)+'СЕТ СН'!$F$12</f>
        <v>0</v>
      </c>
      <c r="Y285" s="36">
        <f>SUMIFS(СВЦЭМ!$H$40:$H$783,СВЦЭМ!$A$40:$A$783,$A285,СВЦЭМ!$B$39:$B$782,Y$260)+'СЕТ СН'!$F$12</f>
        <v>0</v>
      </c>
    </row>
    <row r="286" spans="1:25" ht="15.75" hidden="1" x14ac:dyDescent="0.2">
      <c r="A286" s="35">
        <f t="shared" si="7"/>
        <v>44403</v>
      </c>
      <c r="B286" s="36">
        <f>SUMIFS(СВЦЭМ!$H$40:$H$783,СВЦЭМ!$A$40:$A$783,$A286,СВЦЭМ!$B$39:$B$782,B$260)+'СЕТ СН'!$F$12</f>
        <v>0</v>
      </c>
      <c r="C286" s="36">
        <f>SUMIFS(СВЦЭМ!$H$40:$H$783,СВЦЭМ!$A$40:$A$783,$A286,СВЦЭМ!$B$39:$B$782,C$260)+'СЕТ СН'!$F$12</f>
        <v>0</v>
      </c>
      <c r="D286" s="36">
        <f>SUMIFS(СВЦЭМ!$H$40:$H$783,СВЦЭМ!$A$40:$A$783,$A286,СВЦЭМ!$B$39:$B$782,D$260)+'СЕТ СН'!$F$12</f>
        <v>0</v>
      </c>
      <c r="E286" s="36">
        <f>SUMIFS(СВЦЭМ!$H$40:$H$783,СВЦЭМ!$A$40:$A$783,$A286,СВЦЭМ!$B$39:$B$782,E$260)+'СЕТ СН'!$F$12</f>
        <v>0</v>
      </c>
      <c r="F286" s="36">
        <f>SUMIFS(СВЦЭМ!$H$40:$H$783,СВЦЭМ!$A$40:$A$783,$A286,СВЦЭМ!$B$39:$B$782,F$260)+'СЕТ СН'!$F$12</f>
        <v>0</v>
      </c>
      <c r="G286" s="36">
        <f>SUMIFS(СВЦЭМ!$H$40:$H$783,СВЦЭМ!$A$40:$A$783,$A286,СВЦЭМ!$B$39:$B$782,G$260)+'СЕТ СН'!$F$12</f>
        <v>0</v>
      </c>
      <c r="H286" s="36">
        <f>SUMIFS(СВЦЭМ!$H$40:$H$783,СВЦЭМ!$A$40:$A$783,$A286,СВЦЭМ!$B$39:$B$782,H$260)+'СЕТ СН'!$F$12</f>
        <v>0</v>
      </c>
      <c r="I286" s="36">
        <f>SUMIFS(СВЦЭМ!$H$40:$H$783,СВЦЭМ!$A$40:$A$783,$A286,СВЦЭМ!$B$39:$B$782,I$260)+'СЕТ СН'!$F$12</f>
        <v>0</v>
      </c>
      <c r="J286" s="36">
        <f>SUMIFS(СВЦЭМ!$H$40:$H$783,СВЦЭМ!$A$40:$A$783,$A286,СВЦЭМ!$B$39:$B$782,J$260)+'СЕТ СН'!$F$12</f>
        <v>0</v>
      </c>
      <c r="K286" s="36">
        <f>SUMIFS(СВЦЭМ!$H$40:$H$783,СВЦЭМ!$A$40:$A$783,$A286,СВЦЭМ!$B$39:$B$782,K$260)+'СЕТ СН'!$F$12</f>
        <v>0</v>
      </c>
      <c r="L286" s="36">
        <f>SUMIFS(СВЦЭМ!$H$40:$H$783,СВЦЭМ!$A$40:$A$783,$A286,СВЦЭМ!$B$39:$B$782,L$260)+'СЕТ СН'!$F$12</f>
        <v>0</v>
      </c>
      <c r="M286" s="36">
        <f>SUMIFS(СВЦЭМ!$H$40:$H$783,СВЦЭМ!$A$40:$A$783,$A286,СВЦЭМ!$B$39:$B$782,M$260)+'СЕТ СН'!$F$12</f>
        <v>0</v>
      </c>
      <c r="N286" s="36">
        <f>SUMIFS(СВЦЭМ!$H$40:$H$783,СВЦЭМ!$A$40:$A$783,$A286,СВЦЭМ!$B$39:$B$782,N$260)+'СЕТ СН'!$F$12</f>
        <v>0</v>
      </c>
      <c r="O286" s="36">
        <f>SUMIFS(СВЦЭМ!$H$40:$H$783,СВЦЭМ!$A$40:$A$783,$A286,СВЦЭМ!$B$39:$B$782,O$260)+'СЕТ СН'!$F$12</f>
        <v>0</v>
      </c>
      <c r="P286" s="36">
        <f>SUMIFS(СВЦЭМ!$H$40:$H$783,СВЦЭМ!$A$40:$A$783,$A286,СВЦЭМ!$B$39:$B$782,P$260)+'СЕТ СН'!$F$12</f>
        <v>0</v>
      </c>
      <c r="Q286" s="36">
        <f>SUMIFS(СВЦЭМ!$H$40:$H$783,СВЦЭМ!$A$40:$A$783,$A286,СВЦЭМ!$B$39:$B$782,Q$260)+'СЕТ СН'!$F$12</f>
        <v>0</v>
      </c>
      <c r="R286" s="36">
        <f>SUMIFS(СВЦЭМ!$H$40:$H$783,СВЦЭМ!$A$40:$A$783,$A286,СВЦЭМ!$B$39:$B$782,R$260)+'СЕТ СН'!$F$12</f>
        <v>0</v>
      </c>
      <c r="S286" s="36">
        <f>SUMIFS(СВЦЭМ!$H$40:$H$783,СВЦЭМ!$A$40:$A$783,$A286,СВЦЭМ!$B$39:$B$782,S$260)+'СЕТ СН'!$F$12</f>
        <v>0</v>
      </c>
      <c r="T286" s="36">
        <f>SUMIFS(СВЦЭМ!$H$40:$H$783,СВЦЭМ!$A$40:$A$783,$A286,СВЦЭМ!$B$39:$B$782,T$260)+'СЕТ СН'!$F$12</f>
        <v>0</v>
      </c>
      <c r="U286" s="36">
        <f>SUMIFS(СВЦЭМ!$H$40:$H$783,СВЦЭМ!$A$40:$A$783,$A286,СВЦЭМ!$B$39:$B$782,U$260)+'СЕТ СН'!$F$12</f>
        <v>0</v>
      </c>
      <c r="V286" s="36">
        <f>SUMIFS(СВЦЭМ!$H$40:$H$783,СВЦЭМ!$A$40:$A$783,$A286,СВЦЭМ!$B$39:$B$782,V$260)+'СЕТ СН'!$F$12</f>
        <v>0</v>
      </c>
      <c r="W286" s="36">
        <f>SUMIFS(СВЦЭМ!$H$40:$H$783,СВЦЭМ!$A$40:$A$783,$A286,СВЦЭМ!$B$39:$B$782,W$260)+'СЕТ СН'!$F$12</f>
        <v>0</v>
      </c>
      <c r="X286" s="36">
        <f>SUMIFS(СВЦЭМ!$H$40:$H$783,СВЦЭМ!$A$40:$A$783,$A286,СВЦЭМ!$B$39:$B$782,X$260)+'СЕТ СН'!$F$12</f>
        <v>0</v>
      </c>
      <c r="Y286" s="36">
        <f>SUMIFS(СВЦЭМ!$H$40:$H$783,СВЦЭМ!$A$40:$A$783,$A286,СВЦЭМ!$B$39:$B$782,Y$260)+'СЕТ СН'!$F$12</f>
        <v>0</v>
      </c>
    </row>
    <row r="287" spans="1:25" ht="15.75" hidden="1" x14ac:dyDescent="0.2">
      <c r="A287" s="35">
        <f t="shared" si="7"/>
        <v>44404</v>
      </c>
      <c r="B287" s="36">
        <f>SUMIFS(СВЦЭМ!$H$40:$H$783,СВЦЭМ!$A$40:$A$783,$A287,СВЦЭМ!$B$39:$B$782,B$260)+'СЕТ СН'!$F$12</f>
        <v>0</v>
      </c>
      <c r="C287" s="36">
        <f>SUMIFS(СВЦЭМ!$H$40:$H$783,СВЦЭМ!$A$40:$A$783,$A287,СВЦЭМ!$B$39:$B$782,C$260)+'СЕТ СН'!$F$12</f>
        <v>0</v>
      </c>
      <c r="D287" s="36">
        <f>SUMIFS(СВЦЭМ!$H$40:$H$783,СВЦЭМ!$A$40:$A$783,$A287,СВЦЭМ!$B$39:$B$782,D$260)+'СЕТ СН'!$F$12</f>
        <v>0</v>
      </c>
      <c r="E287" s="36">
        <f>SUMIFS(СВЦЭМ!$H$40:$H$783,СВЦЭМ!$A$40:$A$783,$A287,СВЦЭМ!$B$39:$B$782,E$260)+'СЕТ СН'!$F$12</f>
        <v>0</v>
      </c>
      <c r="F287" s="36">
        <f>SUMIFS(СВЦЭМ!$H$40:$H$783,СВЦЭМ!$A$40:$A$783,$A287,СВЦЭМ!$B$39:$B$782,F$260)+'СЕТ СН'!$F$12</f>
        <v>0</v>
      </c>
      <c r="G287" s="36">
        <f>SUMIFS(СВЦЭМ!$H$40:$H$783,СВЦЭМ!$A$40:$A$783,$A287,СВЦЭМ!$B$39:$B$782,G$260)+'СЕТ СН'!$F$12</f>
        <v>0</v>
      </c>
      <c r="H287" s="36">
        <f>SUMIFS(СВЦЭМ!$H$40:$H$783,СВЦЭМ!$A$40:$A$783,$A287,СВЦЭМ!$B$39:$B$782,H$260)+'СЕТ СН'!$F$12</f>
        <v>0</v>
      </c>
      <c r="I287" s="36">
        <f>SUMIFS(СВЦЭМ!$H$40:$H$783,СВЦЭМ!$A$40:$A$783,$A287,СВЦЭМ!$B$39:$B$782,I$260)+'СЕТ СН'!$F$12</f>
        <v>0</v>
      </c>
      <c r="J287" s="36">
        <f>SUMIFS(СВЦЭМ!$H$40:$H$783,СВЦЭМ!$A$40:$A$783,$A287,СВЦЭМ!$B$39:$B$782,J$260)+'СЕТ СН'!$F$12</f>
        <v>0</v>
      </c>
      <c r="K287" s="36">
        <f>SUMIFS(СВЦЭМ!$H$40:$H$783,СВЦЭМ!$A$40:$A$783,$A287,СВЦЭМ!$B$39:$B$782,K$260)+'СЕТ СН'!$F$12</f>
        <v>0</v>
      </c>
      <c r="L287" s="36">
        <f>SUMIFS(СВЦЭМ!$H$40:$H$783,СВЦЭМ!$A$40:$A$783,$A287,СВЦЭМ!$B$39:$B$782,L$260)+'СЕТ СН'!$F$12</f>
        <v>0</v>
      </c>
      <c r="M287" s="36">
        <f>SUMIFS(СВЦЭМ!$H$40:$H$783,СВЦЭМ!$A$40:$A$783,$A287,СВЦЭМ!$B$39:$B$782,M$260)+'СЕТ СН'!$F$12</f>
        <v>0</v>
      </c>
      <c r="N287" s="36">
        <f>SUMIFS(СВЦЭМ!$H$40:$H$783,СВЦЭМ!$A$40:$A$783,$A287,СВЦЭМ!$B$39:$B$782,N$260)+'СЕТ СН'!$F$12</f>
        <v>0</v>
      </c>
      <c r="O287" s="36">
        <f>SUMIFS(СВЦЭМ!$H$40:$H$783,СВЦЭМ!$A$40:$A$783,$A287,СВЦЭМ!$B$39:$B$782,O$260)+'СЕТ СН'!$F$12</f>
        <v>0</v>
      </c>
      <c r="P287" s="36">
        <f>SUMIFS(СВЦЭМ!$H$40:$H$783,СВЦЭМ!$A$40:$A$783,$A287,СВЦЭМ!$B$39:$B$782,P$260)+'СЕТ СН'!$F$12</f>
        <v>0</v>
      </c>
      <c r="Q287" s="36">
        <f>SUMIFS(СВЦЭМ!$H$40:$H$783,СВЦЭМ!$A$40:$A$783,$A287,СВЦЭМ!$B$39:$B$782,Q$260)+'СЕТ СН'!$F$12</f>
        <v>0</v>
      </c>
      <c r="R287" s="36">
        <f>SUMIFS(СВЦЭМ!$H$40:$H$783,СВЦЭМ!$A$40:$A$783,$A287,СВЦЭМ!$B$39:$B$782,R$260)+'СЕТ СН'!$F$12</f>
        <v>0</v>
      </c>
      <c r="S287" s="36">
        <f>SUMIFS(СВЦЭМ!$H$40:$H$783,СВЦЭМ!$A$40:$A$783,$A287,СВЦЭМ!$B$39:$B$782,S$260)+'СЕТ СН'!$F$12</f>
        <v>0</v>
      </c>
      <c r="T287" s="36">
        <f>SUMIFS(СВЦЭМ!$H$40:$H$783,СВЦЭМ!$A$40:$A$783,$A287,СВЦЭМ!$B$39:$B$782,T$260)+'СЕТ СН'!$F$12</f>
        <v>0</v>
      </c>
      <c r="U287" s="36">
        <f>SUMIFS(СВЦЭМ!$H$40:$H$783,СВЦЭМ!$A$40:$A$783,$A287,СВЦЭМ!$B$39:$B$782,U$260)+'СЕТ СН'!$F$12</f>
        <v>0</v>
      </c>
      <c r="V287" s="36">
        <f>SUMIFS(СВЦЭМ!$H$40:$H$783,СВЦЭМ!$A$40:$A$783,$A287,СВЦЭМ!$B$39:$B$782,V$260)+'СЕТ СН'!$F$12</f>
        <v>0</v>
      </c>
      <c r="W287" s="36">
        <f>SUMIFS(СВЦЭМ!$H$40:$H$783,СВЦЭМ!$A$40:$A$783,$A287,СВЦЭМ!$B$39:$B$782,W$260)+'СЕТ СН'!$F$12</f>
        <v>0</v>
      </c>
      <c r="X287" s="36">
        <f>SUMIFS(СВЦЭМ!$H$40:$H$783,СВЦЭМ!$A$40:$A$783,$A287,СВЦЭМ!$B$39:$B$782,X$260)+'СЕТ СН'!$F$12</f>
        <v>0</v>
      </c>
      <c r="Y287" s="36">
        <f>SUMIFS(СВЦЭМ!$H$40:$H$783,СВЦЭМ!$A$40:$A$783,$A287,СВЦЭМ!$B$39:$B$782,Y$260)+'СЕТ СН'!$F$12</f>
        <v>0</v>
      </c>
    </row>
    <row r="288" spans="1:25" ht="15.75" hidden="1" x14ac:dyDescent="0.2">
      <c r="A288" s="35">
        <f t="shared" si="7"/>
        <v>44405</v>
      </c>
      <c r="B288" s="36">
        <f>SUMIFS(СВЦЭМ!$H$40:$H$783,СВЦЭМ!$A$40:$A$783,$A288,СВЦЭМ!$B$39:$B$782,B$260)+'СЕТ СН'!$F$12</f>
        <v>0</v>
      </c>
      <c r="C288" s="36">
        <f>SUMIFS(СВЦЭМ!$H$40:$H$783,СВЦЭМ!$A$40:$A$783,$A288,СВЦЭМ!$B$39:$B$782,C$260)+'СЕТ СН'!$F$12</f>
        <v>0</v>
      </c>
      <c r="D288" s="36">
        <f>SUMIFS(СВЦЭМ!$H$40:$H$783,СВЦЭМ!$A$40:$A$783,$A288,СВЦЭМ!$B$39:$B$782,D$260)+'СЕТ СН'!$F$12</f>
        <v>0</v>
      </c>
      <c r="E288" s="36">
        <f>SUMIFS(СВЦЭМ!$H$40:$H$783,СВЦЭМ!$A$40:$A$783,$A288,СВЦЭМ!$B$39:$B$782,E$260)+'СЕТ СН'!$F$12</f>
        <v>0</v>
      </c>
      <c r="F288" s="36">
        <f>SUMIFS(СВЦЭМ!$H$40:$H$783,СВЦЭМ!$A$40:$A$783,$A288,СВЦЭМ!$B$39:$B$782,F$260)+'СЕТ СН'!$F$12</f>
        <v>0</v>
      </c>
      <c r="G288" s="36">
        <f>SUMIFS(СВЦЭМ!$H$40:$H$783,СВЦЭМ!$A$40:$A$783,$A288,СВЦЭМ!$B$39:$B$782,G$260)+'СЕТ СН'!$F$12</f>
        <v>0</v>
      </c>
      <c r="H288" s="36">
        <f>SUMIFS(СВЦЭМ!$H$40:$H$783,СВЦЭМ!$A$40:$A$783,$A288,СВЦЭМ!$B$39:$B$782,H$260)+'СЕТ СН'!$F$12</f>
        <v>0</v>
      </c>
      <c r="I288" s="36">
        <f>SUMIFS(СВЦЭМ!$H$40:$H$783,СВЦЭМ!$A$40:$A$783,$A288,СВЦЭМ!$B$39:$B$782,I$260)+'СЕТ СН'!$F$12</f>
        <v>0</v>
      </c>
      <c r="J288" s="36">
        <f>SUMIFS(СВЦЭМ!$H$40:$H$783,СВЦЭМ!$A$40:$A$783,$A288,СВЦЭМ!$B$39:$B$782,J$260)+'СЕТ СН'!$F$12</f>
        <v>0</v>
      </c>
      <c r="K288" s="36">
        <f>SUMIFS(СВЦЭМ!$H$40:$H$783,СВЦЭМ!$A$40:$A$783,$A288,СВЦЭМ!$B$39:$B$782,K$260)+'СЕТ СН'!$F$12</f>
        <v>0</v>
      </c>
      <c r="L288" s="36">
        <f>SUMIFS(СВЦЭМ!$H$40:$H$783,СВЦЭМ!$A$40:$A$783,$A288,СВЦЭМ!$B$39:$B$782,L$260)+'СЕТ СН'!$F$12</f>
        <v>0</v>
      </c>
      <c r="M288" s="36">
        <f>SUMIFS(СВЦЭМ!$H$40:$H$783,СВЦЭМ!$A$40:$A$783,$A288,СВЦЭМ!$B$39:$B$782,M$260)+'СЕТ СН'!$F$12</f>
        <v>0</v>
      </c>
      <c r="N288" s="36">
        <f>SUMIFS(СВЦЭМ!$H$40:$H$783,СВЦЭМ!$A$40:$A$783,$A288,СВЦЭМ!$B$39:$B$782,N$260)+'СЕТ СН'!$F$12</f>
        <v>0</v>
      </c>
      <c r="O288" s="36">
        <f>SUMIFS(СВЦЭМ!$H$40:$H$783,СВЦЭМ!$A$40:$A$783,$A288,СВЦЭМ!$B$39:$B$782,O$260)+'СЕТ СН'!$F$12</f>
        <v>0</v>
      </c>
      <c r="P288" s="36">
        <f>SUMIFS(СВЦЭМ!$H$40:$H$783,СВЦЭМ!$A$40:$A$783,$A288,СВЦЭМ!$B$39:$B$782,P$260)+'СЕТ СН'!$F$12</f>
        <v>0</v>
      </c>
      <c r="Q288" s="36">
        <f>SUMIFS(СВЦЭМ!$H$40:$H$783,СВЦЭМ!$A$40:$A$783,$A288,СВЦЭМ!$B$39:$B$782,Q$260)+'СЕТ СН'!$F$12</f>
        <v>0</v>
      </c>
      <c r="R288" s="36">
        <f>SUMIFS(СВЦЭМ!$H$40:$H$783,СВЦЭМ!$A$40:$A$783,$A288,СВЦЭМ!$B$39:$B$782,R$260)+'СЕТ СН'!$F$12</f>
        <v>0</v>
      </c>
      <c r="S288" s="36">
        <f>SUMIFS(СВЦЭМ!$H$40:$H$783,СВЦЭМ!$A$40:$A$783,$A288,СВЦЭМ!$B$39:$B$782,S$260)+'СЕТ СН'!$F$12</f>
        <v>0</v>
      </c>
      <c r="T288" s="36">
        <f>SUMIFS(СВЦЭМ!$H$40:$H$783,СВЦЭМ!$A$40:$A$783,$A288,СВЦЭМ!$B$39:$B$782,T$260)+'СЕТ СН'!$F$12</f>
        <v>0</v>
      </c>
      <c r="U288" s="36">
        <f>SUMIFS(СВЦЭМ!$H$40:$H$783,СВЦЭМ!$A$40:$A$783,$A288,СВЦЭМ!$B$39:$B$782,U$260)+'СЕТ СН'!$F$12</f>
        <v>0</v>
      </c>
      <c r="V288" s="36">
        <f>SUMIFS(СВЦЭМ!$H$40:$H$783,СВЦЭМ!$A$40:$A$783,$A288,СВЦЭМ!$B$39:$B$782,V$260)+'СЕТ СН'!$F$12</f>
        <v>0</v>
      </c>
      <c r="W288" s="36">
        <f>SUMIFS(СВЦЭМ!$H$40:$H$783,СВЦЭМ!$A$40:$A$783,$A288,СВЦЭМ!$B$39:$B$782,W$260)+'СЕТ СН'!$F$12</f>
        <v>0</v>
      </c>
      <c r="X288" s="36">
        <f>SUMIFS(СВЦЭМ!$H$40:$H$783,СВЦЭМ!$A$40:$A$783,$A288,СВЦЭМ!$B$39:$B$782,X$260)+'СЕТ СН'!$F$12</f>
        <v>0</v>
      </c>
      <c r="Y288" s="36">
        <f>SUMIFS(СВЦЭМ!$H$40:$H$783,СВЦЭМ!$A$40:$A$783,$A288,СВЦЭМ!$B$39:$B$782,Y$260)+'СЕТ СН'!$F$12</f>
        <v>0</v>
      </c>
    </row>
    <row r="289" spans="1:27" ht="15.75" hidden="1" x14ac:dyDescent="0.2">
      <c r="A289" s="35">
        <f t="shared" si="7"/>
        <v>44406</v>
      </c>
      <c r="B289" s="36">
        <f>SUMIFS(СВЦЭМ!$H$40:$H$783,СВЦЭМ!$A$40:$A$783,$A289,СВЦЭМ!$B$39:$B$782,B$260)+'СЕТ СН'!$F$12</f>
        <v>0</v>
      </c>
      <c r="C289" s="36">
        <f>SUMIFS(СВЦЭМ!$H$40:$H$783,СВЦЭМ!$A$40:$A$783,$A289,СВЦЭМ!$B$39:$B$782,C$260)+'СЕТ СН'!$F$12</f>
        <v>0</v>
      </c>
      <c r="D289" s="36">
        <f>SUMIFS(СВЦЭМ!$H$40:$H$783,СВЦЭМ!$A$40:$A$783,$A289,СВЦЭМ!$B$39:$B$782,D$260)+'СЕТ СН'!$F$12</f>
        <v>0</v>
      </c>
      <c r="E289" s="36">
        <f>SUMIFS(СВЦЭМ!$H$40:$H$783,СВЦЭМ!$A$40:$A$783,$A289,СВЦЭМ!$B$39:$B$782,E$260)+'СЕТ СН'!$F$12</f>
        <v>0</v>
      </c>
      <c r="F289" s="36">
        <f>SUMIFS(СВЦЭМ!$H$40:$H$783,СВЦЭМ!$A$40:$A$783,$A289,СВЦЭМ!$B$39:$B$782,F$260)+'СЕТ СН'!$F$12</f>
        <v>0</v>
      </c>
      <c r="G289" s="36">
        <f>SUMIFS(СВЦЭМ!$H$40:$H$783,СВЦЭМ!$A$40:$A$783,$A289,СВЦЭМ!$B$39:$B$782,G$260)+'СЕТ СН'!$F$12</f>
        <v>0</v>
      </c>
      <c r="H289" s="36">
        <f>SUMIFS(СВЦЭМ!$H$40:$H$783,СВЦЭМ!$A$40:$A$783,$A289,СВЦЭМ!$B$39:$B$782,H$260)+'СЕТ СН'!$F$12</f>
        <v>0</v>
      </c>
      <c r="I289" s="36">
        <f>SUMIFS(СВЦЭМ!$H$40:$H$783,СВЦЭМ!$A$40:$A$783,$A289,СВЦЭМ!$B$39:$B$782,I$260)+'СЕТ СН'!$F$12</f>
        <v>0</v>
      </c>
      <c r="J289" s="36">
        <f>SUMIFS(СВЦЭМ!$H$40:$H$783,СВЦЭМ!$A$40:$A$783,$A289,СВЦЭМ!$B$39:$B$782,J$260)+'СЕТ СН'!$F$12</f>
        <v>0</v>
      </c>
      <c r="K289" s="36">
        <f>SUMIFS(СВЦЭМ!$H$40:$H$783,СВЦЭМ!$A$40:$A$783,$A289,СВЦЭМ!$B$39:$B$782,K$260)+'СЕТ СН'!$F$12</f>
        <v>0</v>
      </c>
      <c r="L289" s="36">
        <f>SUMIFS(СВЦЭМ!$H$40:$H$783,СВЦЭМ!$A$40:$A$783,$A289,СВЦЭМ!$B$39:$B$782,L$260)+'СЕТ СН'!$F$12</f>
        <v>0</v>
      </c>
      <c r="M289" s="36">
        <f>SUMIFS(СВЦЭМ!$H$40:$H$783,СВЦЭМ!$A$40:$A$783,$A289,СВЦЭМ!$B$39:$B$782,M$260)+'СЕТ СН'!$F$12</f>
        <v>0</v>
      </c>
      <c r="N289" s="36">
        <f>SUMIFS(СВЦЭМ!$H$40:$H$783,СВЦЭМ!$A$40:$A$783,$A289,СВЦЭМ!$B$39:$B$782,N$260)+'СЕТ СН'!$F$12</f>
        <v>0</v>
      </c>
      <c r="O289" s="36">
        <f>SUMIFS(СВЦЭМ!$H$40:$H$783,СВЦЭМ!$A$40:$A$783,$A289,СВЦЭМ!$B$39:$B$782,O$260)+'СЕТ СН'!$F$12</f>
        <v>0</v>
      </c>
      <c r="P289" s="36">
        <f>SUMIFS(СВЦЭМ!$H$40:$H$783,СВЦЭМ!$A$40:$A$783,$A289,СВЦЭМ!$B$39:$B$782,P$260)+'СЕТ СН'!$F$12</f>
        <v>0</v>
      </c>
      <c r="Q289" s="36">
        <f>SUMIFS(СВЦЭМ!$H$40:$H$783,СВЦЭМ!$A$40:$A$783,$A289,СВЦЭМ!$B$39:$B$782,Q$260)+'СЕТ СН'!$F$12</f>
        <v>0</v>
      </c>
      <c r="R289" s="36">
        <f>SUMIFS(СВЦЭМ!$H$40:$H$783,СВЦЭМ!$A$40:$A$783,$A289,СВЦЭМ!$B$39:$B$782,R$260)+'СЕТ СН'!$F$12</f>
        <v>0</v>
      </c>
      <c r="S289" s="36">
        <f>SUMIFS(СВЦЭМ!$H$40:$H$783,СВЦЭМ!$A$40:$A$783,$A289,СВЦЭМ!$B$39:$B$782,S$260)+'СЕТ СН'!$F$12</f>
        <v>0</v>
      </c>
      <c r="T289" s="36">
        <f>SUMIFS(СВЦЭМ!$H$40:$H$783,СВЦЭМ!$A$40:$A$783,$A289,СВЦЭМ!$B$39:$B$782,T$260)+'СЕТ СН'!$F$12</f>
        <v>0</v>
      </c>
      <c r="U289" s="36">
        <f>SUMIFS(СВЦЭМ!$H$40:$H$783,СВЦЭМ!$A$40:$A$783,$A289,СВЦЭМ!$B$39:$B$782,U$260)+'СЕТ СН'!$F$12</f>
        <v>0</v>
      </c>
      <c r="V289" s="36">
        <f>SUMIFS(СВЦЭМ!$H$40:$H$783,СВЦЭМ!$A$40:$A$783,$A289,СВЦЭМ!$B$39:$B$782,V$260)+'СЕТ СН'!$F$12</f>
        <v>0</v>
      </c>
      <c r="W289" s="36">
        <f>SUMIFS(СВЦЭМ!$H$40:$H$783,СВЦЭМ!$A$40:$A$783,$A289,СВЦЭМ!$B$39:$B$782,W$260)+'СЕТ СН'!$F$12</f>
        <v>0</v>
      </c>
      <c r="X289" s="36">
        <f>SUMIFS(СВЦЭМ!$H$40:$H$783,СВЦЭМ!$A$40:$A$783,$A289,СВЦЭМ!$B$39:$B$782,X$260)+'СЕТ СН'!$F$12</f>
        <v>0</v>
      </c>
      <c r="Y289" s="36">
        <f>SUMIFS(СВЦЭМ!$H$40:$H$783,СВЦЭМ!$A$40:$A$783,$A289,СВЦЭМ!$B$39:$B$782,Y$260)+'СЕТ СН'!$F$12</f>
        <v>0</v>
      </c>
    </row>
    <row r="290" spans="1:27" ht="15.75" hidden="1" x14ac:dyDescent="0.2">
      <c r="A290" s="35">
        <f t="shared" si="7"/>
        <v>44407</v>
      </c>
      <c r="B290" s="36">
        <f>SUMIFS(СВЦЭМ!$H$40:$H$783,СВЦЭМ!$A$40:$A$783,$A290,СВЦЭМ!$B$39:$B$782,B$260)+'СЕТ СН'!$F$12</f>
        <v>0</v>
      </c>
      <c r="C290" s="36">
        <f>SUMIFS(СВЦЭМ!$H$40:$H$783,СВЦЭМ!$A$40:$A$783,$A290,СВЦЭМ!$B$39:$B$782,C$260)+'СЕТ СН'!$F$12</f>
        <v>0</v>
      </c>
      <c r="D290" s="36">
        <f>SUMIFS(СВЦЭМ!$H$40:$H$783,СВЦЭМ!$A$40:$A$783,$A290,СВЦЭМ!$B$39:$B$782,D$260)+'СЕТ СН'!$F$12</f>
        <v>0</v>
      </c>
      <c r="E290" s="36">
        <f>SUMIFS(СВЦЭМ!$H$40:$H$783,СВЦЭМ!$A$40:$A$783,$A290,СВЦЭМ!$B$39:$B$782,E$260)+'СЕТ СН'!$F$12</f>
        <v>0</v>
      </c>
      <c r="F290" s="36">
        <f>SUMIFS(СВЦЭМ!$H$40:$H$783,СВЦЭМ!$A$40:$A$783,$A290,СВЦЭМ!$B$39:$B$782,F$260)+'СЕТ СН'!$F$12</f>
        <v>0</v>
      </c>
      <c r="G290" s="36">
        <f>SUMIFS(СВЦЭМ!$H$40:$H$783,СВЦЭМ!$A$40:$A$783,$A290,СВЦЭМ!$B$39:$B$782,G$260)+'СЕТ СН'!$F$12</f>
        <v>0</v>
      </c>
      <c r="H290" s="36">
        <f>SUMIFS(СВЦЭМ!$H$40:$H$783,СВЦЭМ!$A$40:$A$783,$A290,СВЦЭМ!$B$39:$B$782,H$260)+'СЕТ СН'!$F$12</f>
        <v>0</v>
      </c>
      <c r="I290" s="36">
        <f>SUMIFS(СВЦЭМ!$H$40:$H$783,СВЦЭМ!$A$40:$A$783,$A290,СВЦЭМ!$B$39:$B$782,I$260)+'СЕТ СН'!$F$12</f>
        <v>0</v>
      </c>
      <c r="J290" s="36">
        <f>SUMIFS(СВЦЭМ!$H$40:$H$783,СВЦЭМ!$A$40:$A$783,$A290,СВЦЭМ!$B$39:$B$782,J$260)+'СЕТ СН'!$F$12</f>
        <v>0</v>
      </c>
      <c r="K290" s="36">
        <f>SUMIFS(СВЦЭМ!$H$40:$H$783,СВЦЭМ!$A$40:$A$783,$A290,СВЦЭМ!$B$39:$B$782,K$260)+'СЕТ СН'!$F$12</f>
        <v>0</v>
      </c>
      <c r="L290" s="36">
        <f>SUMIFS(СВЦЭМ!$H$40:$H$783,СВЦЭМ!$A$40:$A$783,$A290,СВЦЭМ!$B$39:$B$782,L$260)+'СЕТ СН'!$F$12</f>
        <v>0</v>
      </c>
      <c r="M290" s="36">
        <f>SUMIFS(СВЦЭМ!$H$40:$H$783,СВЦЭМ!$A$40:$A$783,$A290,СВЦЭМ!$B$39:$B$782,M$260)+'СЕТ СН'!$F$12</f>
        <v>0</v>
      </c>
      <c r="N290" s="36">
        <f>SUMIFS(СВЦЭМ!$H$40:$H$783,СВЦЭМ!$A$40:$A$783,$A290,СВЦЭМ!$B$39:$B$782,N$260)+'СЕТ СН'!$F$12</f>
        <v>0</v>
      </c>
      <c r="O290" s="36">
        <f>SUMIFS(СВЦЭМ!$H$40:$H$783,СВЦЭМ!$A$40:$A$783,$A290,СВЦЭМ!$B$39:$B$782,O$260)+'СЕТ СН'!$F$12</f>
        <v>0</v>
      </c>
      <c r="P290" s="36">
        <f>SUMIFS(СВЦЭМ!$H$40:$H$783,СВЦЭМ!$A$40:$A$783,$A290,СВЦЭМ!$B$39:$B$782,P$260)+'СЕТ СН'!$F$12</f>
        <v>0</v>
      </c>
      <c r="Q290" s="36">
        <f>SUMIFS(СВЦЭМ!$H$40:$H$783,СВЦЭМ!$A$40:$A$783,$A290,СВЦЭМ!$B$39:$B$782,Q$260)+'СЕТ СН'!$F$12</f>
        <v>0</v>
      </c>
      <c r="R290" s="36">
        <f>SUMIFS(СВЦЭМ!$H$40:$H$783,СВЦЭМ!$A$40:$A$783,$A290,СВЦЭМ!$B$39:$B$782,R$260)+'СЕТ СН'!$F$12</f>
        <v>0</v>
      </c>
      <c r="S290" s="36">
        <f>SUMIFS(СВЦЭМ!$H$40:$H$783,СВЦЭМ!$A$40:$A$783,$A290,СВЦЭМ!$B$39:$B$782,S$260)+'СЕТ СН'!$F$12</f>
        <v>0</v>
      </c>
      <c r="T290" s="36">
        <f>SUMIFS(СВЦЭМ!$H$40:$H$783,СВЦЭМ!$A$40:$A$783,$A290,СВЦЭМ!$B$39:$B$782,T$260)+'СЕТ СН'!$F$12</f>
        <v>0</v>
      </c>
      <c r="U290" s="36">
        <f>SUMIFS(СВЦЭМ!$H$40:$H$783,СВЦЭМ!$A$40:$A$783,$A290,СВЦЭМ!$B$39:$B$782,U$260)+'СЕТ СН'!$F$12</f>
        <v>0</v>
      </c>
      <c r="V290" s="36">
        <f>SUMIFS(СВЦЭМ!$H$40:$H$783,СВЦЭМ!$A$40:$A$783,$A290,СВЦЭМ!$B$39:$B$782,V$260)+'СЕТ СН'!$F$12</f>
        <v>0</v>
      </c>
      <c r="W290" s="36">
        <f>SUMIFS(СВЦЭМ!$H$40:$H$783,СВЦЭМ!$A$40:$A$783,$A290,СВЦЭМ!$B$39:$B$782,W$260)+'СЕТ СН'!$F$12</f>
        <v>0</v>
      </c>
      <c r="X290" s="36">
        <f>SUMIFS(СВЦЭМ!$H$40:$H$783,СВЦЭМ!$A$40:$A$783,$A290,СВЦЭМ!$B$39:$B$782,X$260)+'СЕТ СН'!$F$12</f>
        <v>0</v>
      </c>
      <c r="Y290" s="36">
        <f>SUMIFS(СВЦЭМ!$H$40:$H$783,СВЦЭМ!$A$40:$A$783,$A290,СВЦЭМ!$B$39:$B$782,Y$260)+'СЕТ СН'!$F$12</f>
        <v>0</v>
      </c>
    </row>
    <row r="291" spans="1:27" ht="15.75" hidden="1" x14ac:dyDescent="0.2">
      <c r="A291" s="35">
        <f t="shared" si="7"/>
        <v>44408</v>
      </c>
      <c r="B291" s="36">
        <f>SUMIFS(СВЦЭМ!$H$40:$H$783,СВЦЭМ!$A$40:$A$783,$A291,СВЦЭМ!$B$39:$B$782,B$260)+'СЕТ СН'!$F$12</f>
        <v>0</v>
      </c>
      <c r="C291" s="36">
        <f>SUMIFS(СВЦЭМ!$H$40:$H$783,СВЦЭМ!$A$40:$A$783,$A291,СВЦЭМ!$B$39:$B$782,C$260)+'СЕТ СН'!$F$12</f>
        <v>0</v>
      </c>
      <c r="D291" s="36">
        <f>SUMIFS(СВЦЭМ!$H$40:$H$783,СВЦЭМ!$A$40:$A$783,$A291,СВЦЭМ!$B$39:$B$782,D$260)+'СЕТ СН'!$F$12</f>
        <v>0</v>
      </c>
      <c r="E291" s="36">
        <f>SUMIFS(СВЦЭМ!$H$40:$H$783,СВЦЭМ!$A$40:$A$783,$A291,СВЦЭМ!$B$39:$B$782,E$260)+'СЕТ СН'!$F$12</f>
        <v>0</v>
      </c>
      <c r="F291" s="36">
        <f>SUMIFS(СВЦЭМ!$H$40:$H$783,СВЦЭМ!$A$40:$A$783,$A291,СВЦЭМ!$B$39:$B$782,F$260)+'СЕТ СН'!$F$12</f>
        <v>0</v>
      </c>
      <c r="G291" s="36">
        <f>SUMIFS(СВЦЭМ!$H$40:$H$783,СВЦЭМ!$A$40:$A$783,$A291,СВЦЭМ!$B$39:$B$782,G$260)+'СЕТ СН'!$F$12</f>
        <v>0</v>
      </c>
      <c r="H291" s="36">
        <f>SUMIFS(СВЦЭМ!$H$40:$H$783,СВЦЭМ!$A$40:$A$783,$A291,СВЦЭМ!$B$39:$B$782,H$260)+'СЕТ СН'!$F$12</f>
        <v>0</v>
      </c>
      <c r="I291" s="36">
        <f>SUMIFS(СВЦЭМ!$H$40:$H$783,СВЦЭМ!$A$40:$A$783,$A291,СВЦЭМ!$B$39:$B$782,I$260)+'СЕТ СН'!$F$12</f>
        <v>0</v>
      </c>
      <c r="J291" s="36">
        <f>SUMIFS(СВЦЭМ!$H$40:$H$783,СВЦЭМ!$A$40:$A$783,$A291,СВЦЭМ!$B$39:$B$782,J$260)+'СЕТ СН'!$F$12</f>
        <v>0</v>
      </c>
      <c r="K291" s="36">
        <f>SUMIFS(СВЦЭМ!$H$40:$H$783,СВЦЭМ!$A$40:$A$783,$A291,СВЦЭМ!$B$39:$B$782,K$260)+'СЕТ СН'!$F$12</f>
        <v>0</v>
      </c>
      <c r="L291" s="36">
        <f>SUMIFS(СВЦЭМ!$H$40:$H$783,СВЦЭМ!$A$40:$A$783,$A291,СВЦЭМ!$B$39:$B$782,L$260)+'СЕТ СН'!$F$12</f>
        <v>0</v>
      </c>
      <c r="M291" s="36">
        <f>SUMIFS(СВЦЭМ!$H$40:$H$783,СВЦЭМ!$A$40:$A$783,$A291,СВЦЭМ!$B$39:$B$782,M$260)+'СЕТ СН'!$F$12</f>
        <v>0</v>
      </c>
      <c r="N291" s="36">
        <f>SUMIFS(СВЦЭМ!$H$40:$H$783,СВЦЭМ!$A$40:$A$783,$A291,СВЦЭМ!$B$39:$B$782,N$260)+'СЕТ СН'!$F$12</f>
        <v>0</v>
      </c>
      <c r="O291" s="36">
        <f>SUMIFS(СВЦЭМ!$H$40:$H$783,СВЦЭМ!$A$40:$A$783,$A291,СВЦЭМ!$B$39:$B$782,O$260)+'СЕТ СН'!$F$12</f>
        <v>0</v>
      </c>
      <c r="P291" s="36">
        <f>SUMIFS(СВЦЭМ!$H$40:$H$783,СВЦЭМ!$A$40:$A$783,$A291,СВЦЭМ!$B$39:$B$782,P$260)+'СЕТ СН'!$F$12</f>
        <v>0</v>
      </c>
      <c r="Q291" s="36">
        <f>SUMIFS(СВЦЭМ!$H$40:$H$783,СВЦЭМ!$A$40:$A$783,$A291,СВЦЭМ!$B$39:$B$782,Q$260)+'СЕТ СН'!$F$12</f>
        <v>0</v>
      </c>
      <c r="R291" s="36">
        <f>SUMIFS(СВЦЭМ!$H$40:$H$783,СВЦЭМ!$A$40:$A$783,$A291,СВЦЭМ!$B$39:$B$782,R$260)+'СЕТ СН'!$F$12</f>
        <v>0</v>
      </c>
      <c r="S291" s="36">
        <f>SUMIFS(СВЦЭМ!$H$40:$H$783,СВЦЭМ!$A$40:$A$783,$A291,СВЦЭМ!$B$39:$B$782,S$260)+'СЕТ СН'!$F$12</f>
        <v>0</v>
      </c>
      <c r="T291" s="36">
        <f>SUMIFS(СВЦЭМ!$H$40:$H$783,СВЦЭМ!$A$40:$A$783,$A291,СВЦЭМ!$B$39:$B$782,T$260)+'СЕТ СН'!$F$12</f>
        <v>0</v>
      </c>
      <c r="U291" s="36">
        <f>SUMIFS(СВЦЭМ!$H$40:$H$783,СВЦЭМ!$A$40:$A$783,$A291,СВЦЭМ!$B$39:$B$782,U$260)+'СЕТ СН'!$F$12</f>
        <v>0</v>
      </c>
      <c r="V291" s="36">
        <f>SUMIFS(СВЦЭМ!$H$40:$H$783,СВЦЭМ!$A$40:$A$783,$A291,СВЦЭМ!$B$39:$B$782,V$260)+'СЕТ СН'!$F$12</f>
        <v>0</v>
      </c>
      <c r="W291" s="36">
        <f>SUMIFS(СВЦЭМ!$H$40:$H$783,СВЦЭМ!$A$40:$A$783,$A291,СВЦЭМ!$B$39:$B$782,W$260)+'СЕТ СН'!$F$12</f>
        <v>0</v>
      </c>
      <c r="X291" s="36">
        <f>SUMIFS(СВЦЭМ!$H$40:$H$783,СВЦЭМ!$A$40:$A$783,$A291,СВЦЭМ!$B$39:$B$782,X$260)+'СЕТ СН'!$F$12</f>
        <v>0</v>
      </c>
      <c r="Y291" s="36">
        <f>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3"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34"/>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3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01.07.2021</v>
      </c>
      <c r="B297" s="36">
        <f>SUMIFS(СВЦЭМ!$I$40:$I$783,СВЦЭМ!$A$40:$A$783,$A297,СВЦЭМ!$B$39:$B$782,B$296)+'СЕТ СН'!$F$13</f>
        <v>0</v>
      </c>
      <c r="C297" s="36">
        <f>SUMIFS(СВЦЭМ!$I$40:$I$783,СВЦЭМ!$A$40:$A$783,$A297,СВЦЭМ!$B$39:$B$782,C$296)+'СЕТ СН'!$F$13</f>
        <v>0</v>
      </c>
      <c r="D297" s="36">
        <f>SUMIFS(СВЦЭМ!$I$40:$I$783,СВЦЭМ!$A$40:$A$783,$A297,СВЦЭМ!$B$39:$B$782,D$296)+'СЕТ СН'!$F$13</f>
        <v>0</v>
      </c>
      <c r="E297" s="36">
        <f>SUMIFS(СВЦЭМ!$I$40:$I$783,СВЦЭМ!$A$40:$A$783,$A297,СВЦЭМ!$B$39:$B$782,E$296)+'СЕТ СН'!$F$13</f>
        <v>0</v>
      </c>
      <c r="F297" s="36">
        <f>SUMIFS(СВЦЭМ!$I$40:$I$783,СВЦЭМ!$A$40:$A$783,$A297,СВЦЭМ!$B$39:$B$782,F$296)+'СЕТ СН'!$F$13</f>
        <v>0</v>
      </c>
      <c r="G297" s="36">
        <f>SUMIFS(СВЦЭМ!$I$40:$I$783,СВЦЭМ!$A$40:$A$783,$A297,СВЦЭМ!$B$39:$B$782,G$296)+'СЕТ СН'!$F$13</f>
        <v>0</v>
      </c>
      <c r="H297" s="36">
        <f>SUMIFS(СВЦЭМ!$I$40:$I$783,СВЦЭМ!$A$40:$A$783,$A297,СВЦЭМ!$B$39:$B$782,H$296)+'СЕТ СН'!$F$13</f>
        <v>0</v>
      </c>
      <c r="I297" s="36">
        <f>SUMIFS(СВЦЭМ!$I$40:$I$783,СВЦЭМ!$A$40:$A$783,$A297,СВЦЭМ!$B$39:$B$782,I$296)+'СЕТ СН'!$F$13</f>
        <v>0</v>
      </c>
      <c r="J297" s="36">
        <f>SUMIFS(СВЦЭМ!$I$40:$I$783,СВЦЭМ!$A$40:$A$783,$A297,СВЦЭМ!$B$39:$B$782,J$296)+'СЕТ СН'!$F$13</f>
        <v>0</v>
      </c>
      <c r="K297" s="36">
        <f>SUMIFS(СВЦЭМ!$I$40:$I$783,СВЦЭМ!$A$40:$A$783,$A297,СВЦЭМ!$B$39:$B$782,K$296)+'СЕТ СН'!$F$13</f>
        <v>0</v>
      </c>
      <c r="L297" s="36">
        <f>SUMIFS(СВЦЭМ!$I$40:$I$783,СВЦЭМ!$A$40:$A$783,$A297,СВЦЭМ!$B$39:$B$782,L$296)+'СЕТ СН'!$F$13</f>
        <v>0</v>
      </c>
      <c r="M297" s="36">
        <f>SUMIFS(СВЦЭМ!$I$40:$I$783,СВЦЭМ!$A$40:$A$783,$A297,СВЦЭМ!$B$39:$B$782,M$296)+'СЕТ СН'!$F$13</f>
        <v>0</v>
      </c>
      <c r="N297" s="36">
        <f>SUMIFS(СВЦЭМ!$I$40:$I$783,СВЦЭМ!$A$40:$A$783,$A297,СВЦЭМ!$B$39:$B$782,N$296)+'СЕТ СН'!$F$13</f>
        <v>0</v>
      </c>
      <c r="O297" s="36">
        <f>SUMIFS(СВЦЭМ!$I$40:$I$783,СВЦЭМ!$A$40:$A$783,$A297,СВЦЭМ!$B$39:$B$782,O$296)+'СЕТ СН'!$F$13</f>
        <v>0</v>
      </c>
      <c r="P297" s="36">
        <f>SUMIFS(СВЦЭМ!$I$40:$I$783,СВЦЭМ!$A$40:$A$783,$A297,СВЦЭМ!$B$39:$B$782,P$296)+'СЕТ СН'!$F$13</f>
        <v>0</v>
      </c>
      <c r="Q297" s="36">
        <f>SUMIFS(СВЦЭМ!$I$40:$I$783,СВЦЭМ!$A$40:$A$783,$A297,СВЦЭМ!$B$39:$B$782,Q$296)+'СЕТ СН'!$F$13</f>
        <v>0</v>
      </c>
      <c r="R297" s="36">
        <f>SUMIFS(СВЦЭМ!$I$40:$I$783,СВЦЭМ!$A$40:$A$783,$A297,СВЦЭМ!$B$39:$B$782,R$296)+'СЕТ СН'!$F$13</f>
        <v>0</v>
      </c>
      <c r="S297" s="36">
        <f>SUMIFS(СВЦЭМ!$I$40:$I$783,СВЦЭМ!$A$40:$A$783,$A297,СВЦЭМ!$B$39:$B$782,S$296)+'СЕТ СН'!$F$13</f>
        <v>0</v>
      </c>
      <c r="T297" s="36">
        <f>SUMIFS(СВЦЭМ!$I$40:$I$783,СВЦЭМ!$A$40:$A$783,$A297,СВЦЭМ!$B$39:$B$782,T$296)+'СЕТ СН'!$F$13</f>
        <v>0</v>
      </c>
      <c r="U297" s="36">
        <f>SUMIFS(СВЦЭМ!$I$40:$I$783,СВЦЭМ!$A$40:$A$783,$A297,СВЦЭМ!$B$39:$B$782,U$296)+'СЕТ СН'!$F$13</f>
        <v>0</v>
      </c>
      <c r="V297" s="36">
        <f>SUMIFS(СВЦЭМ!$I$40:$I$783,СВЦЭМ!$A$40:$A$783,$A297,СВЦЭМ!$B$39:$B$782,V$296)+'СЕТ СН'!$F$13</f>
        <v>0</v>
      </c>
      <c r="W297" s="36">
        <f>SUMIFS(СВЦЭМ!$I$40:$I$783,СВЦЭМ!$A$40:$A$783,$A297,СВЦЭМ!$B$39:$B$782,W$296)+'СЕТ СН'!$F$13</f>
        <v>0</v>
      </c>
      <c r="X297" s="36">
        <f>SUMIFS(СВЦЭМ!$I$40:$I$783,СВЦЭМ!$A$40:$A$783,$A297,СВЦЭМ!$B$39:$B$782,X$296)+'СЕТ СН'!$F$13</f>
        <v>0</v>
      </c>
      <c r="Y297" s="36">
        <f>SUMIFS(СВЦЭМ!$I$40:$I$783,СВЦЭМ!$A$40:$A$783,$A297,СВЦЭМ!$B$39:$B$782,Y$296)+'СЕТ СН'!$F$13</f>
        <v>0</v>
      </c>
      <c r="AA297" s="45"/>
    </row>
    <row r="298" spans="1:27" ht="15.75" hidden="1" x14ac:dyDescent="0.2">
      <c r="A298" s="35">
        <f>A297+1</f>
        <v>44379</v>
      </c>
      <c r="B298" s="36">
        <f>SUMIFS(СВЦЭМ!$I$40:$I$783,СВЦЭМ!$A$40:$A$783,$A298,СВЦЭМ!$B$39:$B$782,B$296)+'СЕТ СН'!$F$13</f>
        <v>0</v>
      </c>
      <c r="C298" s="36">
        <f>SUMIFS(СВЦЭМ!$I$40:$I$783,СВЦЭМ!$A$40:$A$783,$A298,СВЦЭМ!$B$39:$B$782,C$296)+'СЕТ СН'!$F$13</f>
        <v>0</v>
      </c>
      <c r="D298" s="36">
        <f>SUMIFS(СВЦЭМ!$I$40:$I$783,СВЦЭМ!$A$40:$A$783,$A298,СВЦЭМ!$B$39:$B$782,D$296)+'СЕТ СН'!$F$13</f>
        <v>0</v>
      </c>
      <c r="E298" s="36">
        <f>SUMIFS(СВЦЭМ!$I$40:$I$783,СВЦЭМ!$A$40:$A$783,$A298,СВЦЭМ!$B$39:$B$782,E$296)+'СЕТ СН'!$F$13</f>
        <v>0</v>
      </c>
      <c r="F298" s="36">
        <f>SUMIFS(СВЦЭМ!$I$40:$I$783,СВЦЭМ!$A$40:$A$783,$A298,СВЦЭМ!$B$39:$B$782,F$296)+'СЕТ СН'!$F$13</f>
        <v>0</v>
      </c>
      <c r="G298" s="36">
        <f>SUMIFS(СВЦЭМ!$I$40:$I$783,СВЦЭМ!$A$40:$A$783,$A298,СВЦЭМ!$B$39:$B$782,G$296)+'СЕТ СН'!$F$13</f>
        <v>0</v>
      </c>
      <c r="H298" s="36">
        <f>SUMIFS(СВЦЭМ!$I$40:$I$783,СВЦЭМ!$A$40:$A$783,$A298,СВЦЭМ!$B$39:$B$782,H$296)+'СЕТ СН'!$F$13</f>
        <v>0</v>
      </c>
      <c r="I298" s="36">
        <f>SUMIFS(СВЦЭМ!$I$40:$I$783,СВЦЭМ!$A$40:$A$783,$A298,СВЦЭМ!$B$39:$B$782,I$296)+'СЕТ СН'!$F$13</f>
        <v>0</v>
      </c>
      <c r="J298" s="36">
        <f>SUMIFS(СВЦЭМ!$I$40:$I$783,СВЦЭМ!$A$40:$A$783,$A298,СВЦЭМ!$B$39:$B$782,J$296)+'СЕТ СН'!$F$13</f>
        <v>0</v>
      </c>
      <c r="K298" s="36">
        <f>SUMIFS(СВЦЭМ!$I$40:$I$783,СВЦЭМ!$A$40:$A$783,$A298,СВЦЭМ!$B$39:$B$782,K$296)+'СЕТ СН'!$F$13</f>
        <v>0</v>
      </c>
      <c r="L298" s="36">
        <f>SUMIFS(СВЦЭМ!$I$40:$I$783,СВЦЭМ!$A$40:$A$783,$A298,СВЦЭМ!$B$39:$B$782,L$296)+'СЕТ СН'!$F$13</f>
        <v>0</v>
      </c>
      <c r="M298" s="36">
        <f>SUMIFS(СВЦЭМ!$I$40:$I$783,СВЦЭМ!$A$40:$A$783,$A298,СВЦЭМ!$B$39:$B$782,M$296)+'СЕТ СН'!$F$13</f>
        <v>0</v>
      </c>
      <c r="N298" s="36">
        <f>SUMIFS(СВЦЭМ!$I$40:$I$783,СВЦЭМ!$A$40:$A$783,$A298,СВЦЭМ!$B$39:$B$782,N$296)+'СЕТ СН'!$F$13</f>
        <v>0</v>
      </c>
      <c r="O298" s="36">
        <f>SUMIFS(СВЦЭМ!$I$40:$I$783,СВЦЭМ!$A$40:$A$783,$A298,СВЦЭМ!$B$39:$B$782,O$296)+'СЕТ СН'!$F$13</f>
        <v>0</v>
      </c>
      <c r="P298" s="36">
        <f>SUMIFS(СВЦЭМ!$I$40:$I$783,СВЦЭМ!$A$40:$A$783,$A298,СВЦЭМ!$B$39:$B$782,P$296)+'СЕТ СН'!$F$13</f>
        <v>0</v>
      </c>
      <c r="Q298" s="36">
        <f>SUMIFS(СВЦЭМ!$I$40:$I$783,СВЦЭМ!$A$40:$A$783,$A298,СВЦЭМ!$B$39:$B$782,Q$296)+'СЕТ СН'!$F$13</f>
        <v>0</v>
      </c>
      <c r="R298" s="36">
        <f>SUMIFS(СВЦЭМ!$I$40:$I$783,СВЦЭМ!$A$40:$A$783,$A298,СВЦЭМ!$B$39:$B$782,R$296)+'СЕТ СН'!$F$13</f>
        <v>0</v>
      </c>
      <c r="S298" s="36">
        <f>SUMIFS(СВЦЭМ!$I$40:$I$783,СВЦЭМ!$A$40:$A$783,$A298,СВЦЭМ!$B$39:$B$782,S$296)+'СЕТ СН'!$F$13</f>
        <v>0</v>
      </c>
      <c r="T298" s="36">
        <f>SUMIFS(СВЦЭМ!$I$40:$I$783,СВЦЭМ!$A$40:$A$783,$A298,СВЦЭМ!$B$39:$B$782,T$296)+'СЕТ СН'!$F$13</f>
        <v>0</v>
      </c>
      <c r="U298" s="36">
        <f>SUMIFS(СВЦЭМ!$I$40:$I$783,СВЦЭМ!$A$40:$A$783,$A298,СВЦЭМ!$B$39:$B$782,U$296)+'СЕТ СН'!$F$13</f>
        <v>0</v>
      </c>
      <c r="V298" s="36">
        <f>SUMIFS(СВЦЭМ!$I$40:$I$783,СВЦЭМ!$A$40:$A$783,$A298,СВЦЭМ!$B$39:$B$782,V$296)+'СЕТ СН'!$F$13</f>
        <v>0</v>
      </c>
      <c r="W298" s="36">
        <f>SUMIFS(СВЦЭМ!$I$40:$I$783,СВЦЭМ!$A$40:$A$783,$A298,СВЦЭМ!$B$39:$B$782,W$296)+'СЕТ СН'!$F$13</f>
        <v>0</v>
      </c>
      <c r="X298" s="36">
        <f>SUMIFS(СВЦЭМ!$I$40:$I$783,СВЦЭМ!$A$40:$A$783,$A298,СВЦЭМ!$B$39:$B$782,X$296)+'СЕТ СН'!$F$13</f>
        <v>0</v>
      </c>
      <c r="Y298" s="36">
        <f>SUMIFS(СВЦЭМ!$I$40:$I$783,СВЦЭМ!$A$40:$A$783,$A298,СВЦЭМ!$B$39:$B$782,Y$296)+'СЕТ СН'!$F$13</f>
        <v>0</v>
      </c>
    </row>
    <row r="299" spans="1:27" ht="15.75" hidden="1" x14ac:dyDescent="0.2">
      <c r="A299" s="35">
        <f t="shared" ref="A299:A327" si="8">A298+1</f>
        <v>44380</v>
      </c>
      <c r="B299" s="36">
        <f>SUMIFS(СВЦЭМ!$I$40:$I$783,СВЦЭМ!$A$40:$A$783,$A299,СВЦЭМ!$B$39:$B$782,B$296)+'СЕТ СН'!$F$13</f>
        <v>0</v>
      </c>
      <c r="C299" s="36">
        <f>SUMIFS(СВЦЭМ!$I$40:$I$783,СВЦЭМ!$A$40:$A$783,$A299,СВЦЭМ!$B$39:$B$782,C$296)+'СЕТ СН'!$F$13</f>
        <v>0</v>
      </c>
      <c r="D299" s="36">
        <f>SUMIFS(СВЦЭМ!$I$40:$I$783,СВЦЭМ!$A$40:$A$783,$A299,СВЦЭМ!$B$39:$B$782,D$296)+'СЕТ СН'!$F$13</f>
        <v>0</v>
      </c>
      <c r="E299" s="36">
        <f>SUMIFS(СВЦЭМ!$I$40:$I$783,СВЦЭМ!$A$40:$A$783,$A299,СВЦЭМ!$B$39:$B$782,E$296)+'СЕТ СН'!$F$13</f>
        <v>0</v>
      </c>
      <c r="F299" s="36">
        <f>SUMIFS(СВЦЭМ!$I$40:$I$783,СВЦЭМ!$A$40:$A$783,$A299,СВЦЭМ!$B$39:$B$782,F$296)+'СЕТ СН'!$F$13</f>
        <v>0</v>
      </c>
      <c r="G299" s="36">
        <f>SUMIFS(СВЦЭМ!$I$40:$I$783,СВЦЭМ!$A$40:$A$783,$A299,СВЦЭМ!$B$39:$B$782,G$296)+'СЕТ СН'!$F$13</f>
        <v>0</v>
      </c>
      <c r="H299" s="36">
        <f>SUMIFS(СВЦЭМ!$I$40:$I$783,СВЦЭМ!$A$40:$A$783,$A299,СВЦЭМ!$B$39:$B$782,H$296)+'СЕТ СН'!$F$13</f>
        <v>0</v>
      </c>
      <c r="I299" s="36">
        <f>SUMIFS(СВЦЭМ!$I$40:$I$783,СВЦЭМ!$A$40:$A$783,$A299,СВЦЭМ!$B$39:$B$782,I$296)+'СЕТ СН'!$F$13</f>
        <v>0</v>
      </c>
      <c r="J299" s="36">
        <f>SUMIFS(СВЦЭМ!$I$40:$I$783,СВЦЭМ!$A$40:$A$783,$A299,СВЦЭМ!$B$39:$B$782,J$296)+'СЕТ СН'!$F$13</f>
        <v>0</v>
      </c>
      <c r="K299" s="36">
        <f>SUMIFS(СВЦЭМ!$I$40:$I$783,СВЦЭМ!$A$40:$A$783,$A299,СВЦЭМ!$B$39:$B$782,K$296)+'СЕТ СН'!$F$13</f>
        <v>0</v>
      </c>
      <c r="L299" s="36">
        <f>SUMIFS(СВЦЭМ!$I$40:$I$783,СВЦЭМ!$A$40:$A$783,$A299,СВЦЭМ!$B$39:$B$782,L$296)+'СЕТ СН'!$F$13</f>
        <v>0</v>
      </c>
      <c r="M299" s="36">
        <f>SUMIFS(СВЦЭМ!$I$40:$I$783,СВЦЭМ!$A$40:$A$783,$A299,СВЦЭМ!$B$39:$B$782,M$296)+'СЕТ СН'!$F$13</f>
        <v>0</v>
      </c>
      <c r="N299" s="36">
        <f>SUMIFS(СВЦЭМ!$I$40:$I$783,СВЦЭМ!$A$40:$A$783,$A299,СВЦЭМ!$B$39:$B$782,N$296)+'СЕТ СН'!$F$13</f>
        <v>0</v>
      </c>
      <c r="O299" s="36">
        <f>SUMIFS(СВЦЭМ!$I$40:$I$783,СВЦЭМ!$A$40:$A$783,$A299,СВЦЭМ!$B$39:$B$782,O$296)+'СЕТ СН'!$F$13</f>
        <v>0</v>
      </c>
      <c r="P299" s="36">
        <f>SUMIFS(СВЦЭМ!$I$40:$I$783,СВЦЭМ!$A$40:$A$783,$A299,СВЦЭМ!$B$39:$B$782,P$296)+'СЕТ СН'!$F$13</f>
        <v>0</v>
      </c>
      <c r="Q299" s="36">
        <f>SUMIFS(СВЦЭМ!$I$40:$I$783,СВЦЭМ!$A$40:$A$783,$A299,СВЦЭМ!$B$39:$B$782,Q$296)+'СЕТ СН'!$F$13</f>
        <v>0</v>
      </c>
      <c r="R299" s="36">
        <f>SUMIFS(СВЦЭМ!$I$40:$I$783,СВЦЭМ!$A$40:$A$783,$A299,СВЦЭМ!$B$39:$B$782,R$296)+'СЕТ СН'!$F$13</f>
        <v>0</v>
      </c>
      <c r="S299" s="36">
        <f>SUMIFS(СВЦЭМ!$I$40:$I$783,СВЦЭМ!$A$40:$A$783,$A299,СВЦЭМ!$B$39:$B$782,S$296)+'СЕТ СН'!$F$13</f>
        <v>0</v>
      </c>
      <c r="T299" s="36">
        <f>SUMIFS(СВЦЭМ!$I$40:$I$783,СВЦЭМ!$A$40:$A$783,$A299,СВЦЭМ!$B$39:$B$782,T$296)+'СЕТ СН'!$F$13</f>
        <v>0</v>
      </c>
      <c r="U299" s="36">
        <f>SUMIFS(СВЦЭМ!$I$40:$I$783,СВЦЭМ!$A$40:$A$783,$A299,СВЦЭМ!$B$39:$B$782,U$296)+'СЕТ СН'!$F$13</f>
        <v>0</v>
      </c>
      <c r="V299" s="36">
        <f>SUMIFS(СВЦЭМ!$I$40:$I$783,СВЦЭМ!$A$40:$A$783,$A299,СВЦЭМ!$B$39:$B$782,V$296)+'СЕТ СН'!$F$13</f>
        <v>0</v>
      </c>
      <c r="W299" s="36">
        <f>SUMIFS(СВЦЭМ!$I$40:$I$783,СВЦЭМ!$A$40:$A$783,$A299,СВЦЭМ!$B$39:$B$782,W$296)+'СЕТ СН'!$F$13</f>
        <v>0</v>
      </c>
      <c r="X299" s="36">
        <f>SUMIFS(СВЦЭМ!$I$40:$I$783,СВЦЭМ!$A$40:$A$783,$A299,СВЦЭМ!$B$39:$B$782,X$296)+'СЕТ СН'!$F$13</f>
        <v>0</v>
      </c>
      <c r="Y299" s="36">
        <f>SUMIFS(СВЦЭМ!$I$40:$I$783,СВЦЭМ!$A$40:$A$783,$A299,СВЦЭМ!$B$39:$B$782,Y$296)+'СЕТ СН'!$F$13</f>
        <v>0</v>
      </c>
    </row>
    <row r="300" spans="1:27" ht="15.75" hidden="1" x14ac:dyDescent="0.2">
      <c r="A300" s="35">
        <f t="shared" si="8"/>
        <v>44381</v>
      </c>
      <c r="B300" s="36">
        <f>SUMIFS(СВЦЭМ!$I$40:$I$783,СВЦЭМ!$A$40:$A$783,$A300,СВЦЭМ!$B$39:$B$782,B$296)+'СЕТ СН'!$F$13</f>
        <v>0</v>
      </c>
      <c r="C300" s="36">
        <f>SUMIFS(СВЦЭМ!$I$40:$I$783,СВЦЭМ!$A$40:$A$783,$A300,СВЦЭМ!$B$39:$B$782,C$296)+'СЕТ СН'!$F$13</f>
        <v>0</v>
      </c>
      <c r="D300" s="36">
        <f>SUMIFS(СВЦЭМ!$I$40:$I$783,СВЦЭМ!$A$40:$A$783,$A300,СВЦЭМ!$B$39:$B$782,D$296)+'СЕТ СН'!$F$13</f>
        <v>0</v>
      </c>
      <c r="E300" s="36">
        <f>SUMIFS(СВЦЭМ!$I$40:$I$783,СВЦЭМ!$A$40:$A$783,$A300,СВЦЭМ!$B$39:$B$782,E$296)+'СЕТ СН'!$F$13</f>
        <v>0</v>
      </c>
      <c r="F300" s="36">
        <f>SUMIFS(СВЦЭМ!$I$40:$I$783,СВЦЭМ!$A$40:$A$783,$A300,СВЦЭМ!$B$39:$B$782,F$296)+'СЕТ СН'!$F$13</f>
        <v>0</v>
      </c>
      <c r="G300" s="36">
        <f>SUMIFS(СВЦЭМ!$I$40:$I$783,СВЦЭМ!$A$40:$A$783,$A300,СВЦЭМ!$B$39:$B$782,G$296)+'СЕТ СН'!$F$13</f>
        <v>0</v>
      </c>
      <c r="H300" s="36">
        <f>SUMIFS(СВЦЭМ!$I$40:$I$783,СВЦЭМ!$A$40:$A$783,$A300,СВЦЭМ!$B$39:$B$782,H$296)+'СЕТ СН'!$F$13</f>
        <v>0</v>
      </c>
      <c r="I300" s="36">
        <f>SUMIFS(СВЦЭМ!$I$40:$I$783,СВЦЭМ!$A$40:$A$783,$A300,СВЦЭМ!$B$39:$B$782,I$296)+'СЕТ СН'!$F$13</f>
        <v>0</v>
      </c>
      <c r="J300" s="36">
        <f>SUMIFS(СВЦЭМ!$I$40:$I$783,СВЦЭМ!$A$40:$A$783,$A300,СВЦЭМ!$B$39:$B$782,J$296)+'СЕТ СН'!$F$13</f>
        <v>0</v>
      </c>
      <c r="K300" s="36">
        <f>SUMIFS(СВЦЭМ!$I$40:$I$783,СВЦЭМ!$A$40:$A$783,$A300,СВЦЭМ!$B$39:$B$782,K$296)+'СЕТ СН'!$F$13</f>
        <v>0</v>
      </c>
      <c r="L300" s="36">
        <f>SUMIFS(СВЦЭМ!$I$40:$I$783,СВЦЭМ!$A$40:$A$783,$A300,СВЦЭМ!$B$39:$B$782,L$296)+'СЕТ СН'!$F$13</f>
        <v>0</v>
      </c>
      <c r="M300" s="36">
        <f>SUMIFS(СВЦЭМ!$I$40:$I$783,СВЦЭМ!$A$40:$A$783,$A300,СВЦЭМ!$B$39:$B$782,M$296)+'СЕТ СН'!$F$13</f>
        <v>0</v>
      </c>
      <c r="N300" s="36">
        <f>SUMIFS(СВЦЭМ!$I$40:$I$783,СВЦЭМ!$A$40:$A$783,$A300,СВЦЭМ!$B$39:$B$782,N$296)+'СЕТ СН'!$F$13</f>
        <v>0</v>
      </c>
      <c r="O300" s="36">
        <f>SUMIFS(СВЦЭМ!$I$40:$I$783,СВЦЭМ!$A$40:$A$783,$A300,СВЦЭМ!$B$39:$B$782,O$296)+'СЕТ СН'!$F$13</f>
        <v>0</v>
      </c>
      <c r="P300" s="36">
        <f>SUMIFS(СВЦЭМ!$I$40:$I$783,СВЦЭМ!$A$40:$A$783,$A300,СВЦЭМ!$B$39:$B$782,P$296)+'СЕТ СН'!$F$13</f>
        <v>0</v>
      </c>
      <c r="Q300" s="36">
        <f>SUMIFS(СВЦЭМ!$I$40:$I$783,СВЦЭМ!$A$40:$A$783,$A300,СВЦЭМ!$B$39:$B$782,Q$296)+'СЕТ СН'!$F$13</f>
        <v>0</v>
      </c>
      <c r="R300" s="36">
        <f>SUMIFS(СВЦЭМ!$I$40:$I$783,СВЦЭМ!$A$40:$A$783,$A300,СВЦЭМ!$B$39:$B$782,R$296)+'СЕТ СН'!$F$13</f>
        <v>0</v>
      </c>
      <c r="S300" s="36">
        <f>SUMIFS(СВЦЭМ!$I$40:$I$783,СВЦЭМ!$A$40:$A$783,$A300,СВЦЭМ!$B$39:$B$782,S$296)+'СЕТ СН'!$F$13</f>
        <v>0</v>
      </c>
      <c r="T300" s="36">
        <f>SUMIFS(СВЦЭМ!$I$40:$I$783,СВЦЭМ!$A$40:$A$783,$A300,СВЦЭМ!$B$39:$B$782,T$296)+'СЕТ СН'!$F$13</f>
        <v>0</v>
      </c>
      <c r="U300" s="36">
        <f>SUMIFS(СВЦЭМ!$I$40:$I$783,СВЦЭМ!$A$40:$A$783,$A300,СВЦЭМ!$B$39:$B$782,U$296)+'СЕТ СН'!$F$13</f>
        <v>0</v>
      </c>
      <c r="V300" s="36">
        <f>SUMIFS(СВЦЭМ!$I$40:$I$783,СВЦЭМ!$A$40:$A$783,$A300,СВЦЭМ!$B$39:$B$782,V$296)+'СЕТ СН'!$F$13</f>
        <v>0</v>
      </c>
      <c r="W300" s="36">
        <f>SUMIFS(СВЦЭМ!$I$40:$I$783,СВЦЭМ!$A$40:$A$783,$A300,СВЦЭМ!$B$39:$B$782,W$296)+'СЕТ СН'!$F$13</f>
        <v>0</v>
      </c>
      <c r="X300" s="36">
        <f>SUMIFS(СВЦЭМ!$I$40:$I$783,СВЦЭМ!$A$40:$A$783,$A300,СВЦЭМ!$B$39:$B$782,X$296)+'СЕТ СН'!$F$13</f>
        <v>0</v>
      </c>
      <c r="Y300" s="36">
        <f>SUMIFS(СВЦЭМ!$I$40:$I$783,СВЦЭМ!$A$40:$A$783,$A300,СВЦЭМ!$B$39:$B$782,Y$296)+'СЕТ СН'!$F$13</f>
        <v>0</v>
      </c>
    </row>
    <row r="301" spans="1:27" ht="15.75" hidden="1" x14ac:dyDescent="0.2">
      <c r="A301" s="35">
        <f t="shared" si="8"/>
        <v>44382</v>
      </c>
      <c r="B301" s="36">
        <f>SUMIFS(СВЦЭМ!$I$40:$I$783,СВЦЭМ!$A$40:$A$783,$A301,СВЦЭМ!$B$39:$B$782,B$296)+'СЕТ СН'!$F$13</f>
        <v>0</v>
      </c>
      <c r="C301" s="36">
        <f>SUMIFS(СВЦЭМ!$I$40:$I$783,СВЦЭМ!$A$40:$A$783,$A301,СВЦЭМ!$B$39:$B$782,C$296)+'СЕТ СН'!$F$13</f>
        <v>0</v>
      </c>
      <c r="D301" s="36">
        <f>SUMIFS(СВЦЭМ!$I$40:$I$783,СВЦЭМ!$A$40:$A$783,$A301,СВЦЭМ!$B$39:$B$782,D$296)+'СЕТ СН'!$F$13</f>
        <v>0</v>
      </c>
      <c r="E301" s="36">
        <f>SUMIFS(СВЦЭМ!$I$40:$I$783,СВЦЭМ!$A$40:$A$783,$A301,СВЦЭМ!$B$39:$B$782,E$296)+'СЕТ СН'!$F$13</f>
        <v>0</v>
      </c>
      <c r="F301" s="36">
        <f>SUMIFS(СВЦЭМ!$I$40:$I$783,СВЦЭМ!$A$40:$A$783,$A301,СВЦЭМ!$B$39:$B$782,F$296)+'СЕТ СН'!$F$13</f>
        <v>0</v>
      </c>
      <c r="G301" s="36">
        <f>SUMIFS(СВЦЭМ!$I$40:$I$783,СВЦЭМ!$A$40:$A$783,$A301,СВЦЭМ!$B$39:$B$782,G$296)+'СЕТ СН'!$F$13</f>
        <v>0</v>
      </c>
      <c r="H301" s="36">
        <f>SUMIFS(СВЦЭМ!$I$40:$I$783,СВЦЭМ!$A$40:$A$783,$A301,СВЦЭМ!$B$39:$B$782,H$296)+'СЕТ СН'!$F$13</f>
        <v>0</v>
      </c>
      <c r="I301" s="36">
        <f>SUMIFS(СВЦЭМ!$I$40:$I$783,СВЦЭМ!$A$40:$A$783,$A301,СВЦЭМ!$B$39:$B$782,I$296)+'СЕТ СН'!$F$13</f>
        <v>0</v>
      </c>
      <c r="J301" s="36">
        <f>SUMIFS(СВЦЭМ!$I$40:$I$783,СВЦЭМ!$A$40:$A$783,$A301,СВЦЭМ!$B$39:$B$782,J$296)+'СЕТ СН'!$F$13</f>
        <v>0</v>
      </c>
      <c r="K301" s="36">
        <f>SUMIFS(СВЦЭМ!$I$40:$I$783,СВЦЭМ!$A$40:$A$783,$A301,СВЦЭМ!$B$39:$B$782,K$296)+'СЕТ СН'!$F$13</f>
        <v>0</v>
      </c>
      <c r="L301" s="36">
        <f>SUMIFS(СВЦЭМ!$I$40:$I$783,СВЦЭМ!$A$40:$A$783,$A301,СВЦЭМ!$B$39:$B$782,L$296)+'СЕТ СН'!$F$13</f>
        <v>0</v>
      </c>
      <c r="M301" s="36">
        <f>SUMIFS(СВЦЭМ!$I$40:$I$783,СВЦЭМ!$A$40:$A$783,$A301,СВЦЭМ!$B$39:$B$782,M$296)+'СЕТ СН'!$F$13</f>
        <v>0</v>
      </c>
      <c r="N301" s="36">
        <f>SUMIFS(СВЦЭМ!$I$40:$I$783,СВЦЭМ!$A$40:$A$783,$A301,СВЦЭМ!$B$39:$B$782,N$296)+'СЕТ СН'!$F$13</f>
        <v>0</v>
      </c>
      <c r="O301" s="36">
        <f>SUMIFS(СВЦЭМ!$I$40:$I$783,СВЦЭМ!$A$40:$A$783,$A301,СВЦЭМ!$B$39:$B$782,O$296)+'СЕТ СН'!$F$13</f>
        <v>0</v>
      </c>
      <c r="P301" s="36">
        <f>SUMIFS(СВЦЭМ!$I$40:$I$783,СВЦЭМ!$A$40:$A$783,$A301,СВЦЭМ!$B$39:$B$782,P$296)+'СЕТ СН'!$F$13</f>
        <v>0</v>
      </c>
      <c r="Q301" s="36">
        <f>SUMIFS(СВЦЭМ!$I$40:$I$783,СВЦЭМ!$A$40:$A$783,$A301,СВЦЭМ!$B$39:$B$782,Q$296)+'СЕТ СН'!$F$13</f>
        <v>0</v>
      </c>
      <c r="R301" s="36">
        <f>SUMIFS(СВЦЭМ!$I$40:$I$783,СВЦЭМ!$A$40:$A$783,$A301,СВЦЭМ!$B$39:$B$782,R$296)+'СЕТ СН'!$F$13</f>
        <v>0</v>
      </c>
      <c r="S301" s="36">
        <f>SUMIFS(СВЦЭМ!$I$40:$I$783,СВЦЭМ!$A$40:$A$783,$A301,СВЦЭМ!$B$39:$B$782,S$296)+'СЕТ СН'!$F$13</f>
        <v>0</v>
      </c>
      <c r="T301" s="36">
        <f>SUMIFS(СВЦЭМ!$I$40:$I$783,СВЦЭМ!$A$40:$A$783,$A301,СВЦЭМ!$B$39:$B$782,T$296)+'СЕТ СН'!$F$13</f>
        <v>0</v>
      </c>
      <c r="U301" s="36">
        <f>SUMIFS(СВЦЭМ!$I$40:$I$783,СВЦЭМ!$A$40:$A$783,$A301,СВЦЭМ!$B$39:$B$782,U$296)+'СЕТ СН'!$F$13</f>
        <v>0</v>
      </c>
      <c r="V301" s="36">
        <f>SUMIFS(СВЦЭМ!$I$40:$I$783,СВЦЭМ!$A$40:$A$783,$A301,СВЦЭМ!$B$39:$B$782,V$296)+'СЕТ СН'!$F$13</f>
        <v>0</v>
      </c>
      <c r="W301" s="36">
        <f>SUMIFS(СВЦЭМ!$I$40:$I$783,СВЦЭМ!$A$40:$A$783,$A301,СВЦЭМ!$B$39:$B$782,W$296)+'СЕТ СН'!$F$13</f>
        <v>0</v>
      </c>
      <c r="X301" s="36">
        <f>SUMIFS(СВЦЭМ!$I$40:$I$783,СВЦЭМ!$A$40:$A$783,$A301,СВЦЭМ!$B$39:$B$782,X$296)+'СЕТ СН'!$F$13</f>
        <v>0</v>
      </c>
      <c r="Y301" s="36">
        <f>SUMIFS(СВЦЭМ!$I$40:$I$783,СВЦЭМ!$A$40:$A$783,$A301,СВЦЭМ!$B$39:$B$782,Y$296)+'СЕТ СН'!$F$13</f>
        <v>0</v>
      </c>
    </row>
    <row r="302" spans="1:27" ht="15.75" hidden="1" x14ac:dyDescent="0.2">
      <c r="A302" s="35">
        <f t="shared" si="8"/>
        <v>44383</v>
      </c>
      <c r="B302" s="36">
        <f>SUMIFS(СВЦЭМ!$I$40:$I$783,СВЦЭМ!$A$40:$A$783,$A302,СВЦЭМ!$B$39:$B$782,B$296)+'СЕТ СН'!$F$13</f>
        <v>0</v>
      </c>
      <c r="C302" s="36">
        <f>SUMIFS(СВЦЭМ!$I$40:$I$783,СВЦЭМ!$A$40:$A$783,$A302,СВЦЭМ!$B$39:$B$782,C$296)+'СЕТ СН'!$F$13</f>
        <v>0</v>
      </c>
      <c r="D302" s="36">
        <f>SUMIFS(СВЦЭМ!$I$40:$I$783,СВЦЭМ!$A$40:$A$783,$A302,СВЦЭМ!$B$39:$B$782,D$296)+'СЕТ СН'!$F$13</f>
        <v>0</v>
      </c>
      <c r="E302" s="36">
        <f>SUMIFS(СВЦЭМ!$I$40:$I$783,СВЦЭМ!$A$40:$A$783,$A302,СВЦЭМ!$B$39:$B$782,E$296)+'СЕТ СН'!$F$13</f>
        <v>0</v>
      </c>
      <c r="F302" s="36">
        <f>SUMIFS(СВЦЭМ!$I$40:$I$783,СВЦЭМ!$A$40:$A$783,$A302,СВЦЭМ!$B$39:$B$782,F$296)+'СЕТ СН'!$F$13</f>
        <v>0</v>
      </c>
      <c r="G302" s="36">
        <f>SUMIFS(СВЦЭМ!$I$40:$I$783,СВЦЭМ!$A$40:$A$783,$A302,СВЦЭМ!$B$39:$B$782,G$296)+'СЕТ СН'!$F$13</f>
        <v>0</v>
      </c>
      <c r="H302" s="36">
        <f>SUMIFS(СВЦЭМ!$I$40:$I$783,СВЦЭМ!$A$40:$A$783,$A302,СВЦЭМ!$B$39:$B$782,H$296)+'СЕТ СН'!$F$13</f>
        <v>0</v>
      </c>
      <c r="I302" s="36">
        <f>SUMIFS(СВЦЭМ!$I$40:$I$783,СВЦЭМ!$A$40:$A$783,$A302,СВЦЭМ!$B$39:$B$782,I$296)+'СЕТ СН'!$F$13</f>
        <v>0</v>
      </c>
      <c r="J302" s="36">
        <f>SUMIFS(СВЦЭМ!$I$40:$I$783,СВЦЭМ!$A$40:$A$783,$A302,СВЦЭМ!$B$39:$B$782,J$296)+'СЕТ СН'!$F$13</f>
        <v>0</v>
      </c>
      <c r="K302" s="36">
        <f>SUMIFS(СВЦЭМ!$I$40:$I$783,СВЦЭМ!$A$40:$A$783,$A302,СВЦЭМ!$B$39:$B$782,K$296)+'СЕТ СН'!$F$13</f>
        <v>0</v>
      </c>
      <c r="L302" s="36">
        <f>SUMIFS(СВЦЭМ!$I$40:$I$783,СВЦЭМ!$A$40:$A$783,$A302,СВЦЭМ!$B$39:$B$782,L$296)+'СЕТ СН'!$F$13</f>
        <v>0</v>
      </c>
      <c r="M302" s="36">
        <f>SUMIFS(СВЦЭМ!$I$40:$I$783,СВЦЭМ!$A$40:$A$783,$A302,СВЦЭМ!$B$39:$B$782,M$296)+'СЕТ СН'!$F$13</f>
        <v>0</v>
      </c>
      <c r="N302" s="36">
        <f>SUMIFS(СВЦЭМ!$I$40:$I$783,СВЦЭМ!$A$40:$A$783,$A302,СВЦЭМ!$B$39:$B$782,N$296)+'СЕТ СН'!$F$13</f>
        <v>0</v>
      </c>
      <c r="O302" s="36">
        <f>SUMIFS(СВЦЭМ!$I$40:$I$783,СВЦЭМ!$A$40:$A$783,$A302,СВЦЭМ!$B$39:$B$782,O$296)+'СЕТ СН'!$F$13</f>
        <v>0</v>
      </c>
      <c r="P302" s="36">
        <f>SUMIFS(СВЦЭМ!$I$40:$I$783,СВЦЭМ!$A$40:$A$783,$A302,СВЦЭМ!$B$39:$B$782,P$296)+'СЕТ СН'!$F$13</f>
        <v>0</v>
      </c>
      <c r="Q302" s="36">
        <f>SUMIFS(СВЦЭМ!$I$40:$I$783,СВЦЭМ!$A$40:$A$783,$A302,СВЦЭМ!$B$39:$B$782,Q$296)+'СЕТ СН'!$F$13</f>
        <v>0</v>
      </c>
      <c r="R302" s="36">
        <f>SUMIFS(СВЦЭМ!$I$40:$I$783,СВЦЭМ!$A$40:$A$783,$A302,СВЦЭМ!$B$39:$B$782,R$296)+'СЕТ СН'!$F$13</f>
        <v>0</v>
      </c>
      <c r="S302" s="36">
        <f>SUMIFS(СВЦЭМ!$I$40:$I$783,СВЦЭМ!$A$40:$A$783,$A302,СВЦЭМ!$B$39:$B$782,S$296)+'СЕТ СН'!$F$13</f>
        <v>0</v>
      </c>
      <c r="T302" s="36">
        <f>SUMIFS(СВЦЭМ!$I$40:$I$783,СВЦЭМ!$A$40:$A$783,$A302,СВЦЭМ!$B$39:$B$782,T$296)+'СЕТ СН'!$F$13</f>
        <v>0</v>
      </c>
      <c r="U302" s="36">
        <f>SUMIFS(СВЦЭМ!$I$40:$I$783,СВЦЭМ!$A$40:$A$783,$A302,СВЦЭМ!$B$39:$B$782,U$296)+'СЕТ СН'!$F$13</f>
        <v>0</v>
      </c>
      <c r="V302" s="36">
        <f>SUMIFS(СВЦЭМ!$I$40:$I$783,СВЦЭМ!$A$40:$A$783,$A302,СВЦЭМ!$B$39:$B$782,V$296)+'СЕТ СН'!$F$13</f>
        <v>0</v>
      </c>
      <c r="W302" s="36">
        <f>SUMIFS(СВЦЭМ!$I$40:$I$783,СВЦЭМ!$A$40:$A$783,$A302,СВЦЭМ!$B$39:$B$782,W$296)+'СЕТ СН'!$F$13</f>
        <v>0</v>
      </c>
      <c r="X302" s="36">
        <f>SUMIFS(СВЦЭМ!$I$40:$I$783,СВЦЭМ!$A$40:$A$783,$A302,СВЦЭМ!$B$39:$B$782,X$296)+'СЕТ СН'!$F$13</f>
        <v>0</v>
      </c>
      <c r="Y302" s="36">
        <f>SUMIFS(СВЦЭМ!$I$40:$I$783,СВЦЭМ!$A$40:$A$783,$A302,СВЦЭМ!$B$39:$B$782,Y$296)+'СЕТ СН'!$F$13</f>
        <v>0</v>
      </c>
    </row>
    <row r="303" spans="1:27" ht="15.75" hidden="1" x14ac:dyDescent="0.2">
      <c r="A303" s="35">
        <f t="shared" si="8"/>
        <v>44384</v>
      </c>
      <c r="B303" s="36">
        <f>SUMIFS(СВЦЭМ!$I$40:$I$783,СВЦЭМ!$A$40:$A$783,$A303,СВЦЭМ!$B$39:$B$782,B$296)+'СЕТ СН'!$F$13</f>
        <v>0</v>
      </c>
      <c r="C303" s="36">
        <f>SUMIFS(СВЦЭМ!$I$40:$I$783,СВЦЭМ!$A$40:$A$783,$A303,СВЦЭМ!$B$39:$B$782,C$296)+'СЕТ СН'!$F$13</f>
        <v>0</v>
      </c>
      <c r="D303" s="36">
        <f>SUMIFS(СВЦЭМ!$I$40:$I$783,СВЦЭМ!$A$40:$A$783,$A303,СВЦЭМ!$B$39:$B$782,D$296)+'СЕТ СН'!$F$13</f>
        <v>0</v>
      </c>
      <c r="E303" s="36">
        <f>SUMIFS(СВЦЭМ!$I$40:$I$783,СВЦЭМ!$A$40:$A$783,$A303,СВЦЭМ!$B$39:$B$782,E$296)+'СЕТ СН'!$F$13</f>
        <v>0</v>
      </c>
      <c r="F303" s="36">
        <f>SUMIFS(СВЦЭМ!$I$40:$I$783,СВЦЭМ!$A$40:$A$783,$A303,СВЦЭМ!$B$39:$B$782,F$296)+'СЕТ СН'!$F$13</f>
        <v>0</v>
      </c>
      <c r="G303" s="36">
        <f>SUMIFS(СВЦЭМ!$I$40:$I$783,СВЦЭМ!$A$40:$A$783,$A303,СВЦЭМ!$B$39:$B$782,G$296)+'СЕТ СН'!$F$13</f>
        <v>0</v>
      </c>
      <c r="H303" s="36">
        <f>SUMIFS(СВЦЭМ!$I$40:$I$783,СВЦЭМ!$A$40:$A$783,$A303,СВЦЭМ!$B$39:$B$782,H$296)+'СЕТ СН'!$F$13</f>
        <v>0</v>
      </c>
      <c r="I303" s="36">
        <f>SUMIFS(СВЦЭМ!$I$40:$I$783,СВЦЭМ!$A$40:$A$783,$A303,СВЦЭМ!$B$39:$B$782,I$296)+'СЕТ СН'!$F$13</f>
        <v>0</v>
      </c>
      <c r="J303" s="36">
        <f>SUMIFS(СВЦЭМ!$I$40:$I$783,СВЦЭМ!$A$40:$A$783,$A303,СВЦЭМ!$B$39:$B$782,J$296)+'СЕТ СН'!$F$13</f>
        <v>0</v>
      </c>
      <c r="K303" s="36">
        <f>SUMIFS(СВЦЭМ!$I$40:$I$783,СВЦЭМ!$A$40:$A$783,$A303,СВЦЭМ!$B$39:$B$782,K$296)+'СЕТ СН'!$F$13</f>
        <v>0</v>
      </c>
      <c r="L303" s="36">
        <f>SUMIFS(СВЦЭМ!$I$40:$I$783,СВЦЭМ!$A$40:$A$783,$A303,СВЦЭМ!$B$39:$B$782,L$296)+'СЕТ СН'!$F$13</f>
        <v>0</v>
      </c>
      <c r="M303" s="36">
        <f>SUMIFS(СВЦЭМ!$I$40:$I$783,СВЦЭМ!$A$40:$A$783,$A303,СВЦЭМ!$B$39:$B$782,M$296)+'СЕТ СН'!$F$13</f>
        <v>0</v>
      </c>
      <c r="N303" s="36">
        <f>SUMIFS(СВЦЭМ!$I$40:$I$783,СВЦЭМ!$A$40:$A$783,$A303,СВЦЭМ!$B$39:$B$782,N$296)+'СЕТ СН'!$F$13</f>
        <v>0</v>
      </c>
      <c r="O303" s="36">
        <f>SUMIFS(СВЦЭМ!$I$40:$I$783,СВЦЭМ!$A$40:$A$783,$A303,СВЦЭМ!$B$39:$B$782,O$296)+'СЕТ СН'!$F$13</f>
        <v>0</v>
      </c>
      <c r="P303" s="36">
        <f>SUMIFS(СВЦЭМ!$I$40:$I$783,СВЦЭМ!$A$40:$A$783,$A303,СВЦЭМ!$B$39:$B$782,P$296)+'СЕТ СН'!$F$13</f>
        <v>0</v>
      </c>
      <c r="Q303" s="36">
        <f>SUMIFS(СВЦЭМ!$I$40:$I$783,СВЦЭМ!$A$40:$A$783,$A303,СВЦЭМ!$B$39:$B$782,Q$296)+'СЕТ СН'!$F$13</f>
        <v>0</v>
      </c>
      <c r="R303" s="36">
        <f>SUMIFS(СВЦЭМ!$I$40:$I$783,СВЦЭМ!$A$40:$A$783,$A303,СВЦЭМ!$B$39:$B$782,R$296)+'СЕТ СН'!$F$13</f>
        <v>0</v>
      </c>
      <c r="S303" s="36">
        <f>SUMIFS(СВЦЭМ!$I$40:$I$783,СВЦЭМ!$A$40:$A$783,$A303,СВЦЭМ!$B$39:$B$782,S$296)+'СЕТ СН'!$F$13</f>
        <v>0</v>
      </c>
      <c r="T303" s="36">
        <f>SUMIFS(СВЦЭМ!$I$40:$I$783,СВЦЭМ!$A$40:$A$783,$A303,СВЦЭМ!$B$39:$B$782,T$296)+'СЕТ СН'!$F$13</f>
        <v>0</v>
      </c>
      <c r="U303" s="36">
        <f>SUMIFS(СВЦЭМ!$I$40:$I$783,СВЦЭМ!$A$40:$A$783,$A303,СВЦЭМ!$B$39:$B$782,U$296)+'СЕТ СН'!$F$13</f>
        <v>0</v>
      </c>
      <c r="V303" s="36">
        <f>SUMIFS(СВЦЭМ!$I$40:$I$783,СВЦЭМ!$A$40:$A$783,$A303,СВЦЭМ!$B$39:$B$782,V$296)+'СЕТ СН'!$F$13</f>
        <v>0</v>
      </c>
      <c r="W303" s="36">
        <f>SUMIFS(СВЦЭМ!$I$40:$I$783,СВЦЭМ!$A$40:$A$783,$A303,СВЦЭМ!$B$39:$B$782,W$296)+'СЕТ СН'!$F$13</f>
        <v>0</v>
      </c>
      <c r="X303" s="36">
        <f>SUMIFS(СВЦЭМ!$I$40:$I$783,СВЦЭМ!$A$40:$A$783,$A303,СВЦЭМ!$B$39:$B$782,X$296)+'СЕТ СН'!$F$13</f>
        <v>0</v>
      </c>
      <c r="Y303" s="36">
        <f>SUMIFS(СВЦЭМ!$I$40:$I$783,СВЦЭМ!$A$40:$A$783,$A303,СВЦЭМ!$B$39:$B$782,Y$296)+'СЕТ СН'!$F$13</f>
        <v>0</v>
      </c>
    </row>
    <row r="304" spans="1:27" ht="15.75" hidden="1" x14ac:dyDescent="0.2">
      <c r="A304" s="35">
        <f t="shared" si="8"/>
        <v>44385</v>
      </c>
      <c r="B304" s="36">
        <f>SUMIFS(СВЦЭМ!$I$40:$I$783,СВЦЭМ!$A$40:$A$783,$A304,СВЦЭМ!$B$39:$B$782,B$296)+'СЕТ СН'!$F$13</f>
        <v>0</v>
      </c>
      <c r="C304" s="36">
        <f>SUMIFS(СВЦЭМ!$I$40:$I$783,СВЦЭМ!$A$40:$A$783,$A304,СВЦЭМ!$B$39:$B$782,C$296)+'СЕТ СН'!$F$13</f>
        <v>0</v>
      </c>
      <c r="D304" s="36">
        <f>SUMIFS(СВЦЭМ!$I$40:$I$783,СВЦЭМ!$A$40:$A$783,$A304,СВЦЭМ!$B$39:$B$782,D$296)+'СЕТ СН'!$F$13</f>
        <v>0</v>
      </c>
      <c r="E304" s="36">
        <f>SUMIFS(СВЦЭМ!$I$40:$I$783,СВЦЭМ!$A$40:$A$783,$A304,СВЦЭМ!$B$39:$B$782,E$296)+'СЕТ СН'!$F$13</f>
        <v>0</v>
      </c>
      <c r="F304" s="36">
        <f>SUMIFS(СВЦЭМ!$I$40:$I$783,СВЦЭМ!$A$40:$A$783,$A304,СВЦЭМ!$B$39:$B$782,F$296)+'СЕТ СН'!$F$13</f>
        <v>0</v>
      </c>
      <c r="G304" s="36">
        <f>SUMIFS(СВЦЭМ!$I$40:$I$783,СВЦЭМ!$A$40:$A$783,$A304,СВЦЭМ!$B$39:$B$782,G$296)+'СЕТ СН'!$F$13</f>
        <v>0</v>
      </c>
      <c r="H304" s="36">
        <f>SUMIFS(СВЦЭМ!$I$40:$I$783,СВЦЭМ!$A$40:$A$783,$A304,СВЦЭМ!$B$39:$B$782,H$296)+'СЕТ СН'!$F$13</f>
        <v>0</v>
      </c>
      <c r="I304" s="36">
        <f>SUMIFS(СВЦЭМ!$I$40:$I$783,СВЦЭМ!$A$40:$A$783,$A304,СВЦЭМ!$B$39:$B$782,I$296)+'СЕТ СН'!$F$13</f>
        <v>0</v>
      </c>
      <c r="J304" s="36">
        <f>SUMIFS(СВЦЭМ!$I$40:$I$783,СВЦЭМ!$A$40:$A$783,$A304,СВЦЭМ!$B$39:$B$782,J$296)+'СЕТ СН'!$F$13</f>
        <v>0</v>
      </c>
      <c r="K304" s="36">
        <f>SUMIFS(СВЦЭМ!$I$40:$I$783,СВЦЭМ!$A$40:$A$783,$A304,СВЦЭМ!$B$39:$B$782,K$296)+'СЕТ СН'!$F$13</f>
        <v>0</v>
      </c>
      <c r="L304" s="36">
        <f>SUMIFS(СВЦЭМ!$I$40:$I$783,СВЦЭМ!$A$40:$A$783,$A304,СВЦЭМ!$B$39:$B$782,L$296)+'СЕТ СН'!$F$13</f>
        <v>0</v>
      </c>
      <c r="M304" s="36">
        <f>SUMIFS(СВЦЭМ!$I$40:$I$783,СВЦЭМ!$A$40:$A$783,$A304,СВЦЭМ!$B$39:$B$782,M$296)+'СЕТ СН'!$F$13</f>
        <v>0</v>
      </c>
      <c r="N304" s="36">
        <f>SUMIFS(СВЦЭМ!$I$40:$I$783,СВЦЭМ!$A$40:$A$783,$A304,СВЦЭМ!$B$39:$B$782,N$296)+'СЕТ СН'!$F$13</f>
        <v>0</v>
      </c>
      <c r="O304" s="36">
        <f>SUMIFS(СВЦЭМ!$I$40:$I$783,СВЦЭМ!$A$40:$A$783,$A304,СВЦЭМ!$B$39:$B$782,O$296)+'СЕТ СН'!$F$13</f>
        <v>0</v>
      </c>
      <c r="P304" s="36">
        <f>SUMIFS(СВЦЭМ!$I$40:$I$783,СВЦЭМ!$A$40:$A$783,$A304,СВЦЭМ!$B$39:$B$782,P$296)+'СЕТ СН'!$F$13</f>
        <v>0</v>
      </c>
      <c r="Q304" s="36">
        <f>SUMIFS(СВЦЭМ!$I$40:$I$783,СВЦЭМ!$A$40:$A$783,$A304,СВЦЭМ!$B$39:$B$782,Q$296)+'СЕТ СН'!$F$13</f>
        <v>0</v>
      </c>
      <c r="R304" s="36">
        <f>SUMIFS(СВЦЭМ!$I$40:$I$783,СВЦЭМ!$A$40:$A$783,$A304,СВЦЭМ!$B$39:$B$782,R$296)+'СЕТ СН'!$F$13</f>
        <v>0</v>
      </c>
      <c r="S304" s="36">
        <f>SUMIFS(СВЦЭМ!$I$40:$I$783,СВЦЭМ!$A$40:$A$783,$A304,СВЦЭМ!$B$39:$B$782,S$296)+'СЕТ СН'!$F$13</f>
        <v>0</v>
      </c>
      <c r="T304" s="36">
        <f>SUMIFS(СВЦЭМ!$I$40:$I$783,СВЦЭМ!$A$40:$A$783,$A304,СВЦЭМ!$B$39:$B$782,T$296)+'СЕТ СН'!$F$13</f>
        <v>0</v>
      </c>
      <c r="U304" s="36">
        <f>SUMIFS(СВЦЭМ!$I$40:$I$783,СВЦЭМ!$A$40:$A$783,$A304,СВЦЭМ!$B$39:$B$782,U$296)+'СЕТ СН'!$F$13</f>
        <v>0</v>
      </c>
      <c r="V304" s="36">
        <f>SUMIFS(СВЦЭМ!$I$40:$I$783,СВЦЭМ!$A$40:$A$783,$A304,СВЦЭМ!$B$39:$B$782,V$296)+'СЕТ СН'!$F$13</f>
        <v>0</v>
      </c>
      <c r="W304" s="36">
        <f>SUMIFS(СВЦЭМ!$I$40:$I$783,СВЦЭМ!$A$40:$A$783,$A304,СВЦЭМ!$B$39:$B$782,W$296)+'СЕТ СН'!$F$13</f>
        <v>0</v>
      </c>
      <c r="X304" s="36">
        <f>SUMIFS(СВЦЭМ!$I$40:$I$783,СВЦЭМ!$A$40:$A$783,$A304,СВЦЭМ!$B$39:$B$782,X$296)+'СЕТ СН'!$F$13</f>
        <v>0</v>
      </c>
      <c r="Y304" s="36">
        <f>SUMIFS(СВЦЭМ!$I$40:$I$783,СВЦЭМ!$A$40:$A$783,$A304,СВЦЭМ!$B$39:$B$782,Y$296)+'СЕТ СН'!$F$13</f>
        <v>0</v>
      </c>
    </row>
    <row r="305" spans="1:25" ht="15.75" hidden="1" x14ac:dyDescent="0.2">
      <c r="A305" s="35">
        <f t="shared" si="8"/>
        <v>44386</v>
      </c>
      <c r="B305" s="36">
        <f>SUMIFS(СВЦЭМ!$I$40:$I$783,СВЦЭМ!$A$40:$A$783,$A305,СВЦЭМ!$B$39:$B$782,B$296)+'СЕТ СН'!$F$13</f>
        <v>0</v>
      </c>
      <c r="C305" s="36">
        <f>SUMIFS(СВЦЭМ!$I$40:$I$783,СВЦЭМ!$A$40:$A$783,$A305,СВЦЭМ!$B$39:$B$782,C$296)+'СЕТ СН'!$F$13</f>
        <v>0</v>
      </c>
      <c r="D305" s="36">
        <f>SUMIFS(СВЦЭМ!$I$40:$I$783,СВЦЭМ!$A$40:$A$783,$A305,СВЦЭМ!$B$39:$B$782,D$296)+'СЕТ СН'!$F$13</f>
        <v>0</v>
      </c>
      <c r="E305" s="36">
        <f>SUMIFS(СВЦЭМ!$I$40:$I$783,СВЦЭМ!$A$40:$A$783,$A305,СВЦЭМ!$B$39:$B$782,E$296)+'СЕТ СН'!$F$13</f>
        <v>0</v>
      </c>
      <c r="F305" s="36">
        <f>SUMIFS(СВЦЭМ!$I$40:$I$783,СВЦЭМ!$A$40:$A$783,$A305,СВЦЭМ!$B$39:$B$782,F$296)+'СЕТ СН'!$F$13</f>
        <v>0</v>
      </c>
      <c r="G305" s="36">
        <f>SUMIFS(СВЦЭМ!$I$40:$I$783,СВЦЭМ!$A$40:$A$783,$A305,СВЦЭМ!$B$39:$B$782,G$296)+'СЕТ СН'!$F$13</f>
        <v>0</v>
      </c>
      <c r="H305" s="36">
        <f>SUMIFS(СВЦЭМ!$I$40:$I$783,СВЦЭМ!$A$40:$A$783,$A305,СВЦЭМ!$B$39:$B$782,H$296)+'СЕТ СН'!$F$13</f>
        <v>0</v>
      </c>
      <c r="I305" s="36">
        <f>SUMIFS(СВЦЭМ!$I$40:$I$783,СВЦЭМ!$A$40:$A$783,$A305,СВЦЭМ!$B$39:$B$782,I$296)+'СЕТ СН'!$F$13</f>
        <v>0</v>
      </c>
      <c r="J305" s="36">
        <f>SUMIFS(СВЦЭМ!$I$40:$I$783,СВЦЭМ!$A$40:$A$783,$A305,СВЦЭМ!$B$39:$B$782,J$296)+'СЕТ СН'!$F$13</f>
        <v>0</v>
      </c>
      <c r="K305" s="36">
        <f>SUMIFS(СВЦЭМ!$I$40:$I$783,СВЦЭМ!$A$40:$A$783,$A305,СВЦЭМ!$B$39:$B$782,K$296)+'СЕТ СН'!$F$13</f>
        <v>0</v>
      </c>
      <c r="L305" s="36">
        <f>SUMIFS(СВЦЭМ!$I$40:$I$783,СВЦЭМ!$A$40:$A$783,$A305,СВЦЭМ!$B$39:$B$782,L$296)+'СЕТ СН'!$F$13</f>
        <v>0</v>
      </c>
      <c r="M305" s="36">
        <f>SUMIFS(СВЦЭМ!$I$40:$I$783,СВЦЭМ!$A$40:$A$783,$A305,СВЦЭМ!$B$39:$B$782,M$296)+'СЕТ СН'!$F$13</f>
        <v>0</v>
      </c>
      <c r="N305" s="36">
        <f>SUMIFS(СВЦЭМ!$I$40:$I$783,СВЦЭМ!$A$40:$A$783,$A305,СВЦЭМ!$B$39:$B$782,N$296)+'СЕТ СН'!$F$13</f>
        <v>0</v>
      </c>
      <c r="O305" s="36">
        <f>SUMIFS(СВЦЭМ!$I$40:$I$783,СВЦЭМ!$A$40:$A$783,$A305,СВЦЭМ!$B$39:$B$782,O$296)+'СЕТ СН'!$F$13</f>
        <v>0</v>
      </c>
      <c r="P305" s="36">
        <f>SUMIFS(СВЦЭМ!$I$40:$I$783,СВЦЭМ!$A$40:$A$783,$A305,СВЦЭМ!$B$39:$B$782,P$296)+'СЕТ СН'!$F$13</f>
        <v>0</v>
      </c>
      <c r="Q305" s="36">
        <f>SUMIFS(СВЦЭМ!$I$40:$I$783,СВЦЭМ!$A$40:$A$783,$A305,СВЦЭМ!$B$39:$B$782,Q$296)+'СЕТ СН'!$F$13</f>
        <v>0</v>
      </c>
      <c r="R305" s="36">
        <f>SUMIFS(СВЦЭМ!$I$40:$I$783,СВЦЭМ!$A$40:$A$783,$A305,СВЦЭМ!$B$39:$B$782,R$296)+'СЕТ СН'!$F$13</f>
        <v>0</v>
      </c>
      <c r="S305" s="36">
        <f>SUMIFS(СВЦЭМ!$I$40:$I$783,СВЦЭМ!$A$40:$A$783,$A305,СВЦЭМ!$B$39:$B$782,S$296)+'СЕТ СН'!$F$13</f>
        <v>0</v>
      </c>
      <c r="T305" s="36">
        <f>SUMIFS(СВЦЭМ!$I$40:$I$783,СВЦЭМ!$A$40:$A$783,$A305,СВЦЭМ!$B$39:$B$782,T$296)+'СЕТ СН'!$F$13</f>
        <v>0</v>
      </c>
      <c r="U305" s="36">
        <f>SUMIFS(СВЦЭМ!$I$40:$I$783,СВЦЭМ!$A$40:$A$783,$A305,СВЦЭМ!$B$39:$B$782,U$296)+'СЕТ СН'!$F$13</f>
        <v>0</v>
      </c>
      <c r="V305" s="36">
        <f>SUMIFS(СВЦЭМ!$I$40:$I$783,СВЦЭМ!$A$40:$A$783,$A305,СВЦЭМ!$B$39:$B$782,V$296)+'СЕТ СН'!$F$13</f>
        <v>0</v>
      </c>
      <c r="W305" s="36">
        <f>SUMIFS(СВЦЭМ!$I$40:$I$783,СВЦЭМ!$A$40:$A$783,$A305,СВЦЭМ!$B$39:$B$782,W$296)+'СЕТ СН'!$F$13</f>
        <v>0</v>
      </c>
      <c r="X305" s="36">
        <f>SUMIFS(СВЦЭМ!$I$40:$I$783,СВЦЭМ!$A$40:$A$783,$A305,СВЦЭМ!$B$39:$B$782,X$296)+'СЕТ СН'!$F$13</f>
        <v>0</v>
      </c>
      <c r="Y305" s="36">
        <f>SUMIFS(СВЦЭМ!$I$40:$I$783,СВЦЭМ!$A$40:$A$783,$A305,СВЦЭМ!$B$39:$B$782,Y$296)+'СЕТ СН'!$F$13</f>
        <v>0</v>
      </c>
    </row>
    <row r="306" spans="1:25" ht="15.75" hidden="1" x14ac:dyDescent="0.2">
      <c r="A306" s="35">
        <f t="shared" si="8"/>
        <v>44387</v>
      </c>
      <c r="B306" s="36">
        <f>SUMIFS(СВЦЭМ!$I$40:$I$783,СВЦЭМ!$A$40:$A$783,$A306,СВЦЭМ!$B$39:$B$782,B$296)+'СЕТ СН'!$F$13</f>
        <v>0</v>
      </c>
      <c r="C306" s="36">
        <f>SUMIFS(СВЦЭМ!$I$40:$I$783,СВЦЭМ!$A$40:$A$783,$A306,СВЦЭМ!$B$39:$B$782,C$296)+'СЕТ СН'!$F$13</f>
        <v>0</v>
      </c>
      <c r="D306" s="36">
        <f>SUMIFS(СВЦЭМ!$I$40:$I$783,СВЦЭМ!$A$40:$A$783,$A306,СВЦЭМ!$B$39:$B$782,D$296)+'СЕТ СН'!$F$13</f>
        <v>0</v>
      </c>
      <c r="E306" s="36">
        <f>SUMIFS(СВЦЭМ!$I$40:$I$783,СВЦЭМ!$A$40:$A$783,$A306,СВЦЭМ!$B$39:$B$782,E$296)+'СЕТ СН'!$F$13</f>
        <v>0</v>
      </c>
      <c r="F306" s="36">
        <f>SUMIFS(СВЦЭМ!$I$40:$I$783,СВЦЭМ!$A$40:$A$783,$A306,СВЦЭМ!$B$39:$B$782,F$296)+'СЕТ СН'!$F$13</f>
        <v>0</v>
      </c>
      <c r="G306" s="36">
        <f>SUMIFS(СВЦЭМ!$I$40:$I$783,СВЦЭМ!$A$40:$A$783,$A306,СВЦЭМ!$B$39:$B$782,G$296)+'СЕТ СН'!$F$13</f>
        <v>0</v>
      </c>
      <c r="H306" s="36">
        <f>SUMIFS(СВЦЭМ!$I$40:$I$783,СВЦЭМ!$A$40:$A$783,$A306,СВЦЭМ!$B$39:$B$782,H$296)+'СЕТ СН'!$F$13</f>
        <v>0</v>
      </c>
      <c r="I306" s="36">
        <f>SUMIFS(СВЦЭМ!$I$40:$I$783,СВЦЭМ!$A$40:$A$783,$A306,СВЦЭМ!$B$39:$B$782,I$296)+'СЕТ СН'!$F$13</f>
        <v>0</v>
      </c>
      <c r="J306" s="36">
        <f>SUMIFS(СВЦЭМ!$I$40:$I$783,СВЦЭМ!$A$40:$A$783,$A306,СВЦЭМ!$B$39:$B$782,J$296)+'СЕТ СН'!$F$13</f>
        <v>0</v>
      </c>
      <c r="K306" s="36">
        <f>SUMIFS(СВЦЭМ!$I$40:$I$783,СВЦЭМ!$A$40:$A$783,$A306,СВЦЭМ!$B$39:$B$782,K$296)+'СЕТ СН'!$F$13</f>
        <v>0</v>
      </c>
      <c r="L306" s="36">
        <f>SUMIFS(СВЦЭМ!$I$40:$I$783,СВЦЭМ!$A$40:$A$783,$A306,СВЦЭМ!$B$39:$B$782,L$296)+'СЕТ СН'!$F$13</f>
        <v>0</v>
      </c>
      <c r="M306" s="36">
        <f>SUMIFS(СВЦЭМ!$I$40:$I$783,СВЦЭМ!$A$40:$A$783,$A306,СВЦЭМ!$B$39:$B$782,M$296)+'СЕТ СН'!$F$13</f>
        <v>0</v>
      </c>
      <c r="N306" s="36">
        <f>SUMIFS(СВЦЭМ!$I$40:$I$783,СВЦЭМ!$A$40:$A$783,$A306,СВЦЭМ!$B$39:$B$782,N$296)+'СЕТ СН'!$F$13</f>
        <v>0</v>
      </c>
      <c r="O306" s="36">
        <f>SUMIFS(СВЦЭМ!$I$40:$I$783,СВЦЭМ!$A$40:$A$783,$A306,СВЦЭМ!$B$39:$B$782,O$296)+'СЕТ СН'!$F$13</f>
        <v>0</v>
      </c>
      <c r="P306" s="36">
        <f>SUMIFS(СВЦЭМ!$I$40:$I$783,СВЦЭМ!$A$40:$A$783,$A306,СВЦЭМ!$B$39:$B$782,P$296)+'СЕТ СН'!$F$13</f>
        <v>0</v>
      </c>
      <c r="Q306" s="36">
        <f>SUMIFS(СВЦЭМ!$I$40:$I$783,СВЦЭМ!$A$40:$A$783,$A306,СВЦЭМ!$B$39:$B$782,Q$296)+'СЕТ СН'!$F$13</f>
        <v>0</v>
      </c>
      <c r="R306" s="36">
        <f>SUMIFS(СВЦЭМ!$I$40:$I$783,СВЦЭМ!$A$40:$A$783,$A306,СВЦЭМ!$B$39:$B$782,R$296)+'СЕТ СН'!$F$13</f>
        <v>0</v>
      </c>
      <c r="S306" s="36">
        <f>SUMIFS(СВЦЭМ!$I$40:$I$783,СВЦЭМ!$A$40:$A$783,$A306,СВЦЭМ!$B$39:$B$782,S$296)+'СЕТ СН'!$F$13</f>
        <v>0</v>
      </c>
      <c r="T306" s="36">
        <f>SUMIFS(СВЦЭМ!$I$40:$I$783,СВЦЭМ!$A$40:$A$783,$A306,СВЦЭМ!$B$39:$B$782,T$296)+'СЕТ СН'!$F$13</f>
        <v>0</v>
      </c>
      <c r="U306" s="36">
        <f>SUMIFS(СВЦЭМ!$I$40:$I$783,СВЦЭМ!$A$40:$A$783,$A306,СВЦЭМ!$B$39:$B$782,U$296)+'СЕТ СН'!$F$13</f>
        <v>0</v>
      </c>
      <c r="V306" s="36">
        <f>SUMIFS(СВЦЭМ!$I$40:$I$783,СВЦЭМ!$A$40:$A$783,$A306,СВЦЭМ!$B$39:$B$782,V$296)+'СЕТ СН'!$F$13</f>
        <v>0</v>
      </c>
      <c r="W306" s="36">
        <f>SUMIFS(СВЦЭМ!$I$40:$I$783,СВЦЭМ!$A$40:$A$783,$A306,СВЦЭМ!$B$39:$B$782,W$296)+'СЕТ СН'!$F$13</f>
        <v>0</v>
      </c>
      <c r="X306" s="36">
        <f>SUMIFS(СВЦЭМ!$I$40:$I$783,СВЦЭМ!$A$40:$A$783,$A306,СВЦЭМ!$B$39:$B$782,X$296)+'СЕТ СН'!$F$13</f>
        <v>0</v>
      </c>
      <c r="Y306" s="36">
        <f>SUMIFS(СВЦЭМ!$I$40:$I$783,СВЦЭМ!$A$40:$A$783,$A306,СВЦЭМ!$B$39:$B$782,Y$296)+'СЕТ СН'!$F$13</f>
        <v>0</v>
      </c>
    </row>
    <row r="307" spans="1:25" ht="15.75" hidden="1" x14ac:dyDescent="0.2">
      <c r="A307" s="35">
        <f t="shared" si="8"/>
        <v>44388</v>
      </c>
      <c r="B307" s="36">
        <f>SUMIFS(СВЦЭМ!$I$40:$I$783,СВЦЭМ!$A$40:$A$783,$A307,СВЦЭМ!$B$39:$B$782,B$296)+'СЕТ СН'!$F$13</f>
        <v>0</v>
      </c>
      <c r="C307" s="36">
        <f>SUMIFS(СВЦЭМ!$I$40:$I$783,СВЦЭМ!$A$40:$A$783,$A307,СВЦЭМ!$B$39:$B$782,C$296)+'СЕТ СН'!$F$13</f>
        <v>0</v>
      </c>
      <c r="D307" s="36">
        <f>SUMIFS(СВЦЭМ!$I$40:$I$783,СВЦЭМ!$A$40:$A$783,$A307,СВЦЭМ!$B$39:$B$782,D$296)+'СЕТ СН'!$F$13</f>
        <v>0</v>
      </c>
      <c r="E307" s="36">
        <f>SUMIFS(СВЦЭМ!$I$40:$I$783,СВЦЭМ!$A$40:$A$783,$A307,СВЦЭМ!$B$39:$B$782,E$296)+'СЕТ СН'!$F$13</f>
        <v>0</v>
      </c>
      <c r="F307" s="36">
        <f>SUMIFS(СВЦЭМ!$I$40:$I$783,СВЦЭМ!$A$40:$A$783,$A307,СВЦЭМ!$B$39:$B$782,F$296)+'СЕТ СН'!$F$13</f>
        <v>0</v>
      </c>
      <c r="G307" s="36">
        <f>SUMIFS(СВЦЭМ!$I$40:$I$783,СВЦЭМ!$A$40:$A$783,$A307,СВЦЭМ!$B$39:$B$782,G$296)+'СЕТ СН'!$F$13</f>
        <v>0</v>
      </c>
      <c r="H307" s="36">
        <f>SUMIFS(СВЦЭМ!$I$40:$I$783,СВЦЭМ!$A$40:$A$783,$A307,СВЦЭМ!$B$39:$B$782,H$296)+'СЕТ СН'!$F$13</f>
        <v>0</v>
      </c>
      <c r="I307" s="36">
        <f>SUMIFS(СВЦЭМ!$I$40:$I$783,СВЦЭМ!$A$40:$A$783,$A307,СВЦЭМ!$B$39:$B$782,I$296)+'СЕТ СН'!$F$13</f>
        <v>0</v>
      </c>
      <c r="J307" s="36">
        <f>SUMIFS(СВЦЭМ!$I$40:$I$783,СВЦЭМ!$A$40:$A$783,$A307,СВЦЭМ!$B$39:$B$782,J$296)+'СЕТ СН'!$F$13</f>
        <v>0</v>
      </c>
      <c r="K307" s="36">
        <f>SUMIFS(СВЦЭМ!$I$40:$I$783,СВЦЭМ!$A$40:$A$783,$A307,СВЦЭМ!$B$39:$B$782,K$296)+'СЕТ СН'!$F$13</f>
        <v>0</v>
      </c>
      <c r="L307" s="36">
        <f>SUMIFS(СВЦЭМ!$I$40:$I$783,СВЦЭМ!$A$40:$A$783,$A307,СВЦЭМ!$B$39:$B$782,L$296)+'СЕТ СН'!$F$13</f>
        <v>0</v>
      </c>
      <c r="M307" s="36">
        <f>SUMIFS(СВЦЭМ!$I$40:$I$783,СВЦЭМ!$A$40:$A$783,$A307,СВЦЭМ!$B$39:$B$782,M$296)+'СЕТ СН'!$F$13</f>
        <v>0</v>
      </c>
      <c r="N307" s="36">
        <f>SUMIFS(СВЦЭМ!$I$40:$I$783,СВЦЭМ!$A$40:$A$783,$A307,СВЦЭМ!$B$39:$B$782,N$296)+'СЕТ СН'!$F$13</f>
        <v>0</v>
      </c>
      <c r="O307" s="36">
        <f>SUMIFS(СВЦЭМ!$I$40:$I$783,СВЦЭМ!$A$40:$A$783,$A307,СВЦЭМ!$B$39:$B$782,O$296)+'СЕТ СН'!$F$13</f>
        <v>0</v>
      </c>
      <c r="P307" s="36">
        <f>SUMIFS(СВЦЭМ!$I$40:$I$783,СВЦЭМ!$A$40:$A$783,$A307,СВЦЭМ!$B$39:$B$782,P$296)+'СЕТ СН'!$F$13</f>
        <v>0</v>
      </c>
      <c r="Q307" s="36">
        <f>SUMIFS(СВЦЭМ!$I$40:$I$783,СВЦЭМ!$A$40:$A$783,$A307,СВЦЭМ!$B$39:$B$782,Q$296)+'СЕТ СН'!$F$13</f>
        <v>0</v>
      </c>
      <c r="R307" s="36">
        <f>SUMIFS(СВЦЭМ!$I$40:$I$783,СВЦЭМ!$A$40:$A$783,$A307,СВЦЭМ!$B$39:$B$782,R$296)+'СЕТ СН'!$F$13</f>
        <v>0</v>
      </c>
      <c r="S307" s="36">
        <f>SUMIFS(СВЦЭМ!$I$40:$I$783,СВЦЭМ!$A$40:$A$783,$A307,СВЦЭМ!$B$39:$B$782,S$296)+'СЕТ СН'!$F$13</f>
        <v>0</v>
      </c>
      <c r="T307" s="36">
        <f>SUMIFS(СВЦЭМ!$I$40:$I$783,СВЦЭМ!$A$40:$A$783,$A307,СВЦЭМ!$B$39:$B$782,T$296)+'СЕТ СН'!$F$13</f>
        <v>0</v>
      </c>
      <c r="U307" s="36">
        <f>SUMIFS(СВЦЭМ!$I$40:$I$783,СВЦЭМ!$A$40:$A$783,$A307,СВЦЭМ!$B$39:$B$782,U$296)+'СЕТ СН'!$F$13</f>
        <v>0</v>
      </c>
      <c r="V307" s="36">
        <f>SUMIFS(СВЦЭМ!$I$40:$I$783,СВЦЭМ!$A$40:$A$783,$A307,СВЦЭМ!$B$39:$B$782,V$296)+'СЕТ СН'!$F$13</f>
        <v>0</v>
      </c>
      <c r="W307" s="36">
        <f>SUMIFS(СВЦЭМ!$I$40:$I$783,СВЦЭМ!$A$40:$A$783,$A307,СВЦЭМ!$B$39:$B$782,W$296)+'СЕТ СН'!$F$13</f>
        <v>0</v>
      </c>
      <c r="X307" s="36">
        <f>SUMIFS(СВЦЭМ!$I$40:$I$783,СВЦЭМ!$A$40:$A$783,$A307,СВЦЭМ!$B$39:$B$782,X$296)+'СЕТ СН'!$F$13</f>
        <v>0</v>
      </c>
      <c r="Y307" s="36">
        <f>SUMIFS(СВЦЭМ!$I$40:$I$783,СВЦЭМ!$A$40:$A$783,$A307,СВЦЭМ!$B$39:$B$782,Y$296)+'СЕТ СН'!$F$13</f>
        <v>0</v>
      </c>
    </row>
    <row r="308" spans="1:25" ht="15.75" hidden="1" x14ac:dyDescent="0.2">
      <c r="A308" s="35">
        <f t="shared" si="8"/>
        <v>44389</v>
      </c>
      <c r="B308" s="36">
        <f>SUMIFS(СВЦЭМ!$I$40:$I$783,СВЦЭМ!$A$40:$A$783,$A308,СВЦЭМ!$B$39:$B$782,B$296)+'СЕТ СН'!$F$13</f>
        <v>0</v>
      </c>
      <c r="C308" s="36">
        <f>SUMIFS(СВЦЭМ!$I$40:$I$783,СВЦЭМ!$A$40:$A$783,$A308,СВЦЭМ!$B$39:$B$782,C$296)+'СЕТ СН'!$F$13</f>
        <v>0</v>
      </c>
      <c r="D308" s="36">
        <f>SUMIFS(СВЦЭМ!$I$40:$I$783,СВЦЭМ!$A$40:$A$783,$A308,СВЦЭМ!$B$39:$B$782,D$296)+'СЕТ СН'!$F$13</f>
        <v>0</v>
      </c>
      <c r="E308" s="36">
        <f>SUMIFS(СВЦЭМ!$I$40:$I$783,СВЦЭМ!$A$40:$A$783,$A308,СВЦЭМ!$B$39:$B$782,E$296)+'СЕТ СН'!$F$13</f>
        <v>0</v>
      </c>
      <c r="F308" s="36">
        <f>SUMIFS(СВЦЭМ!$I$40:$I$783,СВЦЭМ!$A$40:$A$783,$A308,СВЦЭМ!$B$39:$B$782,F$296)+'СЕТ СН'!$F$13</f>
        <v>0</v>
      </c>
      <c r="G308" s="36">
        <f>SUMIFS(СВЦЭМ!$I$40:$I$783,СВЦЭМ!$A$40:$A$783,$A308,СВЦЭМ!$B$39:$B$782,G$296)+'СЕТ СН'!$F$13</f>
        <v>0</v>
      </c>
      <c r="H308" s="36">
        <f>SUMIFS(СВЦЭМ!$I$40:$I$783,СВЦЭМ!$A$40:$A$783,$A308,СВЦЭМ!$B$39:$B$782,H$296)+'СЕТ СН'!$F$13</f>
        <v>0</v>
      </c>
      <c r="I308" s="36">
        <f>SUMIFS(СВЦЭМ!$I$40:$I$783,СВЦЭМ!$A$40:$A$783,$A308,СВЦЭМ!$B$39:$B$782,I$296)+'СЕТ СН'!$F$13</f>
        <v>0</v>
      </c>
      <c r="J308" s="36">
        <f>SUMIFS(СВЦЭМ!$I$40:$I$783,СВЦЭМ!$A$40:$A$783,$A308,СВЦЭМ!$B$39:$B$782,J$296)+'СЕТ СН'!$F$13</f>
        <v>0</v>
      </c>
      <c r="K308" s="36">
        <f>SUMIFS(СВЦЭМ!$I$40:$I$783,СВЦЭМ!$A$40:$A$783,$A308,СВЦЭМ!$B$39:$B$782,K$296)+'СЕТ СН'!$F$13</f>
        <v>0</v>
      </c>
      <c r="L308" s="36">
        <f>SUMIFS(СВЦЭМ!$I$40:$I$783,СВЦЭМ!$A$40:$A$783,$A308,СВЦЭМ!$B$39:$B$782,L$296)+'СЕТ СН'!$F$13</f>
        <v>0</v>
      </c>
      <c r="M308" s="36">
        <f>SUMIFS(СВЦЭМ!$I$40:$I$783,СВЦЭМ!$A$40:$A$783,$A308,СВЦЭМ!$B$39:$B$782,M$296)+'СЕТ СН'!$F$13</f>
        <v>0</v>
      </c>
      <c r="N308" s="36">
        <f>SUMIFS(СВЦЭМ!$I$40:$I$783,СВЦЭМ!$A$40:$A$783,$A308,СВЦЭМ!$B$39:$B$782,N$296)+'СЕТ СН'!$F$13</f>
        <v>0</v>
      </c>
      <c r="O308" s="36">
        <f>SUMIFS(СВЦЭМ!$I$40:$I$783,СВЦЭМ!$A$40:$A$783,$A308,СВЦЭМ!$B$39:$B$782,O$296)+'СЕТ СН'!$F$13</f>
        <v>0</v>
      </c>
      <c r="P308" s="36">
        <f>SUMIFS(СВЦЭМ!$I$40:$I$783,СВЦЭМ!$A$40:$A$783,$A308,СВЦЭМ!$B$39:$B$782,P$296)+'СЕТ СН'!$F$13</f>
        <v>0</v>
      </c>
      <c r="Q308" s="36">
        <f>SUMIFS(СВЦЭМ!$I$40:$I$783,СВЦЭМ!$A$40:$A$783,$A308,СВЦЭМ!$B$39:$B$782,Q$296)+'СЕТ СН'!$F$13</f>
        <v>0</v>
      </c>
      <c r="R308" s="36">
        <f>SUMIFS(СВЦЭМ!$I$40:$I$783,СВЦЭМ!$A$40:$A$783,$A308,СВЦЭМ!$B$39:$B$782,R$296)+'СЕТ СН'!$F$13</f>
        <v>0</v>
      </c>
      <c r="S308" s="36">
        <f>SUMIFS(СВЦЭМ!$I$40:$I$783,СВЦЭМ!$A$40:$A$783,$A308,СВЦЭМ!$B$39:$B$782,S$296)+'СЕТ СН'!$F$13</f>
        <v>0</v>
      </c>
      <c r="T308" s="36">
        <f>SUMIFS(СВЦЭМ!$I$40:$I$783,СВЦЭМ!$A$40:$A$783,$A308,СВЦЭМ!$B$39:$B$782,T$296)+'СЕТ СН'!$F$13</f>
        <v>0</v>
      </c>
      <c r="U308" s="36">
        <f>SUMIFS(СВЦЭМ!$I$40:$I$783,СВЦЭМ!$A$40:$A$783,$A308,СВЦЭМ!$B$39:$B$782,U$296)+'СЕТ СН'!$F$13</f>
        <v>0</v>
      </c>
      <c r="V308" s="36">
        <f>SUMIFS(СВЦЭМ!$I$40:$I$783,СВЦЭМ!$A$40:$A$783,$A308,СВЦЭМ!$B$39:$B$782,V$296)+'СЕТ СН'!$F$13</f>
        <v>0</v>
      </c>
      <c r="W308" s="36">
        <f>SUMIFS(СВЦЭМ!$I$40:$I$783,СВЦЭМ!$A$40:$A$783,$A308,СВЦЭМ!$B$39:$B$782,W$296)+'СЕТ СН'!$F$13</f>
        <v>0</v>
      </c>
      <c r="X308" s="36">
        <f>SUMIFS(СВЦЭМ!$I$40:$I$783,СВЦЭМ!$A$40:$A$783,$A308,СВЦЭМ!$B$39:$B$782,X$296)+'СЕТ СН'!$F$13</f>
        <v>0</v>
      </c>
      <c r="Y308" s="36">
        <f>SUMIFS(СВЦЭМ!$I$40:$I$783,СВЦЭМ!$A$40:$A$783,$A308,СВЦЭМ!$B$39:$B$782,Y$296)+'СЕТ СН'!$F$13</f>
        <v>0</v>
      </c>
    </row>
    <row r="309" spans="1:25" ht="15.75" hidden="1" x14ac:dyDescent="0.2">
      <c r="A309" s="35">
        <f t="shared" si="8"/>
        <v>44390</v>
      </c>
      <c r="B309" s="36">
        <f>SUMIFS(СВЦЭМ!$I$40:$I$783,СВЦЭМ!$A$40:$A$783,$A309,СВЦЭМ!$B$39:$B$782,B$296)+'СЕТ СН'!$F$13</f>
        <v>0</v>
      </c>
      <c r="C309" s="36">
        <f>SUMIFS(СВЦЭМ!$I$40:$I$783,СВЦЭМ!$A$40:$A$783,$A309,СВЦЭМ!$B$39:$B$782,C$296)+'СЕТ СН'!$F$13</f>
        <v>0</v>
      </c>
      <c r="D309" s="36">
        <f>SUMIFS(СВЦЭМ!$I$40:$I$783,СВЦЭМ!$A$40:$A$783,$A309,СВЦЭМ!$B$39:$B$782,D$296)+'СЕТ СН'!$F$13</f>
        <v>0</v>
      </c>
      <c r="E309" s="36">
        <f>SUMIFS(СВЦЭМ!$I$40:$I$783,СВЦЭМ!$A$40:$A$783,$A309,СВЦЭМ!$B$39:$B$782,E$296)+'СЕТ СН'!$F$13</f>
        <v>0</v>
      </c>
      <c r="F309" s="36">
        <f>SUMIFS(СВЦЭМ!$I$40:$I$783,СВЦЭМ!$A$40:$A$783,$A309,СВЦЭМ!$B$39:$B$782,F$296)+'СЕТ СН'!$F$13</f>
        <v>0</v>
      </c>
      <c r="G309" s="36">
        <f>SUMIFS(СВЦЭМ!$I$40:$I$783,СВЦЭМ!$A$40:$A$783,$A309,СВЦЭМ!$B$39:$B$782,G$296)+'СЕТ СН'!$F$13</f>
        <v>0</v>
      </c>
      <c r="H309" s="36">
        <f>SUMIFS(СВЦЭМ!$I$40:$I$783,СВЦЭМ!$A$40:$A$783,$A309,СВЦЭМ!$B$39:$B$782,H$296)+'СЕТ СН'!$F$13</f>
        <v>0</v>
      </c>
      <c r="I309" s="36">
        <f>SUMIFS(СВЦЭМ!$I$40:$I$783,СВЦЭМ!$A$40:$A$783,$A309,СВЦЭМ!$B$39:$B$782,I$296)+'СЕТ СН'!$F$13</f>
        <v>0</v>
      </c>
      <c r="J309" s="36">
        <f>SUMIFS(СВЦЭМ!$I$40:$I$783,СВЦЭМ!$A$40:$A$783,$A309,СВЦЭМ!$B$39:$B$782,J$296)+'СЕТ СН'!$F$13</f>
        <v>0</v>
      </c>
      <c r="K309" s="36">
        <f>SUMIFS(СВЦЭМ!$I$40:$I$783,СВЦЭМ!$A$40:$A$783,$A309,СВЦЭМ!$B$39:$B$782,K$296)+'СЕТ СН'!$F$13</f>
        <v>0</v>
      </c>
      <c r="L309" s="36">
        <f>SUMIFS(СВЦЭМ!$I$40:$I$783,СВЦЭМ!$A$40:$A$783,$A309,СВЦЭМ!$B$39:$B$782,L$296)+'СЕТ СН'!$F$13</f>
        <v>0</v>
      </c>
      <c r="M309" s="36">
        <f>SUMIFS(СВЦЭМ!$I$40:$I$783,СВЦЭМ!$A$40:$A$783,$A309,СВЦЭМ!$B$39:$B$782,M$296)+'СЕТ СН'!$F$13</f>
        <v>0</v>
      </c>
      <c r="N309" s="36">
        <f>SUMIFS(СВЦЭМ!$I$40:$I$783,СВЦЭМ!$A$40:$A$783,$A309,СВЦЭМ!$B$39:$B$782,N$296)+'СЕТ СН'!$F$13</f>
        <v>0</v>
      </c>
      <c r="O309" s="36">
        <f>SUMIFS(СВЦЭМ!$I$40:$I$783,СВЦЭМ!$A$40:$A$783,$A309,СВЦЭМ!$B$39:$B$782,O$296)+'СЕТ СН'!$F$13</f>
        <v>0</v>
      </c>
      <c r="P309" s="36">
        <f>SUMIFS(СВЦЭМ!$I$40:$I$783,СВЦЭМ!$A$40:$A$783,$A309,СВЦЭМ!$B$39:$B$782,P$296)+'СЕТ СН'!$F$13</f>
        <v>0</v>
      </c>
      <c r="Q309" s="36">
        <f>SUMIFS(СВЦЭМ!$I$40:$I$783,СВЦЭМ!$A$40:$A$783,$A309,СВЦЭМ!$B$39:$B$782,Q$296)+'СЕТ СН'!$F$13</f>
        <v>0</v>
      </c>
      <c r="R309" s="36">
        <f>SUMIFS(СВЦЭМ!$I$40:$I$783,СВЦЭМ!$A$40:$A$783,$A309,СВЦЭМ!$B$39:$B$782,R$296)+'СЕТ СН'!$F$13</f>
        <v>0</v>
      </c>
      <c r="S309" s="36">
        <f>SUMIFS(СВЦЭМ!$I$40:$I$783,СВЦЭМ!$A$40:$A$783,$A309,СВЦЭМ!$B$39:$B$782,S$296)+'СЕТ СН'!$F$13</f>
        <v>0</v>
      </c>
      <c r="T309" s="36">
        <f>SUMIFS(СВЦЭМ!$I$40:$I$783,СВЦЭМ!$A$40:$A$783,$A309,СВЦЭМ!$B$39:$B$782,T$296)+'СЕТ СН'!$F$13</f>
        <v>0</v>
      </c>
      <c r="U309" s="36">
        <f>SUMIFS(СВЦЭМ!$I$40:$I$783,СВЦЭМ!$A$40:$A$783,$A309,СВЦЭМ!$B$39:$B$782,U$296)+'СЕТ СН'!$F$13</f>
        <v>0</v>
      </c>
      <c r="V309" s="36">
        <f>SUMIFS(СВЦЭМ!$I$40:$I$783,СВЦЭМ!$A$40:$A$783,$A309,СВЦЭМ!$B$39:$B$782,V$296)+'СЕТ СН'!$F$13</f>
        <v>0</v>
      </c>
      <c r="W309" s="36">
        <f>SUMIFS(СВЦЭМ!$I$40:$I$783,СВЦЭМ!$A$40:$A$783,$A309,СВЦЭМ!$B$39:$B$782,W$296)+'СЕТ СН'!$F$13</f>
        <v>0</v>
      </c>
      <c r="X309" s="36">
        <f>SUMIFS(СВЦЭМ!$I$40:$I$783,СВЦЭМ!$A$40:$A$783,$A309,СВЦЭМ!$B$39:$B$782,X$296)+'СЕТ СН'!$F$13</f>
        <v>0</v>
      </c>
      <c r="Y309" s="36">
        <f>SUMIFS(СВЦЭМ!$I$40:$I$783,СВЦЭМ!$A$40:$A$783,$A309,СВЦЭМ!$B$39:$B$782,Y$296)+'СЕТ СН'!$F$13</f>
        <v>0</v>
      </c>
    </row>
    <row r="310" spans="1:25" ht="15.75" hidden="1" x14ac:dyDescent="0.2">
      <c r="A310" s="35">
        <f t="shared" si="8"/>
        <v>44391</v>
      </c>
      <c r="B310" s="36">
        <f>SUMIFS(СВЦЭМ!$I$40:$I$783,СВЦЭМ!$A$40:$A$783,$A310,СВЦЭМ!$B$39:$B$782,B$296)+'СЕТ СН'!$F$13</f>
        <v>0</v>
      </c>
      <c r="C310" s="36">
        <f>SUMIFS(СВЦЭМ!$I$40:$I$783,СВЦЭМ!$A$40:$A$783,$A310,СВЦЭМ!$B$39:$B$782,C$296)+'СЕТ СН'!$F$13</f>
        <v>0</v>
      </c>
      <c r="D310" s="36">
        <f>SUMIFS(СВЦЭМ!$I$40:$I$783,СВЦЭМ!$A$40:$A$783,$A310,СВЦЭМ!$B$39:$B$782,D$296)+'СЕТ СН'!$F$13</f>
        <v>0</v>
      </c>
      <c r="E310" s="36">
        <f>SUMIFS(СВЦЭМ!$I$40:$I$783,СВЦЭМ!$A$40:$A$783,$A310,СВЦЭМ!$B$39:$B$782,E$296)+'СЕТ СН'!$F$13</f>
        <v>0</v>
      </c>
      <c r="F310" s="36">
        <f>SUMIFS(СВЦЭМ!$I$40:$I$783,СВЦЭМ!$A$40:$A$783,$A310,СВЦЭМ!$B$39:$B$782,F$296)+'СЕТ СН'!$F$13</f>
        <v>0</v>
      </c>
      <c r="G310" s="36">
        <f>SUMIFS(СВЦЭМ!$I$40:$I$783,СВЦЭМ!$A$40:$A$783,$A310,СВЦЭМ!$B$39:$B$782,G$296)+'СЕТ СН'!$F$13</f>
        <v>0</v>
      </c>
      <c r="H310" s="36">
        <f>SUMIFS(СВЦЭМ!$I$40:$I$783,СВЦЭМ!$A$40:$A$783,$A310,СВЦЭМ!$B$39:$B$782,H$296)+'СЕТ СН'!$F$13</f>
        <v>0</v>
      </c>
      <c r="I310" s="36">
        <f>SUMIFS(СВЦЭМ!$I$40:$I$783,СВЦЭМ!$A$40:$A$783,$A310,СВЦЭМ!$B$39:$B$782,I$296)+'СЕТ СН'!$F$13</f>
        <v>0</v>
      </c>
      <c r="J310" s="36">
        <f>SUMIFS(СВЦЭМ!$I$40:$I$783,СВЦЭМ!$A$40:$A$783,$A310,СВЦЭМ!$B$39:$B$782,J$296)+'СЕТ СН'!$F$13</f>
        <v>0</v>
      </c>
      <c r="K310" s="36">
        <f>SUMIFS(СВЦЭМ!$I$40:$I$783,СВЦЭМ!$A$40:$A$783,$A310,СВЦЭМ!$B$39:$B$782,K$296)+'СЕТ СН'!$F$13</f>
        <v>0</v>
      </c>
      <c r="L310" s="36">
        <f>SUMIFS(СВЦЭМ!$I$40:$I$783,СВЦЭМ!$A$40:$A$783,$A310,СВЦЭМ!$B$39:$B$782,L$296)+'СЕТ СН'!$F$13</f>
        <v>0</v>
      </c>
      <c r="M310" s="36">
        <f>SUMIFS(СВЦЭМ!$I$40:$I$783,СВЦЭМ!$A$40:$A$783,$A310,СВЦЭМ!$B$39:$B$782,M$296)+'СЕТ СН'!$F$13</f>
        <v>0</v>
      </c>
      <c r="N310" s="36">
        <f>SUMIFS(СВЦЭМ!$I$40:$I$783,СВЦЭМ!$A$40:$A$783,$A310,СВЦЭМ!$B$39:$B$782,N$296)+'СЕТ СН'!$F$13</f>
        <v>0</v>
      </c>
      <c r="O310" s="36">
        <f>SUMIFS(СВЦЭМ!$I$40:$I$783,СВЦЭМ!$A$40:$A$783,$A310,СВЦЭМ!$B$39:$B$782,O$296)+'СЕТ СН'!$F$13</f>
        <v>0</v>
      </c>
      <c r="P310" s="36">
        <f>SUMIFS(СВЦЭМ!$I$40:$I$783,СВЦЭМ!$A$40:$A$783,$A310,СВЦЭМ!$B$39:$B$782,P$296)+'СЕТ СН'!$F$13</f>
        <v>0</v>
      </c>
      <c r="Q310" s="36">
        <f>SUMIFS(СВЦЭМ!$I$40:$I$783,СВЦЭМ!$A$40:$A$783,$A310,СВЦЭМ!$B$39:$B$782,Q$296)+'СЕТ СН'!$F$13</f>
        <v>0</v>
      </c>
      <c r="R310" s="36">
        <f>SUMIFS(СВЦЭМ!$I$40:$I$783,СВЦЭМ!$A$40:$A$783,$A310,СВЦЭМ!$B$39:$B$782,R$296)+'СЕТ СН'!$F$13</f>
        <v>0</v>
      </c>
      <c r="S310" s="36">
        <f>SUMIFS(СВЦЭМ!$I$40:$I$783,СВЦЭМ!$A$40:$A$783,$A310,СВЦЭМ!$B$39:$B$782,S$296)+'СЕТ СН'!$F$13</f>
        <v>0</v>
      </c>
      <c r="T310" s="36">
        <f>SUMIFS(СВЦЭМ!$I$40:$I$783,СВЦЭМ!$A$40:$A$783,$A310,СВЦЭМ!$B$39:$B$782,T$296)+'СЕТ СН'!$F$13</f>
        <v>0</v>
      </c>
      <c r="U310" s="36">
        <f>SUMIFS(СВЦЭМ!$I$40:$I$783,СВЦЭМ!$A$40:$A$783,$A310,СВЦЭМ!$B$39:$B$782,U$296)+'СЕТ СН'!$F$13</f>
        <v>0</v>
      </c>
      <c r="V310" s="36">
        <f>SUMIFS(СВЦЭМ!$I$40:$I$783,СВЦЭМ!$A$40:$A$783,$A310,СВЦЭМ!$B$39:$B$782,V$296)+'СЕТ СН'!$F$13</f>
        <v>0</v>
      </c>
      <c r="W310" s="36">
        <f>SUMIFS(СВЦЭМ!$I$40:$I$783,СВЦЭМ!$A$40:$A$783,$A310,СВЦЭМ!$B$39:$B$782,W$296)+'СЕТ СН'!$F$13</f>
        <v>0</v>
      </c>
      <c r="X310" s="36">
        <f>SUMIFS(СВЦЭМ!$I$40:$I$783,СВЦЭМ!$A$40:$A$783,$A310,СВЦЭМ!$B$39:$B$782,X$296)+'СЕТ СН'!$F$13</f>
        <v>0</v>
      </c>
      <c r="Y310" s="36">
        <f>SUMIFS(СВЦЭМ!$I$40:$I$783,СВЦЭМ!$A$40:$A$783,$A310,СВЦЭМ!$B$39:$B$782,Y$296)+'СЕТ СН'!$F$13</f>
        <v>0</v>
      </c>
    </row>
    <row r="311" spans="1:25" ht="15.75" hidden="1" x14ac:dyDescent="0.2">
      <c r="A311" s="35">
        <f t="shared" si="8"/>
        <v>44392</v>
      </c>
      <c r="B311" s="36">
        <f>SUMIFS(СВЦЭМ!$I$40:$I$783,СВЦЭМ!$A$40:$A$783,$A311,СВЦЭМ!$B$39:$B$782,B$296)+'СЕТ СН'!$F$13</f>
        <v>0</v>
      </c>
      <c r="C311" s="36">
        <f>SUMIFS(СВЦЭМ!$I$40:$I$783,СВЦЭМ!$A$40:$A$783,$A311,СВЦЭМ!$B$39:$B$782,C$296)+'СЕТ СН'!$F$13</f>
        <v>0</v>
      </c>
      <c r="D311" s="36">
        <f>SUMIFS(СВЦЭМ!$I$40:$I$783,СВЦЭМ!$A$40:$A$783,$A311,СВЦЭМ!$B$39:$B$782,D$296)+'СЕТ СН'!$F$13</f>
        <v>0</v>
      </c>
      <c r="E311" s="36">
        <f>SUMIFS(СВЦЭМ!$I$40:$I$783,СВЦЭМ!$A$40:$A$783,$A311,СВЦЭМ!$B$39:$B$782,E$296)+'СЕТ СН'!$F$13</f>
        <v>0</v>
      </c>
      <c r="F311" s="36">
        <f>SUMIFS(СВЦЭМ!$I$40:$I$783,СВЦЭМ!$A$40:$A$783,$A311,СВЦЭМ!$B$39:$B$782,F$296)+'СЕТ СН'!$F$13</f>
        <v>0</v>
      </c>
      <c r="G311" s="36">
        <f>SUMIFS(СВЦЭМ!$I$40:$I$783,СВЦЭМ!$A$40:$A$783,$A311,СВЦЭМ!$B$39:$B$782,G$296)+'СЕТ СН'!$F$13</f>
        <v>0</v>
      </c>
      <c r="H311" s="36">
        <f>SUMIFS(СВЦЭМ!$I$40:$I$783,СВЦЭМ!$A$40:$A$783,$A311,СВЦЭМ!$B$39:$B$782,H$296)+'СЕТ СН'!$F$13</f>
        <v>0</v>
      </c>
      <c r="I311" s="36">
        <f>SUMIFS(СВЦЭМ!$I$40:$I$783,СВЦЭМ!$A$40:$A$783,$A311,СВЦЭМ!$B$39:$B$782,I$296)+'СЕТ СН'!$F$13</f>
        <v>0</v>
      </c>
      <c r="J311" s="36">
        <f>SUMIFS(СВЦЭМ!$I$40:$I$783,СВЦЭМ!$A$40:$A$783,$A311,СВЦЭМ!$B$39:$B$782,J$296)+'СЕТ СН'!$F$13</f>
        <v>0</v>
      </c>
      <c r="K311" s="36">
        <f>SUMIFS(СВЦЭМ!$I$40:$I$783,СВЦЭМ!$A$40:$A$783,$A311,СВЦЭМ!$B$39:$B$782,K$296)+'СЕТ СН'!$F$13</f>
        <v>0</v>
      </c>
      <c r="L311" s="36">
        <f>SUMIFS(СВЦЭМ!$I$40:$I$783,СВЦЭМ!$A$40:$A$783,$A311,СВЦЭМ!$B$39:$B$782,L$296)+'СЕТ СН'!$F$13</f>
        <v>0</v>
      </c>
      <c r="M311" s="36">
        <f>SUMIFS(СВЦЭМ!$I$40:$I$783,СВЦЭМ!$A$40:$A$783,$A311,СВЦЭМ!$B$39:$B$782,M$296)+'СЕТ СН'!$F$13</f>
        <v>0</v>
      </c>
      <c r="N311" s="36">
        <f>SUMIFS(СВЦЭМ!$I$40:$I$783,СВЦЭМ!$A$40:$A$783,$A311,СВЦЭМ!$B$39:$B$782,N$296)+'СЕТ СН'!$F$13</f>
        <v>0</v>
      </c>
      <c r="O311" s="36">
        <f>SUMIFS(СВЦЭМ!$I$40:$I$783,СВЦЭМ!$A$40:$A$783,$A311,СВЦЭМ!$B$39:$B$782,O$296)+'СЕТ СН'!$F$13</f>
        <v>0</v>
      </c>
      <c r="P311" s="36">
        <f>SUMIFS(СВЦЭМ!$I$40:$I$783,СВЦЭМ!$A$40:$A$783,$A311,СВЦЭМ!$B$39:$B$782,P$296)+'СЕТ СН'!$F$13</f>
        <v>0</v>
      </c>
      <c r="Q311" s="36">
        <f>SUMIFS(СВЦЭМ!$I$40:$I$783,СВЦЭМ!$A$40:$A$783,$A311,СВЦЭМ!$B$39:$B$782,Q$296)+'СЕТ СН'!$F$13</f>
        <v>0</v>
      </c>
      <c r="R311" s="36">
        <f>SUMIFS(СВЦЭМ!$I$40:$I$783,СВЦЭМ!$A$40:$A$783,$A311,СВЦЭМ!$B$39:$B$782,R$296)+'СЕТ СН'!$F$13</f>
        <v>0</v>
      </c>
      <c r="S311" s="36">
        <f>SUMIFS(СВЦЭМ!$I$40:$I$783,СВЦЭМ!$A$40:$A$783,$A311,СВЦЭМ!$B$39:$B$782,S$296)+'СЕТ СН'!$F$13</f>
        <v>0</v>
      </c>
      <c r="T311" s="36">
        <f>SUMIFS(СВЦЭМ!$I$40:$I$783,СВЦЭМ!$A$40:$A$783,$A311,СВЦЭМ!$B$39:$B$782,T$296)+'СЕТ СН'!$F$13</f>
        <v>0</v>
      </c>
      <c r="U311" s="36">
        <f>SUMIFS(СВЦЭМ!$I$40:$I$783,СВЦЭМ!$A$40:$A$783,$A311,СВЦЭМ!$B$39:$B$782,U$296)+'СЕТ СН'!$F$13</f>
        <v>0</v>
      </c>
      <c r="V311" s="36">
        <f>SUMIFS(СВЦЭМ!$I$40:$I$783,СВЦЭМ!$A$40:$A$783,$A311,СВЦЭМ!$B$39:$B$782,V$296)+'СЕТ СН'!$F$13</f>
        <v>0</v>
      </c>
      <c r="W311" s="36">
        <f>SUMIFS(СВЦЭМ!$I$40:$I$783,СВЦЭМ!$A$40:$A$783,$A311,СВЦЭМ!$B$39:$B$782,W$296)+'СЕТ СН'!$F$13</f>
        <v>0</v>
      </c>
      <c r="X311" s="36">
        <f>SUMIFS(СВЦЭМ!$I$40:$I$783,СВЦЭМ!$A$40:$A$783,$A311,СВЦЭМ!$B$39:$B$782,X$296)+'СЕТ СН'!$F$13</f>
        <v>0</v>
      </c>
      <c r="Y311" s="36">
        <f>SUMIFS(СВЦЭМ!$I$40:$I$783,СВЦЭМ!$A$40:$A$783,$A311,СВЦЭМ!$B$39:$B$782,Y$296)+'СЕТ СН'!$F$13</f>
        <v>0</v>
      </c>
    </row>
    <row r="312" spans="1:25" ht="15.75" hidden="1" x14ac:dyDescent="0.2">
      <c r="A312" s="35">
        <f t="shared" si="8"/>
        <v>44393</v>
      </c>
      <c r="B312" s="36">
        <f>SUMIFS(СВЦЭМ!$I$40:$I$783,СВЦЭМ!$A$40:$A$783,$A312,СВЦЭМ!$B$39:$B$782,B$296)+'СЕТ СН'!$F$13</f>
        <v>0</v>
      </c>
      <c r="C312" s="36">
        <f>SUMIFS(СВЦЭМ!$I$40:$I$783,СВЦЭМ!$A$40:$A$783,$A312,СВЦЭМ!$B$39:$B$782,C$296)+'СЕТ СН'!$F$13</f>
        <v>0</v>
      </c>
      <c r="D312" s="36">
        <f>SUMIFS(СВЦЭМ!$I$40:$I$783,СВЦЭМ!$A$40:$A$783,$A312,СВЦЭМ!$B$39:$B$782,D$296)+'СЕТ СН'!$F$13</f>
        <v>0</v>
      </c>
      <c r="E312" s="36">
        <f>SUMIFS(СВЦЭМ!$I$40:$I$783,СВЦЭМ!$A$40:$A$783,$A312,СВЦЭМ!$B$39:$B$782,E$296)+'СЕТ СН'!$F$13</f>
        <v>0</v>
      </c>
      <c r="F312" s="36">
        <f>SUMIFS(СВЦЭМ!$I$40:$I$783,СВЦЭМ!$A$40:$A$783,$A312,СВЦЭМ!$B$39:$B$782,F$296)+'СЕТ СН'!$F$13</f>
        <v>0</v>
      </c>
      <c r="G312" s="36">
        <f>SUMIFS(СВЦЭМ!$I$40:$I$783,СВЦЭМ!$A$40:$A$783,$A312,СВЦЭМ!$B$39:$B$782,G$296)+'СЕТ СН'!$F$13</f>
        <v>0</v>
      </c>
      <c r="H312" s="36">
        <f>SUMIFS(СВЦЭМ!$I$40:$I$783,СВЦЭМ!$A$40:$A$783,$A312,СВЦЭМ!$B$39:$B$782,H$296)+'СЕТ СН'!$F$13</f>
        <v>0</v>
      </c>
      <c r="I312" s="36">
        <f>SUMIFS(СВЦЭМ!$I$40:$I$783,СВЦЭМ!$A$40:$A$783,$A312,СВЦЭМ!$B$39:$B$782,I$296)+'СЕТ СН'!$F$13</f>
        <v>0</v>
      </c>
      <c r="J312" s="36">
        <f>SUMIFS(СВЦЭМ!$I$40:$I$783,СВЦЭМ!$A$40:$A$783,$A312,СВЦЭМ!$B$39:$B$782,J$296)+'СЕТ СН'!$F$13</f>
        <v>0</v>
      </c>
      <c r="K312" s="36">
        <f>SUMIFS(СВЦЭМ!$I$40:$I$783,СВЦЭМ!$A$40:$A$783,$A312,СВЦЭМ!$B$39:$B$782,K$296)+'СЕТ СН'!$F$13</f>
        <v>0</v>
      </c>
      <c r="L312" s="36">
        <f>SUMIFS(СВЦЭМ!$I$40:$I$783,СВЦЭМ!$A$40:$A$783,$A312,СВЦЭМ!$B$39:$B$782,L$296)+'СЕТ СН'!$F$13</f>
        <v>0</v>
      </c>
      <c r="M312" s="36">
        <f>SUMIFS(СВЦЭМ!$I$40:$I$783,СВЦЭМ!$A$40:$A$783,$A312,СВЦЭМ!$B$39:$B$782,M$296)+'СЕТ СН'!$F$13</f>
        <v>0</v>
      </c>
      <c r="N312" s="36">
        <f>SUMIFS(СВЦЭМ!$I$40:$I$783,СВЦЭМ!$A$40:$A$783,$A312,СВЦЭМ!$B$39:$B$782,N$296)+'СЕТ СН'!$F$13</f>
        <v>0</v>
      </c>
      <c r="O312" s="36">
        <f>SUMIFS(СВЦЭМ!$I$40:$I$783,СВЦЭМ!$A$40:$A$783,$A312,СВЦЭМ!$B$39:$B$782,O$296)+'СЕТ СН'!$F$13</f>
        <v>0</v>
      </c>
      <c r="P312" s="36">
        <f>SUMIFS(СВЦЭМ!$I$40:$I$783,СВЦЭМ!$A$40:$A$783,$A312,СВЦЭМ!$B$39:$B$782,P$296)+'СЕТ СН'!$F$13</f>
        <v>0</v>
      </c>
      <c r="Q312" s="36">
        <f>SUMIFS(СВЦЭМ!$I$40:$I$783,СВЦЭМ!$A$40:$A$783,$A312,СВЦЭМ!$B$39:$B$782,Q$296)+'СЕТ СН'!$F$13</f>
        <v>0</v>
      </c>
      <c r="R312" s="36">
        <f>SUMIFS(СВЦЭМ!$I$40:$I$783,СВЦЭМ!$A$40:$A$783,$A312,СВЦЭМ!$B$39:$B$782,R$296)+'СЕТ СН'!$F$13</f>
        <v>0</v>
      </c>
      <c r="S312" s="36">
        <f>SUMIFS(СВЦЭМ!$I$40:$I$783,СВЦЭМ!$A$40:$A$783,$A312,СВЦЭМ!$B$39:$B$782,S$296)+'СЕТ СН'!$F$13</f>
        <v>0</v>
      </c>
      <c r="T312" s="36">
        <f>SUMIFS(СВЦЭМ!$I$40:$I$783,СВЦЭМ!$A$40:$A$783,$A312,СВЦЭМ!$B$39:$B$782,T$296)+'СЕТ СН'!$F$13</f>
        <v>0</v>
      </c>
      <c r="U312" s="36">
        <f>SUMIFS(СВЦЭМ!$I$40:$I$783,СВЦЭМ!$A$40:$A$783,$A312,СВЦЭМ!$B$39:$B$782,U$296)+'СЕТ СН'!$F$13</f>
        <v>0</v>
      </c>
      <c r="V312" s="36">
        <f>SUMIFS(СВЦЭМ!$I$40:$I$783,СВЦЭМ!$A$40:$A$783,$A312,СВЦЭМ!$B$39:$B$782,V$296)+'СЕТ СН'!$F$13</f>
        <v>0</v>
      </c>
      <c r="W312" s="36">
        <f>SUMIFS(СВЦЭМ!$I$40:$I$783,СВЦЭМ!$A$40:$A$783,$A312,СВЦЭМ!$B$39:$B$782,W$296)+'СЕТ СН'!$F$13</f>
        <v>0</v>
      </c>
      <c r="X312" s="36">
        <f>SUMIFS(СВЦЭМ!$I$40:$I$783,СВЦЭМ!$A$40:$A$783,$A312,СВЦЭМ!$B$39:$B$782,X$296)+'СЕТ СН'!$F$13</f>
        <v>0</v>
      </c>
      <c r="Y312" s="36">
        <f>SUMIFS(СВЦЭМ!$I$40:$I$783,СВЦЭМ!$A$40:$A$783,$A312,СВЦЭМ!$B$39:$B$782,Y$296)+'СЕТ СН'!$F$13</f>
        <v>0</v>
      </c>
    </row>
    <row r="313" spans="1:25" ht="15.75" hidden="1" x14ac:dyDescent="0.2">
      <c r="A313" s="35">
        <f t="shared" si="8"/>
        <v>44394</v>
      </c>
      <c r="B313" s="36">
        <f>SUMIFS(СВЦЭМ!$I$40:$I$783,СВЦЭМ!$A$40:$A$783,$A313,СВЦЭМ!$B$39:$B$782,B$296)+'СЕТ СН'!$F$13</f>
        <v>0</v>
      </c>
      <c r="C313" s="36">
        <f>SUMIFS(СВЦЭМ!$I$40:$I$783,СВЦЭМ!$A$40:$A$783,$A313,СВЦЭМ!$B$39:$B$782,C$296)+'СЕТ СН'!$F$13</f>
        <v>0</v>
      </c>
      <c r="D313" s="36">
        <f>SUMIFS(СВЦЭМ!$I$40:$I$783,СВЦЭМ!$A$40:$A$783,$A313,СВЦЭМ!$B$39:$B$782,D$296)+'СЕТ СН'!$F$13</f>
        <v>0</v>
      </c>
      <c r="E313" s="36">
        <f>SUMIFS(СВЦЭМ!$I$40:$I$783,СВЦЭМ!$A$40:$A$783,$A313,СВЦЭМ!$B$39:$B$782,E$296)+'СЕТ СН'!$F$13</f>
        <v>0</v>
      </c>
      <c r="F313" s="36">
        <f>SUMIFS(СВЦЭМ!$I$40:$I$783,СВЦЭМ!$A$40:$A$783,$A313,СВЦЭМ!$B$39:$B$782,F$296)+'СЕТ СН'!$F$13</f>
        <v>0</v>
      </c>
      <c r="G313" s="36">
        <f>SUMIFS(СВЦЭМ!$I$40:$I$783,СВЦЭМ!$A$40:$A$783,$A313,СВЦЭМ!$B$39:$B$782,G$296)+'СЕТ СН'!$F$13</f>
        <v>0</v>
      </c>
      <c r="H313" s="36">
        <f>SUMIFS(СВЦЭМ!$I$40:$I$783,СВЦЭМ!$A$40:$A$783,$A313,СВЦЭМ!$B$39:$B$782,H$296)+'СЕТ СН'!$F$13</f>
        <v>0</v>
      </c>
      <c r="I313" s="36">
        <f>SUMIFS(СВЦЭМ!$I$40:$I$783,СВЦЭМ!$A$40:$A$783,$A313,СВЦЭМ!$B$39:$B$782,I$296)+'СЕТ СН'!$F$13</f>
        <v>0</v>
      </c>
      <c r="J313" s="36">
        <f>SUMIFS(СВЦЭМ!$I$40:$I$783,СВЦЭМ!$A$40:$A$783,$A313,СВЦЭМ!$B$39:$B$782,J$296)+'СЕТ СН'!$F$13</f>
        <v>0</v>
      </c>
      <c r="K313" s="36">
        <f>SUMIFS(СВЦЭМ!$I$40:$I$783,СВЦЭМ!$A$40:$A$783,$A313,СВЦЭМ!$B$39:$B$782,K$296)+'СЕТ СН'!$F$13</f>
        <v>0</v>
      </c>
      <c r="L313" s="36">
        <f>SUMIFS(СВЦЭМ!$I$40:$I$783,СВЦЭМ!$A$40:$A$783,$A313,СВЦЭМ!$B$39:$B$782,L$296)+'СЕТ СН'!$F$13</f>
        <v>0</v>
      </c>
      <c r="M313" s="36">
        <f>SUMIFS(СВЦЭМ!$I$40:$I$783,СВЦЭМ!$A$40:$A$783,$A313,СВЦЭМ!$B$39:$B$782,M$296)+'СЕТ СН'!$F$13</f>
        <v>0</v>
      </c>
      <c r="N313" s="36">
        <f>SUMIFS(СВЦЭМ!$I$40:$I$783,СВЦЭМ!$A$40:$A$783,$A313,СВЦЭМ!$B$39:$B$782,N$296)+'СЕТ СН'!$F$13</f>
        <v>0</v>
      </c>
      <c r="O313" s="36">
        <f>SUMIFS(СВЦЭМ!$I$40:$I$783,СВЦЭМ!$A$40:$A$783,$A313,СВЦЭМ!$B$39:$B$782,O$296)+'СЕТ СН'!$F$13</f>
        <v>0</v>
      </c>
      <c r="P313" s="36">
        <f>SUMIFS(СВЦЭМ!$I$40:$I$783,СВЦЭМ!$A$40:$A$783,$A313,СВЦЭМ!$B$39:$B$782,P$296)+'СЕТ СН'!$F$13</f>
        <v>0</v>
      </c>
      <c r="Q313" s="36">
        <f>SUMIFS(СВЦЭМ!$I$40:$I$783,СВЦЭМ!$A$40:$A$783,$A313,СВЦЭМ!$B$39:$B$782,Q$296)+'СЕТ СН'!$F$13</f>
        <v>0</v>
      </c>
      <c r="R313" s="36">
        <f>SUMIFS(СВЦЭМ!$I$40:$I$783,СВЦЭМ!$A$40:$A$783,$A313,СВЦЭМ!$B$39:$B$782,R$296)+'СЕТ СН'!$F$13</f>
        <v>0</v>
      </c>
      <c r="S313" s="36">
        <f>SUMIFS(СВЦЭМ!$I$40:$I$783,СВЦЭМ!$A$40:$A$783,$A313,СВЦЭМ!$B$39:$B$782,S$296)+'СЕТ СН'!$F$13</f>
        <v>0</v>
      </c>
      <c r="T313" s="36">
        <f>SUMIFS(СВЦЭМ!$I$40:$I$783,СВЦЭМ!$A$40:$A$783,$A313,СВЦЭМ!$B$39:$B$782,T$296)+'СЕТ СН'!$F$13</f>
        <v>0</v>
      </c>
      <c r="U313" s="36">
        <f>SUMIFS(СВЦЭМ!$I$40:$I$783,СВЦЭМ!$A$40:$A$783,$A313,СВЦЭМ!$B$39:$B$782,U$296)+'СЕТ СН'!$F$13</f>
        <v>0</v>
      </c>
      <c r="V313" s="36">
        <f>SUMIFS(СВЦЭМ!$I$40:$I$783,СВЦЭМ!$A$40:$A$783,$A313,СВЦЭМ!$B$39:$B$782,V$296)+'СЕТ СН'!$F$13</f>
        <v>0</v>
      </c>
      <c r="W313" s="36">
        <f>SUMIFS(СВЦЭМ!$I$40:$I$783,СВЦЭМ!$A$40:$A$783,$A313,СВЦЭМ!$B$39:$B$782,W$296)+'СЕТ СН'!$F$13</f>
        <v>0</v>
      </c>
      <c r="X313" s="36">
        <f>SUMIFS(СВЦЭМ!$I$40:$I$783,СВЦЭМ!$A$40:$A$783,$A313,СВЦЭМ!$B$39:$B$782,X$296)+'СЕТ СН'!$F$13</f>
        <v>0</v>
      </c>
      <c r="Y313" s="36">
        <f>SUMIFS(СВЦЭМ!$I$40:$I$783,СВЦЭМ!$A$40:$A$783,$A313,СВЦЭМ!$B$39:$B$782,Y$296)+'СЕТ СН'!$F$13</f>
        <v>0</v>
      </c>
    </row>
    <row r="314" spans="1:25" ht="15.75" hidden="1" x14ac:dyDescent="0.2">
      <c r="A314" s="35">
        <f t="shared" si="8"/>
        <v>44395</v>
      </c>
      <c r="B314" s="36">
        <f>SUMIFS(СВЦЭМ!$I$40:$I$783,СВЦЭМ!$A$40:$A$783,$A314,СВЦЭМ!$B$39:$B$782,B$296)+'СЕТ СН'!$F$13</f>
        <v>0</v>
      </c>
      <c r="C314" s="36">
        <f>SUMIFS(СВЦЭМ!$I$40:$I$783,СВЦЭМ!$A$40:$A$783,$A314,СВЦЭМ!$B$39:$B$782,C$296)+'СЕТ СН'!$F$13</f>
        <v>0</v>
      </c>
      <c r="D314" s="36">
        <f>SUMIFS(СВЦЭМ!$I$40:$I$783,СВЦЭМ!$A$40:$A$783,$A314,СВЦЭМ!$B$39:$B$782,D$296)+'СЕТ СН'!$F$13</f>
        <v>0</v>
      </c>
      <c r="E314" s="36">
        <f>SUMIFS(СВЦЭМ!$I$40:$I$783,СВЦЭМ!$A$40:$A$783,$A314,СВЦЭМ!$B$39:$B$782,E$296)+'СЕТ СН'!$F$13</f>
        <v>0</v>
      </c>
      <c r="F314" s="36">
        <f>SUMIFS(СВЦЭМ!$I$40:$I$783,СВЦЭМ!$A$40:$A$783,$A314,СВЦЭМ!$B$39:$B$782,F$296)+'СЕТ СН'!$F$13</f>
        <v>0</v>
      </c>
      <c r="G314" s="36">
        <f>SUMIFS(СВЦЭМ!$I$40:$I$783,СВЦЭМ!$A$40:$A$783,$A314,СВЦЭМ!$B$39:$B$782,G$296)+'СЕТ СН'!$F$13</f>
        <v>0</v>
      </c>
      <c r="H314" s="36">
        <f>SUMIFS(СВЦЭМ!$I$40:$I$783,СВЦЭМ!$A$40:$A$783,$A314,СВЦЭМ!$B$39:$B$782,H$296)+'СЕТ СН'!$F$13</f>
        <v>0</v>
      </c>
      <c r="I314" s="36">
        <f>SUMIFS(СВЦЭМ!$I$40:$I$783,СВЦЭМ!$A$40:$A$783,$A314,СВЦЭМ!$B$39:$B$782,I$296)+'СЕТ СН'!$F$13</f>
        <v>0</v>
      </c>
      <c r="J314" s="36">
        <f>SUMIFS(СВЦЭМ!$I$40:$I$783,СВЦЭМ!$A$40:$A$783,$A314,СВЦЭМ!$B$39:$B$782,J$296)+'СЕТ СН'!$F$13</f>
        <v>0</v>
      </c>
      <c r="K314" s="36">
        <f>SUMIFS(СВЦЭМ!$I$40:$I$783,СВЦЭМ!$A$40:$A$783,$A314,СВЦЭМ!$B$39:$B$782,K$296)+'СЕТ СН'!$F$13</f>
        <v>0</v>
      </c>
      <c r="L314" s="36">
        <f>SUMIFS(СВЦЭМ!$I$40:$I$783,СВЦЭМ!$A$40:$A$783,$A314,СВЦЭМ!$B$39:$B$782,L$296)+'СЕТ СН'!$F$13</f>
        <v>0</v>
      </c>
      <c r="M314" s="36">
        <f>SUMIFS(СВЦЭМ!$I$40:$I$783,СВЦЭМ!$A$40:$A$783,$A314,СВЦЭМ!$B$39:$B$782,M$296)+'СЕТ СН'!$F$13</f>
        <v>0</v>
      </c>
      <c r="N314" s="36">
        <f>SUMIFS(СВЦЭМ!$I$40:$I$783,СВЦЭМ!$A$40:$A$783,$A314,СВЦЭМ!$B$39:$B$782,N$296)+'СЕТ СН'!$F$13</f>
        <v>0</v>
      </c>
      <c r="O314" s="36">
        <f>SUMIFS(СВЦЭМ!$I$40:$I$783,СВЦЭМ!$A$40:$A$783,$A314,СВЦЭМ!$B$39:$B$782,O$296)+'СЕТ СН'!$F$13</f>
        <v>0</v>
      </c>
      <c r="P314" s="36">
        <f>SUMIFS(СВЦЭМ!$I$40:$I$783,СВЦЭМ!$A$40:$A$783,$A314,СВЦЭМ!$B$39:$B$782,P$296)+'СЕТ СН'!$F$13</f>
        <v>0</v>
      </c>
      <c r="Q314" s="36">
        <f>SUMIFS(СВЦЭМ!$I$40:$I$783,СВЦЭМ!$A$40:$A$783,$A314,СВЦЭМ!$B$39:$B$782,Q$296)+'СЕТ СН'!$F$13</f>
        <v>0</v>
      </c>
      <c r="R314" s="36">
        <f>SUMIFS(СВЦЭМ!$I$40:$I$783,СВЦЭМ!$A$40:$A$783,$A314,СВЦЭМ!$B$39:$B$782,R$296)+'СЕТ СН'!$F$13</f>
        <v>0</v>
      </c>
      <c r="S314" s="36">
        <f>SUMIFS(СВЦЭМ!$I$40:$I$783,СВЦЭМ!$A$40:$A$783,$A314,СВЦЭМ!$B$39:$B$782,S$296)+'СЕТ СН'!$F$13</f>
        <v>0</v>
      </c>
      <c r="T314" s="36">
        <f>SUMIFS(СВЦЭМ!$I$40:$I$783,СВЦЭМ!$A$40:$A$783,$A314,СВЦЭМ!$B$39:$B$782,T$296)+'СЕТ СН'!$F$13</f>
        <v>0</v>
      </c>
      <c r="U314" s="36">
        <f>SUMIFS(СВЦЭМ!$I$40:$I$783,СВЦЭМ!$A$40:$A$783,$A314,СВЦЭМ!$B$39:$B$782,U$296)+'СЕТ СН'!$F$13</f>
        <v>0</v>
      </c>
      <c r="V314" s="36">
        <f>SUMIFS(СВЦЭМ!$I$40:$I$783,СВЦЭМ!$A$40:$A$783,$A314,СВЦЭМ!$B$39:$B$782,V$296)+'СЕТ СН'!$F$13</f>
        <v>0</v>
      </c>
      <c r="W314" s="36">
        <f>SUMIFS(СВЦЭМ!$I$40:$I$783,СВЦЭМ!$A$40:$A$783,$A314,СВЦЭМ!$B$39:$B$782,W$296)+'СЕТ СН'!$F$13</f>
        <v>0</v>
      </c>
      <c r="X314" s="36">
        <f>SUMIFS(СВЦЭМ!$I$40:$I$783,СВЦЭМ!$A$40:$A$783,$A314,СВЦЭМ!$B$39:$B$782,X$296)+'СЕТ СН'!$F$13</f>
        <v>0</v>
      </c>
      <c r="Y314" s="36">
        <f>SUMIFS(СВЦЭМ!$I$40:$I$783,СВЦЭМ!$A$40:$A$783,$A314,СВЦЭМ!$B$39:$B$782,Y$296)+'СЕТ СН'!$F$13</f>
        <v>0</v>
      </c>
    </row>
    <row r="315" spans="1:25" ht="15.75" hidden="1" x14ac:dyDescent="0.2">
      <c r="A315" s="35">
        <f t="shared" si="8"/>
        <v>44396</v>
      </c>
      <c r="B315" s="36">
        <f>SUMIFS(СВЦЭМ!$I$40:$I$783,СВЦЭМ!$A$40:$A$783,$A315,СВЦЭМ!$B$39:$B$782,B$296)+'СЕТ СН'!$F$13</f>
        <v>0</v>
      </c>
      <c r="C315" s="36">
        <f>SUMIFS(СВЦЭМ!$I$40:$I$783,СВЦЭМ!$A$40:$A$783,$A315,СВЦЭМ!$B$39:$B$782,C$296)+'СЕТ СН'!$F$13</f>
        <v>0</v>
      </c>
      <c r="D315" s="36">
        <f>SUMIFS(СВЦЭМ!$I$40:$I$783,СВЦЭМ!$A$40:$A$783,$A315,СВЦЭМ!$B$39:$B$782,D$296)+'СЕТ СН'!$F$13</f>
        <v>0</v>
      </c>
      <c r="E315" s="36">
        <f>SUMIFS(СВЦЭМ!$I$40:$I$783,СВЦЭМ!$A$40:$A$783,$A315,СВЦЭМ!$B$39:$B$782,E$296)+'СЕТ СН'!$F$13</f>
        <v>0</v>
      </c>
      <c r="F315" s="36">
        <f>SUMIFS(СВЦЭМ!$I$40:$I$783,СВЦЭМ!$A$40:$A$783,$A315,СВЦЭМ!$B$39:$B$782,F$296)+'СЕТ СН'!$F$13</f>
        <v>0</v>
      </c>
      <c r="G315" s="36">
        <f>SUMIFS(СВЦЭМ!$I$40:$I$783,СВЦЭМ!$A$40:$A$783,$A315,СВЦЭМ!$B$39:$B$782,G$296)+'СЕТ СН'!$F$13</f>
        <v>0</v>
      </c>
      <c r="H315" s="36">
        <f>SUMIFS(СВЦЭМ!$I$40:$I$783,СВЦЭМ!$A$40:$A$783,$A315,СВЦЭМ!$B$39:$B$782,H$296)+'СЕТ СН'!$F$13</f>
        <v>0</v>
      </c>
      <c r="I315" s="36">
        <f>SUMIFS(СВЦЭМ!$I$40:$I$783,СВЦЭМ!$A$40:$A$783,$A315,СВЦЭМ!$B$39:$B$782,I$296)+'СЕТ СН'!$F$13</f>
        <v>0</v>
      </c>
      <c r="J315" s="36">
        <f>SUMIFS(СВЦЭМ!$I$40:$I$783,СВЦЭМ!$A$40:$A$783,$A315,СВЦЭМ!$B$39:$B$782,J$296)+'СЕТ СН'!$F$13</f>
        <v>0</v>
      </c>
      <c r="K315" s="36">
        <f>SUMIFS(СВЦЭМ!$I$40:$I$783,СВЦЭМ!$A$40:$A$783,$A315,СВЦЭМ!$B$39:$B$782,K$296)+'СЕТ СН'!$F$13</f>
        <v>0</v>
      </c>
      <c r="L315" s="36">
        <f>SUMIFS(СВЦЭМ!$I$40:$I$783,СВЦЭМ!$A$40:$A$783,$A315,СВЦЭМ!$B$39:$B$782,L$296)+'СЕТ СН'!$F$13</f>
        <v>0</v>
      </c>
      <c r="M315" s="36">
        <f>SUMIFS(СВЦЭМ!$I$40:$I$783,СВЦЭМ!$A$40:$A$783,$A315,СВЦЭМ!$B$39:$B$782,M$296)+'СЕТ СН'!$F$13</f>
        <v>0</v>
      </c>
      <c r="N315" s="36">
        <f>SUMIFS(СВЦЭМ!$I$40:$I$783,СВЦЭМ!$A$40:$A$783,$A315,СВЦЭМ!$B$39:$B$782,N$296)+'СЕТ СН'!$F$13</f>
        <v>0</v>
      </c>
      <c r="O315" s="36">
        <f>SUMIFS(СВЦЭМ!$I$40:$I$783,СВЦЭМ!$A$40:$A$783,$A315,СВЦЭМ!$B$39:$B$782,O$296)+'СЕТ СН'!$F$13</f>
        <v>0</v>
      </c>
      <c r="P315" s="36">
        <f>SUMIFS(СВЦЭМ!$I$40:$I$783,СВЦЭМ!$A$40:$A$783,$A315,СВЦЭМ!$B$39:$B$782,P$296)+'СЕТ СН'!$F$13</f>
        <v>0</v>
      </c>
      <c r="Q315" s="36">
        <f>SUMIFS(СВЦЭМ!$I$40:$I$783,СВЦЭМ!$A$40:$A$783,$A315,СВЦЭМ!$B$39:$B$782,Q$296)+'СЕТ СН'!$F$13</f>
        <v>0</v>
      </c>
      <c r="R315" s="36">
        <f>SUMIFS(СВЦЭМ!$I$40:$I$783,СВЦЭМ!$A$40:$A$783,$A315,СВЦЭМ!$B$39:$B$782,R$296)+'СЕТ СН'!$F$13</f>
        <v>0</v>
      </c>
      <c r="S315" s="36">
        <f>SUMIFS(СВЦЭМ!$I$40:$I$783,СВЦЭМ!$A$40:$A$783,$A315,СВЦЭМ!$B$39:$B$782,S$296)+'СЕТ СН'!$F$13</f>
        <v>0</v>
      </c>
      <c r="T315" s="36">
        <f>SUMIFS(СВЦЭМ!$I$40:$I$783,СВЦЭМ!$A$40:$A$783,$A315,СВЦЭМ!$B$39:$B$782,T$296)+'СЕТ СН'!$F$13</f>
        <v>0</v>
      </c>
      <c r="U315" s="36">
        <f>SUMIFS(СВЦЭМ!$I$40:$I$783,СВЦЭМ!$A$40:$A$783,$A315,СВЦЭМ!$B$39:$B$782,U$296)+'СЕТ СН'!$F$13</f>
        <v>0</v>
      </c>
      <c r="V315" s="36">
        <f>SUMIFS(СВЦЭМ!$I$40:$I$783,СВЦЭМ!$A$40:$A$783,$A315,СВЦЭМ!$B$39:$B$782,V$296)+'СЕТ СН'!$F$13</f>
        <v>0</v>
      </c>
      <c r="W315" s="36">
        <f>SUMIFS(СВЦЭМ!$I$40:$I$783,СВЦЭМ!$A$40:$A$783,$A315,СВЦЭМ!$B$39:$B$782,W$296)+'СЕТ СН'!$F$13</f>
        <v>0</v>
      </c>
      <c r="X315" s="36">
        <f>SUMIFS(СВЦЭМ!$I$40:$I$783,СВЦЭМ!$A$40:$A$783,$A315,СВЦЭМ!$B$39:$B$782,X$296)+'СЕТ СН'!$F$13</f>
        <v>0</v>
      </c>
      <c r="Y315" s="36">
        <f>SUMIFS(СВЦЭМ!$I$40:$I$783,СВЦЭМ!$A$40:$A$783,$A315,СВЦЭМ!$B$39:$B$782,Y$296)+'СЕТ СН'!$F$13</f>
        <v>0</v>
      </c>
    </row>
    <row r="316" spans="1:25" ht="15.75" hidden="1" x14ac:dyDescent="0.2">
      <c r="A316" s="35">
        <f t="shared" si="8"/>
        <v>44397</v>
      </c>
      <c r="B316" s="36">
        <f>SUMIFS(СВЦЭМ!$I$40:$I$783,СВЦЭМ!$A$40:$A$783,$A316,СВЦЭМ!$B$39:$B$782,B$296)+'СЕТ СН'!$F$13</f>
        <v>0</v>
      </c>
      <c r="C316" s="36">
        <f>SUMIFS(СВЦЭМ!$I$40:$I$783,СВЦЭМ!$A$40:$A$783,$A316,СВЦЭМ!$B$39:$B$782,C$296)+'СЕТ СН'!$F$13</f>
        <v>0</v>
      </c>
      <c r="D316" s="36">
        <f>SUMIFS(СВЦЭМ!$I$40:$I$783,СВЦЭМ!$A$40:$A$783,$A316,СВЦЭМ!$B$39:$B$782,D$296)+'СЕТ СН'!$F$13</f>
        <v>0</v>
      </c>
      <c r="E316" s="36">
        <f>SUMIFS(СВЦЭМ!$I$40:$I$783,СВЦЭМ!$A$40:$A$783,$A316,СВЦЭМ!$B$39:$B$782,E$296)+'СЕТ СН'!$F$13</f>
        <v>0</v>
      </c>
      <c r="F316" s="36">
        <f>SUMIFS(СВЦЭМ!$I$40:$I$783,СВЦЭМ!$A$40:$A$783,$A316,СВЦЭМ!$B$39:$B$782,F$296)+'СЕТ СН'!$F$13</f>
        <v>0</v>
      </c>
      <c r="G316" s="36">
        <f>SUMIFS(СВЦЭМ!$I$40:$I$783,СВЦЭМ!$A$40:$A$783,$A316,СВЦЭМ!$B$39:$B$782,G$296)+'СЕТ СН'!$F$13</f>
        <v>0</v>
      </c>
      <c r="H316" s="36">
        <f>SUMIFS(СВЦЭМ!$I$40:$I$783,СВЦЭМ!$A$40:$A$783,$A316,СВЦЭМ!$B$39:$B$782,H$296)+'СЕТ СН'!$F$13</f>
        <v>0</v>
      </c>
      <c r="I316" s="36">
        <f>SUMIFS(СВЦЭМ!$I$40:$I$783,СВЦЭМ!$A$40:$A$783,$A316,СВЦЭМ!$B$39:$B$782,I$296)+'СЕТ СН'!$F$13</f>
        <v>0</v>
      </c>
      <c r="J316" s="36">
        <f>SUMIFS(СВЦЭМ!$I$40:$I$783,СВЦЭМ!$A$40:$A$783,$A316,СВЦЭМ!$B$39:$B$782,J$296)+'СЕТ СН'!$F$13</f>
        <v>0</v>
      </c>
      <c r="K316" s="36">
        <f>SUMIFS(СВЦЭМ!$I$40:$I$783,СВЦЭМ!$A$40:$A$783,$A316,СВЦЭМ!$B$39:$B$782,K$296)+'СЕТ СН'!$F$13</f>
        <v>0</v>
      </c>
      <c r="L316" s="36">
        <f>SUMIFS(СВЦЭМ!$I$40:$I$783,СВЦЭМ!$A$40:$A$783,$A316,СВЦЭМ!$B$39:$B$782,L$296)+'СЕТ СН'!$F$13</f>
        <v>0</v>
      </c>
      <c r="M316" s="36">
        <f>SUMIFS(СВЦЭМ!$I$40:$I$783,СВЦЭМ!$A$40:$A$783,$A316,СВЦЭМ!$B$39:$B$782,M$296)+'СЕТ СН'!$F$13</f>
        <v>0</v>
      </c>
      <c r="N316" s="36">
        <f>SUMIFS(СВЦЭМ!$I$40:$I$783,СВЦЭМ!$A$40:$A$783,$A316,СВЦЭМ!$B$39:$B$782,N$296)+'СЕТ СН'!$F$13</f>
        <v>0</v>
      </c>
      <c r="O316" s="36">
        <f>SUMIFS(СВЦЭМ!$I$40:$I$783,СВЦЭМ!$A$40:$A$783,$A316,СВЦЭМ!$B$39:$B$782,O$296)+'СЕТ СН'!$F$13</f>
        <v>0</v>
      </c>
      <c r="P316" s="36">
        <f>SUMIFS(СВЦЭМ!$I$40:$I$783,СВЦЭМ!$A$40:$A$783,$A316,СВЦЭМ!$B$39:$B$782,P$296)+'СЕТ СН'!$F$13</f>
        <v>0</v>
      </c>
      <c r="Q316" s="36">
        <f>SUMIFS(СВЦЭМ!$I$40:$I$783,СВЦЭМ!$A$40:$A$783,$A316,СВЦЭМ!$B$39:$B$782,Q$296)+'СЕТ СН'!$F$13</f>
        <v>0</v>
      </c>
      <c r="R316" s="36">
        <f>SUMIFS(СВЦЭМ!$I$40:$I$783,СВЦЭМ!$A$40:$A$783,$A316,СВЦЭМ!$B$39:$B$782,R$296)+'СЕТ СН'!$F$13</f>
        <v>0</v>
      </c>
      <c r="S316" s="36">
        <f>SUMIFS(СВЦЭМ!$I$40:$I$783,СВЦЭМ!$A$40:$A$783,$A316,СВЦЭМ!$B$39:$B$782,S$296)+'СЕТ СН'!$F$13</f>
        <v>0</v>
      </c>
      <c r="T316" s="36">
        <f>SUMIFS(СВЦЭМ!$I$40:$I$783,СВЦЭМ!$A$40:$A$783,$A316,СВЦЭМ!$B$39:$B$782,T$296)+'СЕТ СН'!$F$13</f>
        <v>0</v>
      </c>
      <c r="U316" s="36">
        <f>SUMIFS(СВЦЭМ!$I$40:$I$783,СВЦЭМ!$A$40:$A$783,$A316,СВЦЭМ!$B$39:$B$782,U$296)+'СЕТ СН'!$F$13</f>
        <v>0</v>
      </c>
      <c r="V316" s="36">
        <f>SUMIFS(СВЦЭМ!$I$40:$I$783,СВЦЭМ!$A$40:$A$783,$A316,СВЦЭМ!$B$39:$B$782,V$296)+'СЕТ СН'!$F$13</f>
        <v>0</v>
      </c>
      <c r="W316" s="36">
        <f>SUMIFS(СВЦЭМ!$I$40:$I$783,СВЦЭМ!$A$40:$A$783,$A316,СВЦЭМ!$B$39:$B$782,W$296)+'СЕТ СН'!$F$13</f>
        <v>0</v>
      </c>
      <c r="X316" s="36">
        <f>SUMIFS(СВЦЭМ!$I$40:$I$783,СВЦЭМ!$A$40:$A$783,$A316,СВЦЭМ!$B$39:$B$782,X$296)+'СЕТ СН'!$F$13</f>
        <v>0</v>
      </c>
      <c r="Y316" s="36">
        <f>SUMIFS(СВЦЭМ!$I$40:$I$783,СВЦЭМ!$A$40:$A$783,$A316,СВЦЭМ!$B$39:$B$782,Y$296)+'СЕТ СН'!$F$13</f>
        <v>0</v>
      </c>
    </row>
    <row r="317" spans="1:25" ht="15.75" hidden="1" x14ac:dyDescent="0.2">
      <c r="A317" s="35">
        <f t="shared" si="8"/>
        <v>44398</v>
      </c>
      <c r="B317" s="36">
        <f>SUMIFS(СВЦЭМ!$I$40:$I$783,СВЦЭМ!$A$40:$A$783,$A317,СВЦЭМ!$B$39:$B$782,B$296)+'СЕТ СН'!$F$13</f>
        <v>0</v>
      </c>
      <c r="C317" s="36">
        <f>SUMIFS(СВЦЭМ!$I$40:$I$783,СВЦЭМ!$A$40:$A$783,$A317,СВЦЭМ!$B$39:$B$782,C$296)+'СЕТ СН'!$F$13</f>
        <v>0</v>
      </c>
      <c r="D317" s="36">
        <f>SUMIFS(СВЦЭМ!$I$40:$I$783,СВЦЭМ!$A$40:$A$783,$A317,СВЦЭМ!$B$39:$B$782,D$296)+'СЕТ СН'!$F$13</f>
        <v>0</v>
      </c>
      <c r="E317" s="36">
        <f>SUMIFS(СВЦЭМ!$I$40:$I$783,СВЦЭМ!$A$40:$A$783,$A317,СВЦЭМ!$B$39:$B$782,E$296)+'СЕТ СН'!$F$13</f>
        <v>0</v>
      </c>
      <c r="F317" s="36">
        <f>SUMIFS(СВЦЭМ!$I$40:$I$783,СВЦЭМ!$A$40:$A$783,$A317,СВЦЭМ!$B$39:$B$782,F$296)+'СЕТ СН'!$F$13</f>
        <v>0</v>
      </c>
      <c r="G317" s="36">
        <f>SUMIFS(СВЦЭМ!$I$40:$I$783,СВЦЭМ!$A$40:$A$783,$A317,СВЦЭМ!$B$39:$B$782,G$296)+'СЕТ СН'!$F$13</f>
        <v>0</v>
      </c>
      <c r="H317" s="36">
        <f>SUMIFS(СВЦЭМ!$I$40:$I$783,СВЦЭМ!$A$40:$A$783,$A317,СВЦЭМ!$B$39:$B$782,H$296)+'СЕТ СН'!$F$13</f>
        <v>0</v>
      </c>
      <c r="I317" s="36">
        <f>SUMIFS(СВЦЭМ!$I$40:$I$783,СВЦЭМ!$A$40:$A$783,$A317,СВЦЭМ!$B$39:$B$782,I$296)+'СЕТ СН'!$F$13</f>
        <v>0</v>
      </c>
      <c r="J317" s="36">
        <f>SUMIFS(СВЦЭМ!$I$40:$I$783,СВЦЭМ!$A$40:$A$783,$A317,СВЦЭМ!$B$39:$B$782,J$296)+'СЕТ СН'!$F$13</f>
        <v>0</v>
      </c>
      <c r="K317" s="36">
        <f>SUMIFS(СВЦЭМ!$I$40:$I$783,СВЦЭМ!$A$40:$A$783,$A317,СВЦЭМ!$B$39:$B$782,K$296)+'СЕТ СН'!$F$13</f>
        <v>0</v>
      </c>
      <c r="L317" s="36">
        <f>SUMIFS(СВЦЭМ!$I$40:$I$783,СВЦЭМ!$A$40:$A$783,$A317,СВЦЭМ!$B$39:$B$782,L$296)+'СЕТ СН'!$F$13</f>
        <v>0</v>
      </c>
      <c r="M317" s="36">
        <f>SUMIFS(СВЦЭМ!$I$40:$I$783,СВЦЭМ!$A$40:$A$783,$A317,СВЦЭМ!$B$39:$B$782,M$296)+'СЕТ СН'!$F$13</f>
        <v>0</v>
      </c>
      <c r="N317" s="36">
        <f>SUMIFS(СВЦЭМ!$I$40:$I$783,СВЦЭМ!$A$40:$A$783,$A317,СВЦЭМ!$B$39:$B$782,N$296)+'СЕТ СН'!$F$13</f>
        <v>0</v>
      </c>
      <c r="O317" s="36">
        <f>SUMIFS(СВЦЭМ!$I$40:$I$783,СВЦЭМ!$A$40:$A$783,$A317,СВЦЭМ!$B$39:$B$782,O$296)+'СЕТ СН'!$F$13</f>
        <v>0</v>
      </c>
      <c r="P317" s="36">
        <f>SUMIFS(СВЦЭМ!$I$40:$I$783,СВЦЭМ!$A$40:$A$783,$A317,СВЦЭМ!$B$39:$B$782,P$296)+'СЕТ СН'!$F$13</f>
        <v>0</v>
      </c>
      <c r="Q317" s="36">
        <f>SUMIFS(СВЦЭМ!$I$40:$I$783,СВЦЭМ!$A$40:$A$783,$A317,СВЦЭМ!$B$39:$B$782,Q$296)+'СЕТ СН'!$F$13</f>
        <v>0</v>
      </c>
      <c r="R317" s="36">
        <f>SUMIFS(СВЦЭМ!$I$40:$I$783,СВЦЭМ!$A$40:$A$783,$A317,СВЦЭМ!$B$39:$B$782,R$296)+'СЕТ СН'!$F$13</f>
        <v>0</v>
      </c>
      <c r="S317" s="36">
        <f>SUMIFS(СВЦЭМ!$I$40:$I$783,СВЦЭМ!$A$40:$A$783,$A317,СВЦЭМ!$B$39:$B$782,S$296)+'СЕТ СН'!$F$13</f>
        <v>0</v>
      </c>
      <c r="T317" s="36">
        <f>SUMIFS(СВЦЭМ!$I$40:$I$783,СВЦЭМ!$A$40:$A$783,$A317,СВЦЭМ!$B$39:$B$782,T$296)+'СЕТ СН'!$F$13</f>
        <v>0</v>
      </c>
      <c r="U317" s="36">
        <f>SUMIFS(СВЦЭМ!$I$40:$I$783,СВЦЭМ!$A$40:$A$783,$A317,СВЦЭМ!$B$39:$B$782,U$296)+'СЕТ СН'!$F$13</f>
        <v>0</v>
      </c>
      <c r="V317" s="36">
        <f>SUMIFS(СВЦЭМ!$I$40:$I$783,СВЦЭМ!$A$40:$A$783,$A317,СВЦЭМ!$B$39:$B$782,V$296)+'СЕТ СН'!$F$13</f>
        <v>0</v>
      </c>
      <c r="W317" s="36">
        <f>SUMIFS(СВЦЭМ!$I$40:$I$783,СВЦЭМ!$A$40:$A$783,$A317,СВЦЭМ!$B$39:$B$782,W$296)+'СЕТ СН'!$F$13</f>
        <v>0</v>
      </c>
      <c r="X317" s="36">
        <f>SUMIFS(СВЦЭМ!$I$40:$I$783,СВЦЭМ!$A$40:$A$783,$A317,СВЦЭМ!$B$39:$B$782,X$296)+'СЕТ СН'!$F$13</f>
        <v>0</v>
      </c>
      <c r="Y317" s="36">
        <f>SUMIFS(СВЦЭМ!$I$40:$I$783,СВЦЭМ!$A$40:$A$783,$A317,СВЦЭМ!$B$39:$B$782,Y$296)+'СЕТ СН'!$F$13</f>
        <v>0</v>
      </c>
    </row>
    <row r="318" spans="1:25" ht="15.75" hidden="1" x14ac:dyDescent="0.2">
      <c r="A318" s="35">
        <f t="shared" si="8"/>
        <v>44399</v>
      </c>
      <c r="B318" s="36">
        <f>SUMIFS(СВЦЭМ!$I$40:$I$783,СВЦЭМ!$A$40:$A$783,$A318,СВЦЭМ!$B$39:$B$782,B$296)+'СЕТ СН'!$F$13</f>
        <v>0</v>
      </c>
      <c r="C318" s="36">
        <f>SUMIFS(СВЦЭМ!$I$40:$I$783,СВЦЭМ!$A$40:$A$783,$A318,СВЦЭМ!$B$39:$B$782,C$296)+'СЕТ СН'!$F$13</f>
        <v>0</v>
      </c>
      <c r="D318" s="36">
        <f>SUMIFS(СВЦЭМ!$I$40:$I$783,СВЦЭМ!$A$40:$A$783,$A318,СВЦЭМ!$B$39:$B$782,D$296)+'СЕТ СН'!$F$13</f>
        <v>0</v>
      </c>
      <c r="E318" s="36">
        <f>SUMIFS(СВЦЭМ!$I$40:$I$783,СВЦЭМ!$A$40:$A$783,$A318,СВЦЭМ!$B$39:$B$782,E$296)+'СЕТ СН'!$F$13</f>
        <v>0</v>
      </c>
      <c r="F318" s="36">
        <f>SUMIFS(СВЦЭМ!$I$40:$I$783,СВЦЭМ!$A$40:$A$783,$A318,СВЦЭМ!$B$39:$B$782,F$296)+'СЕТ СН'!$F$13</f>
        <v>0</v>
      </c>
      <c r="G318" s="36">
        <f>SUMIFS(СВЦЭМ!$I$40:$I$783,СВЦЭМ!$A$40:$A$783,$A318,СВЦЭМ!$B$39:$B$782,G$296)+'СЕТ СН'!$F$13</f>
        <v>0</v>
      </c>
      <c r="H318" s="36">
        <f>SUMIFS(СВЦЭМ!$I$40:$I$783,СВЦЭМ!$A$40:$A$783,$A318,СВЦЭМ!$B$39:$B$782,H$296)+'СЕТ СН'!$F$13</f>
        <v>0</v>
      </c>
      <c r="I318" s="36">
        <f>SUMIFS(СВЦЭМ!$I$40:$I$783,СВЦЭМ!$A$40:$A$783,$A318,СВЦЭМ!$B$39:$B$782,I$296)+'СЕТ СН'!$F$13</f>
        <v>0</v>
      </c>
      <c r="J318" s="36">
        <f>SUMIFS(СВЦЭМ!$I$40:$I$783,СВЦЭМ!$A$40:$A$783,$A318,СВЦЭМ!$B$39:$B$782,J$296)+'СЕТ СН'!$F$13</f>
        <v>0</v>
      </c>
      <c r="K318" s="36">
        <f>SUMIFS(СВЦЭМ!$I$40:$I$783,СВЦЭМ!$A$40:$A$783,$A318,СВЦЭМ!$B$39:$B$782,K$296)+'СЕТ СН'!$F$13</f>
        <v>0</v>
      </c>
      <c r="L318" s="36">
        <f>SUMIFS(СВЦЭМ!$I$40:$I$783,СВЦЭМ!$A$40:$A$783,$A318,СВЦЭМ!$B$39:$B$782,L$296)+'СЕТ СН'!$F$13</f>
        <v>0</v>
      </c>
      <c r="M318" s="36">
        <f>SUMIFS(СВЦЭМ!$I$40:$I$783,СВЦЭМ!$A$40:$A$783,$A318,СВЦЭМ!$B$39:$B$782,M$296)+'СЕТ СН'!$F$13</f>
        <v>0</v>
      </c>
      <c r="N318" s="36">
        <f>SUMIFS(СВЦЭМ!$I$40:$I$783,СВЦЭМ!$A$40:$A$783,$A318,СВЦЭМ!$B$39:$B$782,N$296)+'СЕТ СН'!$F$13</f>
        <v>0</v>
      </c>
      <c r="O318" s="36">
        <f>SUMIFS(СВЦЭМ!$I$40:$I$783,СВЦЭМ!$A$40:$A$783,$A318,СВЦЭМ!$B$39:$B$782,O$296)+'СЕТ СН'!$F$13</f>
        <v>0</v>
      </c>
      <c r="P318" s="36">
        <f>SUMIFS(СВЦЭМ!$I$40:$I$783,СВЦЭМ!$A$40:$A$783,$A318,СВЦЭМ!$B$39:$B$782,P$296)+'СЕТ СН'!$F$13</f>
        <v>0</v>
      </c>
      <c r="Q318" s="36">
        <f>SUMIFS(СВЦЭМ!$I$40:$I$783,СВЦЭМ!$A$40:$A$783,$A318,СВЦЭМ!$B$39:$B$782,Q$296)+'СЕТ СН'!$F$13</f>
        <v>0</v>
      </c>
      <c r="R318" s="36">
        <f>SUMIFS(СВЦЭМ!$I$40:$I$783,СВЦЭМ!$A$40:$A$783,$A318,СВЦЭМ!$B$39:$B$782,R$296)+'СЕТ СН'!$F$13</f>
        <v>0</v>
      </c>
      <c r="S318" s="36">
        <f>SUMIFS(СВЦЭМ!$I$40:$I$783,СВЦЭМ!$A$40:$A$783,$A318,СВЦЭМ!$B$39:$B$782,S$296)+'СЕТ СН'!$F$13</f>
        <v>0</v>
      </c>
      <c r="T318" s="36">
        <f>SUMIFS(СВЦЭМ!$I$40:$I$783,СВЦЭМ!$A$40:$A$783,$A318,СВЦЭМ!$B$39:$B$782,T$296)+'СЕТ СН'!$F$13</f>
        <v>0</v>
      </c>
      <c r="U318" s="36">
        <f>SUMIFS(СВЦЭМ!$I$40:$I$783,СВЦЭМ!$A$40:$A$783,$A318,СВЦЭМ!$B$39:$B$782,U$296)+'СЕТ СН'!$F$13</f>
        <v>0</v>
      </c>
      <c r="V318" s="36">
        <f>SUMIFS(СВЦЭМ!$I$40:$I$783,СВЦЭМ!$A$40:$A$783,$A318,СВЦЭМ!$B$39:$B$782,V$296)+'СЕТ СН'!$F$13</f>
        <v>0</v>
      </c>
      <c r="W318" s="36">
        <f>SUMIFS(СВЦЭМ!$I$40:$I$783,СВЦЭМ!$A$40:$A$783,$A318,СВЦЭМ!$B$39:$B$782,W$296)+'СЕТ СН'!$F$13</f>
        <v>0</v>
      </c>
      <c r="X318" s="36">
        <f>SUMIFS(СВЦЭМ!$I$40:$I$783,СВЦЭМ!$A$40:$A$783,$A318,СВЦЭМ!$B$39:$B$782,X$296)+'СЕТ СН'!$F$13</f>
        <v>0</v>
      </c>
      <c r="Y318" s="36">
        <f>SUMIFS(СВЦЭМ!$I$40:$I$783,СВЦЭМ!$A$40:$A$783,$A318,СВЦЭМ!$B$39:$B$782,Y$296)+'СЕТ СН'!$F$13</f>
        <v>0</v>
      </c>
    </row>
    <row r="319" spans="1:25" ht="15.75" hidden="1" x14ac:dyDescent="0.2">
      <c r="A319" s="35">
        <f t="shared" si="8"/>
        <v>44400</v>
      </c>
      <c r="B319" s="36">
        <f>SUMIFS(СВЦЭМ!$I$40:$I$783,СВЦЭМ!$A$40:$A$783,$A319,СВЦЭМ!$B$39:$B$782,B$296)+'СЕТ СН'!$F$13</f>
        <v>0</v>
      </c>
      <c r="C319" s="36">
        <f>SUMIFS(СВЦЭМ!$I$40:$I$783,СВЦЭМ!$A$40:$A$783,$A319,СВЦЭМ!$B$39:$B$782,C$296)+'СЕТ СН'!$F$13</f>
        <v>0</v>
      </c>
      <c r="D319" s="36">
        <f>SUMIFS(СВЦЭМ!$I$40:$I$783,СВЦЭМ!$A$40:$A$783,$A319,СВЦЭМ!$B$39:$B$782,D$296)+'СЕТ СН'!$F$13</f>
        <v>0</v>
      </c>
      <c r="E319" s="36">
        <f>SUMIFS(СВЦЭМ!$I$40:$I$783,СВЦЭМ!$A$40:$A$783,$A319,СВЦЭМ!$B$39:$B$782,E$296)+'СЕТ СН'!$F$13</f>
        <v>0</v>
      </c>
      <c r="F319" s="36">
        <f>SUMIFS(СВЦЭМ!$I$40:$I$783,СВЦЭМ!$A$40:$A$783,$A319,СВЦЭМ!$B$39:$B$782,F$296)+'СЕТ СН'!$F$13</f>
        <v>0</v>
      </c>
      <c r="G319" s="36">
        <f>SUMIFS(СВЦЭМ!$I$40:$I$783,СВЦЭМ!$A$40:$A$783,$A319,СВЦЭМ!$B$39:$B$782,G$296)+'СЕТ СН'!$F$13</f>
        <v>0</v>
      </c>
      <c r="H319" s="36">
        <f>SUMIFS(СВЦЭМ!$I$40:$I$783,СВЦЭМ!$A$40:$A$783,$A319,СВЦЭМ!$B$39:$B$782,H$296)+'СЕТ СН'!$F$13</f>
        <v>0</v>
      </c>
      <c r="I319" s="36">
        <f>SUMIFS(СВЦЭМ!$I$40:$I$783,СВЦЭМ!$A$40:$A$783,$A319,СВЦЭМ!$B$39:$B$782,I$296)+'СЕТ СН'!$F$13</f>
        <v>0</v>
      </c>
      <c r="J319" s="36">
        <f>SUMIFS(СВЦЭМ!$I$40:$I$783,СВЦЭМ!$A$40:$A$783,$A319,СВЦЭМ!$B$39:$B$782,J$296)+'СЕТ СН'!$F$13</f>
        <v>0</v>
      </c>
      <c r="K319" s="36">
        <f>SUMIFS(СВЦЭМ!$I$40:$I$783,СВЦЭМ!$A$40:$A$783,$A319,СВЦЭМ!$B$39:$B$782,K$296)+'СЕТ СН'!$F$13</f>
        <v>0</v>
      </c>
      <c r="L319" s="36">
        <f>SUMIFS(СВЦЭМ!$I$40:$I$783,СВЦЭМ!$A$40:$A$783,$A319,СВЦЭМ!$B$39:$B$782,L$296)+'СЕТ СН'!$F$13</f>
        <v>0</v>
      </c>
      <c r="M319" s="36">
        <f>SUMIFS(СВЦЭМ!$I$40:$I$783,СВЦЭМ!$A$40:$A$783,$A319,СВЦЭМ!$B$39:$B$782,M$296)+'СЕТ СН'!$F$13</f>
        <v>0</v>
      </c>
      <c r="N319" s="36">
        <f>SUMIFS(СВЦЭМ!$I$40:$I$783,СВЦЭМ!$A$40:$A$783,$A319,СВЦЭМ!$B$39:$B$782,N$296)+'СЕТ СН'!$F$13</f>
        <v>0</v>
      </c>
      <c r="O319" s="36">
        <f>SUMIFS(СВЦЭМ!$I$40:$I$783,СВЦЭМ!$A$40:$A$783,$A319,СВЦЭМ!$B$39:$B$782,O$296)+'СЕТ СН'!$F$13</f>
        <v>0</v>
      </c>
      <c r="P319" s="36">
        <f>SUMIFS(СВЦЭМ!$I$40:$I$783,СВЦЭМ!$A$40:$A$783,$A319,СВЦЭМ!$B$39:$B$782,P$296)+'СЕТ СН'!$F$13</f>
        <v>0</v>
      </c>
      <c r="Q319" s="36">
        <f>SUMIFS(СВЦЭМ!$I$40:$I$783,СВЦЭМ!$A$40:$A$783,$A319,СВЦЭМ!$B$39:$B$782,Q$296)+'СЕТ СН'!$F$13</f>
        <v>0</v>
      </c>
      <c r="R319" s="36">
        <f>SUMIFS(СВЦЭМ!$I$40:$I$783,СВЦЭМ!$A$40:$A$783,$A319,СВЦЭМ!$B$39:$B$782,R$296)+'СЕТ СН'!$F$13</f>
        <v>0</v>
      </c>
      <c r="S319" s="36">
        <f>SUMIFS(СВЦЭМ!$I$40:$I$783,СВЦЭМ!$A$40:$A$783,$A319,СВЦЭМ!$B$39:$B$782,S$296)+'СЕТ СН'!$F$13</f>
        <v>0</v>
      </c>
      <c r="T319" s="36">
        <f>SUMIFS(СВЦЭМ!$I$40:$I$783,СВЦЭМ!$A$40:$A$783,$A319,СВЦЭМ!$B$39:$B$782,T$296)+'СЕТ СН'!$F$13</f>
        <v>0</v>
      </c>
      <c r="U319" s="36">
        <f>SUMIFS(СВЦЭМ!$I$40:$I$783,СВЦЭМ!$A$40:$A$783,$A319,СВЦЭМ!$B$39:$B$782,U$296)+'СЕТ СН'!$F$13</f>
        <v>0</v>
      </c>
      <c r="V319" s="36">
        <f>SUMIFS(СВЦЭМ!$I$40:$I$783,СВЦЭМ!$A$40:$A$783,$A319,СВЦЭМ!$B$39:$B$782,V$296)+'СЕТ СН'!$F$13</f>
        <v>0</v>
      </c>
      <c r="W319" s="36">
        <f>SUMIFS(СВЦЭМ!$I$40:$I$783,СВЦЭМ!$A$40:$A$783,$A319,СВЦЭМ!$B$39:$B$782,W$296)+'СЕТ СН'!$F$13</f>
        <v>0</v>
      </c>
      <c r="X319" s="36">
        <f>SUMIFS(СВЦЭМ!$I$40:$I$783,СВЦЭМ!$A$40:$A$783,$A319,СВЦЭМ!$B$39:$B$782,X$296)+'СЕТ СН'!$F$13</f>
        <v>0</v>
      </c>
      <c r="Y319" s="36">
        <f>SUMIFS(СВЦЭМ!$I$40:$I$783,СВЦЭМ!$A$40:$A$783,$A319,СВЦЭМ!$B$39:$B$782,Y$296)+'СЕТ СН'!$F$13</f>
        <v>0</v>
      </c>
    </row>
    <row r="320" spans="1:25" ht="15.75" hidden="1" x14ac:dyDescent="0.2">
      <c r="A320" s="35">
        <f t="shared" si="8"/>
        <v>44401</v>
      </c>
      <c r="B320" s="36">
        <f>SUMIFS(СВЦЭМ!$I$40:$I$783,СВЦЭМ!$A$40:$A$783,$A320,СВЦЭМ!$B$39:$B$782,B$296)+'СЕТ СН'!$F$13</f>
        <v>0</v>
      </c>
      <c r="C320" s="36">
        <f>SUMIFS(СВЦЭМ!$I$40:$I$783,СВЦЭМ!$A$40:$A$783,$A320,СВЦЭМ!$B$39:$B$782,C$296)+'СЕТ СН'!$F$13</f>
        <v>0</v>
      </c>
      <c r="D320" s="36">
        <f>SUMIFS(СВЦЭМ!$I$40:$I$783,СВЦЭМ!$A$40:$A$783,$A320,СВЦЭМ!$B$39:$B$782,D$296)+'СЕТ СН'!$F$13</f>
        <v>0</v>
      </c>
      <c r="E320" s="36">
        <f>SUMIFS(СВЦЭМ!$I$40:$I$783,СВЦЭМ!$A$40:$A$783,$A320,СВЦЭМ!$B$39:$B$782,E$296)+'СЕТ СН'!$F$13</f>
        <v>0</v>
      </c>
      <c r="F320" s="36">
        <f>SUMIFS(СВЦЭМ!$I$40:$I$783,СВЦЭМ!$A$40:$A$783,$A320,СВЦЭМ!$B$39:$B$782,F$296)+'СЕТ СН'!$F$13</f>
        <v>0</v>
      </c>
      <c r="G320" s="36">
        <f>SUMIFS(СВЦЭМ!$I$40:$I$783,СВЦЭМ!$A$40:$A$783,$A320,СВЦЭМ!$B$39:$B$782,G$296)+'СЕТ СН'!$F$13</f>
        <v>0</v>
      </c>
      <c r="H320" s="36">
        <f>SUMIFS(СВЦЭМ!$I$40:$I$783,СВЦЭМ!$A$40:$A$783,$A320,СВЦЭМ!$B$39:$B$782,H$296)+'СЕТ СН'!$F$13</f>
        <v>0</v>
      </c>
      <c r="I320" s="36">
        <f>SUMIFS(СВЦЭМ!$I$40:$I$783,СВЦЭМ!$A$40:$A$783,$A320,СВЦЭМ!$B$39:$B$782,I$296)+'СЕТ СН'!$F$13</f>
        <v>0</v>
      </c>
      <c r="J320" s="36">
        <f>SUMIFS(СВЦЭМ!$I$40:$I$783,СВЦЭМ!$A$40:$A$783,$A320,СВЦЭМ!$B$39:$B$782,J$296)+'СЕТ СН'!$F$13</f>
        <v>0</v>
      </c>
      <c r="K320" s="36">
        <f>SUMIFS(СВЦЭМ!$I$40:$I$783,СВЦЭМ!$A$40:$A$783,$A320,СВЦЭМ!$B$39:$B$782,K$296)+'СЕТ СН'!$F$13</f>
        <v>0</v>
      </c>
      <c r="L320" s="36">
        <f>SUMIFS(СВЦЭМ!$I$40:$I$783,СВЦЭМ!$A$40:$A$783,$A320,СВЦЭМ!$B$39:$B$782,L$296)+'СЕТ СН'!$F$13</f>
        <v>0</v>
      </c>
      <c r="M320" s="36">
        <f>SUMIFS(СВЦЭМ!$I$40:$I$783,СВЦЭМ!$A$40:$A$783,$A320,СВЦЭМ!$B$39:$B$782,M$296)+'СЕТ СН'!$F$13</f>
        <v>0</v>
      </c>
      <c r="N320" s="36">
        <f>SUMIFS(СВЦЭМ!$I$40:$I$783,СВЦЭМ!$A$40:$A$783,$A320,СВЦЭМ!$B$39:$B$782,N$296)+'СЕТ СН'!$F$13</f>
        <v>0</v>
      </c>
      <c r="O320" s="36">
        <f>SUMIFS(СВЦЭМ!$I$40:$I$783,СВЦЭМ!$A$40:$A$783,$A320,СВЦЭМ!$B$39:$B$782,O$296)+'СЕТ СН'!$F$13</f>
        <v>0</v>
      </c>
      <c r="P320" s="36">
        <f>SUMIFS(СВЦЭМ!$I$40:$I$783,СВЦЭМ!$A$40:$A$783,$A320,СВЦЭМ!$B$39:$B$782,P$296)+'СЕТ СН'!$F$13</f>
        <v>0</v>
      </c>
      <c r="Q320" s="36">
        <f>SUMIFS(СВЦЭМ!$I$40:$I$783,СВЦЭМ!$A$40:$A$783,$A320,СВЦЭМ!$B$39:$B$782,Q$296)+'СЕТ СН'!$F$13</f>
        <v>0</v>
      </c>
      <c r="R320" s="36">
        <f>SUMIFS(СВЦЭМ!$I$40:$I$783,СВЦЭМ!$A$40:$A$783,$A320,СВЦЭМ!$B$39:$B$782,R$296)+'СЕТ СН'!$F$13</f>
        <v>0</v>
      </c>
      <c r="S320" s="36">
        <f>SUMIFS(СВЦЭМ!$I$40:$I$783,СВЦЭМ!$A$40:$A$783,$A320,СВЦЭМ!$B$39:$B$782,S$296)+'СЕТ СН'!$F$13</f>
        <v>0</v>
      </c>
      <c r="T320" s="36">
        <f>SUMIFS(СВЦЭМ!$I$40:$I$783,СВЦЭМ!$A$40:$A$783,$A320,СВЦЭМ!$B$39:$B$782,T$296)+'СЕТ СН'!$F$13</f>
        <v>0</v>
      </c>
      <c r="U320" s="36">
        <f>SUMIFS(СВЦЭМ!$I$40:$I$783,СВЦЭМ!$A$40:$A$783,$A320,СВЦЭМ!$B$39:$B$782,U$296)+'СЕТ СН'!$F$13</f>
        <v>0</v>
      </c>
      <c r="V320" s="36">
        <f>SUMIFS(СВЦЭМ!$I$40:$I$783,СВЦЭМ!$A$40:$A$783,$A320,СВЦЭМ!$B$39:$B$782,V$296)+'СЕТ СН'!$F$13</f>
        <v>0</v>
      </c>
      <c r="W320" s="36">
        <f>SUMIFS(СВЦЭМ!$I$40:$I$783,СВЦЭМ!$A$40:$A$783,$A320,СВЦЭМ!$B$39:$B$782,W$296)+'СЕТ СН'!$F$13</f>
        <v>0</v>
      </c>
      <c r="X320" s="36">
        <f>SUMIFS(СВЦЭМ!$I$40:$I$783,СВЦЭМ!$A$40:$A$783,$A320,СВЦЭМ!$B$39:$B$782,X$296)+'СЕТ СН'!$F$13</f>
        <v>0</v>
      </c>
      <c r="Y320" s="36">
        <f>SUMIFS(СВЦЭМ!$I$40:$I$783,СВЦЭМ!$A$40:$A$783,$A320,СВЦЭМ!$B$39:$B$782,Y$296)+'СЕТ СН'!$F$13</f>
        <v>0</v>
      </c>
    </row>
    <row r="321" spans="1:27" ht="15.75" hidden="1" x14ac:dyDescent="0.2">
      <c r="A321" s="35">
        <f t="shared" si="8"/>
        <v>44402</v>
      </c>
      <c r="B321" s="36">
        <f>SUMIFS(СВЦЭМ!$I$40:$I$783,СВЦЭМ!$A$40:$A$783,$A321,СВЦЭМ!$B$39:$B$782,B$296)+'СЕТ СН'!$F$13</f>
        <v>0</v>
      </c>
      <c r="C321" s="36">
        <f>SUMIFS(СВЦЭМ!$I$40:$I$783,СВЦЭМ!$A$40:$A$783,$A321,СВЦЭМ!$B$39:$B$782,C$296)+'СЕТ СН'!$F$13</f>
        <v>0</v>
      </c>
      <c r="D321" s="36">
        <f>SUMIFS(СВЦЭМ!$I$40:$I$783,СВЦЭМ!$A$40:$A$783,$A321,СВЦЭМ!$B$39:$B$782,D$296)+'СЕТ СН'!$F$13</f>
        <v>0</v>
      </c>
      <c r="E321" s="36">
        <f>SUMIFS(СВЦЭМ!$I$40:$I$783,СВЦЭМ!$A$40:$A$783,$A321,СВЦЭМ!$B$39:$B$782,E$296)+'СЕТ СН'!$F$13</f>
        <v>0</v>
      </c>
      <c r="F321" s="36">
        <f>SUMIFS(СВЦЭМ!$I$40:$I$783,СВЦЭМ!$A$40:$A$783,$A321,СВЦЭМ!$B$39:$B$782,F$296)+'СЕТ СН'!$F$13</f>
        <v>0</v>
      </c>
      <c r="G321" s="36">
        <f>SUMIFS(СВЦЭМ!$I$40:$I$783,СВЦЭМ!$A$40:$A$783,$A321,СВЦЭМ!$B$39:$B$782,G$296)+'СЕТ СН'!$F$13</f>
        <v>0</v>
      </c>
      <c r="H321" s="36">
        <f>SUMIFS(СВЦЭМ!$I$40:$I$783,СВЦЭМ!$A$40:$A$783,$A321,СВЦЭМ!$B$39:$B$782,H$296)+'СЕТ СН'!$F$13</f>
        <v>0</v>
      </c>
      <c r="I321" s="36">
        <f>SUMIFS(СВЦЭМ!$I$40:$I$783,СВЦЭМ!$A$40:$A$783,$A321,СВЦЭМ!$B$39:$B$782,I$296)+'СЕТ СН'!$F$13</f>
        <v>0</v>
      </c>
      <c r="J321" s="36">
        <f>SUMIFS(СВЦЭМ!$I$40:$I$783,СВЦЭМ!$A$40:$A$783,$A321,СВЦЭМ!$B$39:$B$782,J$296)+'СЕТ СН'!$F$13</f>
        <v>0</v>
      </c>
      <c r="K321" s="36">
        <f>SUMIFS(СВЦЭМ!$I$40:$I$783,СВЦЭМ!$A$40:$A$783,$A321,СВЦЭМ!$B$39:$B$782,K$296)+'СЕТ СН'!$F$13</f>
        <v>0</v>
      </c>
      <c r="L321" s="36">
        <f>SUMIFS(СВЦЭМ!$I$40:$I$783,СВЦЭМ!$A$40:$A$783,$A321,СВЦЭМ!$B$39:$B$782,L$296)+'СЕТ СН'!$F$13</f>
        <v>0</v>
      </c>
      <c r="M321" s="36">
        <f>SUMIFS(СВЦЭМ!$I$40:$I$783,СВЦЭМ!$A$40:$A$783,$A321,СВЦЭМ!$B$39:$B$782,M$296)+'СЕТ СН'!$F$13</f>
        <v>0</v>
      </c>
      <c r="N321" s="36">
        <f>SUMIFS(СВЦЭМ!$I$40:$I$783,СВЦЭМ!$A$40:$A$783,$A321,СВЦЭМ!$B$39:$B$782,N$296)+'СЕТ СН'!$F$13</f>
        <v>0</v>
      </c>
      <c r="O321" s="36">
        <f>SUMIFS(СВЦЭМ!$I$40:$I$783,СВЦЭМ!$A$40:$A$783,$A321,СВЦЭМ!$B$39:$B$782,O$296)+'СЕТ СН'!$F$13</f>
        <v>0</v>
      </c>
      <c r="P321" s="36">
        <f>SUMIFS(СВЦЭМ!$I$40:$I$783,СВЦЭМ!$A$40:$A$783,$A321,СВЦЭМ!$B$39:$B$782,P$296)+'СЕТ СН'!$F$13</f>
        <v>0</v>
      </c>
      <c r="Q321" s="36">
        <f>SUMIFS(СВЦЭМ!$I$40:$I$783,СВЦЭМ!$A$40:$A$783,$A321,СВЦЭМ!$B$39:$B$782,Q$296)+'СЕТ СН'!$F$13</f>
        <v>0</v>
      </c>
      <c r="R321" s="36">
        <f>SUMIFS(СВЦЭМ!$I$40:$I$783,СВЦЭМ!$A$40:$A$783,$A321,СВЦЭМ!$B$39:$B$782,R$296)+'СЕТ СН'!$F$13</f>
        <v>0</v>
      </c>
      <c r="S321" s="36">
        <f>SUMIFS(СВЦЭМ!$I$40:$I$783,СВЦЭМ!$A$40:$A$783,$A321,СВЦЭМ!$B$39:$B$782,S$296)+'СЕТ СН'!$F$13</f>
        <v>0</v>
      </c>
      <c r="T321" s="36">
        <f>SUMIFS(СВЦЭМ!$I$40:$I$783,СВЦЭМ!$A$40:$A$783,$A321,СВЦЭМ!$B$39:$B$782,T$296)+'СЕТ СН'!$F$13</f>
        <v>0</v>
      </c>
      <c r="U321" s="36">
        <f>SUMIFS(СВЦЭМ!$I$40:$I$783,СВЦЭМ!$A$40:$A$783,$A321,СВЦЭМ!$B$39:$B$782,U$296)+'СЕТ СН'!$F$13</f>
        <v>0</v>
      </c>
      <c r="V321" s="36">
        <f>SUMIFS(СВЦЭМ!$I$40:$I$783,СВЦЭМ!$A$40:$A$783,$A321,СВЦЭМ!$B$39:$B$782,V$296)+'СЕТ СН'!$F$13</f>
        <v>0</v>
      </c>
      <c r="W321" s="36">
        <f>SUMIFS(СВЦЭМ!$I$40:$I$783,СВЦЭМ!$A$40:$A$783,$A321,СВЦЭМ!$B$39:$B$782,W$296)+'СЕТ СН'!$F$13</f>
        <v>0</v>
      </c>
      <c r="X321" s="36">
        <f>SUMIFS(СВЦЭМ!$I$40:$I$783,СВЦЭМ!$A$40:$A$783,$A321,СВЦЭМ!$B$39:$B$782,X$296)+'СЕТ СН'!$F$13</f>
        <v>0</v>
      </c>
      <c r="Y321" s="36">
        <f>SUMIFS(СВЦЭМ!$I$40:$I$783,СВЦЭМ!$A$40:$A$783,$A321,СВЦЭМ!$B$39:$B$782,Y$296)+'СЕТ СН'!$F$13</f>
        <v>0</v>
      </c>
    </row>
    <row r="322" spans="1:27" ht="15.75" hidden="1" x14ac:dyDescent="0.2">
      <c r="A322" s="35">
        <f t="shared" si="8"/>
        <v>44403</v>
      </c>
      <c r="B322" s="36">
        <f>SUMIFS(СВЦЭМ!$I$40:$I$783,СВЦЭМ!$A$40:$A$783,$A322,СВЦЭМ!$B$39:$B$782,B$296)+'СЕТ СН'!$F$13</f>
        <v>0</v>
      </c>
      <c r="C322" s="36">
        <f>SUMIFS(СВЦЭМ!$I$40:$I$783,СВЦЭМ!$A$40:$A$783,$A322,СВЦЭМ!$B$39:$B$782,C$296)+'СЕТ СН'!$F$13</f>
        <v>0</v>
      </c>
      <c r="D322" s="36">
        <f>SUMIFS(СВЦЭМ!$I$40:$I$783,СВЦЭМ!$A$40:$A$783,$A322,СВЦЭМ!$B$39:$B$782,D$296)+'СЕТ СН'!$F$13</f>
        <v>0</v>
      </c>
      <c r="E322" s="36">
        <f>SUMIFS(СВЦЭМ!$I$40:$I$783,СВЦЭМ!$A$40:$A$783,$A322,СВЦЭМ!$B$39:$B$782,E$296)+'СЕТ СН'!$F$13</f>
        <v>0</v>
      </c>
      <c r="F322" s="36">
        <f>SUMIFS(СВЦЭМ!$I$40:$I$783,СВЦЭМ!$A$40:$A$783,$A322,СВЦЭМ!$B$39:$B$782,F$296)+'СЕТ СН'!$F$13</f>
        <v>0</v>
      </c>
      <c r="G322" s="36">
        <f>SUMIFS(СВЦЭМ!$I$40:$I$783,СВЦЭМ!$A$40:$A$783,$A322,СВЦЭМ!$B$39:$B$782,G$296)+'СЕТ СН'!$F$13</f>
        <v>0</v>
      </c>
      <c r="H322" s="36">
        <f>SUMIFS(СВЦЭМ!$I$40:$I$783,СВЦЭМ!$A$40:$A$783,$A322,СВЦЭМ!$B$39:$B$782,H$296)+'СЕТ СН'!$F$13</f>
        <v>0</v>
      </c>
      <c r="I322" s="36">
        <f>SUMIFS(СВЦЭМ!$I$40:$I$783,СВЦЭМ!$A$40:$A$783,$A322,СВЦЭМ!$B$39:$B$782,I$296)+'СЕТ СН'!$F$13</f>
        <v>0</v>
      </c>
      <c r="J322" s="36">
        <f>SUMIFS(СВЦЭМ!$I$40:$I$783,СВЦЭМ!$A$40:$A$783,$A322,СВЦЭМ!$B$39:$B$782,J$296)+'СЕТ СН'!$F$13</f>
        <v>0</v>
      </c>
      <c r="K322" s="36">
        <f>SUMIFS(СВЦЭМ!$I$40:$I$783,СВЦЭМ!$A$40:$A$783,$A322,СВЦЭМ!$B$39:$B$782,K$296)+'СЕТ СН'!$F$13</f>
        <v>0</v>
      </c>
      <c r="L322" s="36">
        <f>SUMIFS(СВЦЭМ!$I$40:$I$783,СВЦЭМ!$A$40:$A$783,$A322,СВЦЭМ!$B$39:$B$782,L$296)+'СЕТ СН'!$F$13</f>
        <v>0</v>
      </c>
      <c r="M322" s="36">
        <f>SUMIFS(СВЦЭМ!$I$40:$I$783,СВЦЭМ!$A$40:$A$783,$A322,СВЦЭМ!$B$39:$B$782,M$296)+'СЕТ СН'!$F$13</f>
        <v>0</v>
      </c>
      <c r="N322" s="36">
        <f>SUMIFS(СВЦЭМ!$I$40:$I$783,СВЦЭМ!$A$40:$A$783,$A322,СВЦЭМ!$B$39:$B$782,N$296)+'СЕТ СН'!$F$13</f>
        <v>0</v>
      </c>
      <c r="O322" s="36">
        <f>SUMIFS(СВЦЭМ!$I$40:$I$783,СВЦЭМ!$A$40:$A$783,$A322,СВЦЭМ!$B$39:$B$782,O$296)+'СЕТ СН'!$F$13</f>
        <v>0</v>
      </c>
      <c r="P322" s="36">
        <f>SUMIFS(СВЦЭМ!$I$40:$I$783,СВЦЭМ!$A$40:$A$783,$A322,СВЦЭМ!$B$39:$B$782,P$296)+'СЕТ СН'!$F$13</f>
        <v>0</v>
      </c>
      <c r="Q322" s="36">
        <f>SUMIFS(СВЦЭМ!$I$40:$I$783,СВЦЭМ!$A$40:$A$783,$A322,СВЦЭМ!$B$39:$B$782,Q$296)+'СЕТ СН'!$F$13</f>
        <v>0</v>
      </c>
      <c r="R322" s="36">
        <f>SUMIFS(СВЦЭМ!$I$40:$I$783,СВЦЭМ!$A$40:$A$783,$A322,СВЦЭМ!$B$39:$B$782,R$296)+'СЕТ СН'!$F$13</f>
        <v>0</v>
      </c>
      <c r="S322" s="36">
        <f>SUMIFS(СВЦЭМ!$I$40:$I$783,СВЦЭМ!$A$40:$A$783,$A322,СВЦЭМ!$B$39:$B$782,S$296)+'СЕТ СН'!$F$13</f>
        <v>0</v>
      </c>
      <c r="T322" s="36">
        <f>SUMIFS(СВЦЭМ!$I$40:$I$783,СВЦЭМ!$A$40:$A$783,$A322,СВЦЭМ!$B$39:$B$782,T$296)+'СЕТ СН'!$F$13</f>
        <v>0</v>
      </c>
      <c r="U322" s="36">
        <f>SUMIFS(СВЦЭМ!$I$40:$I$783,СВЦЭМ!$A$40:$A$783,$A322,СВЦЭМ!$B$39:$B$782,U$296)+'СЕТ СН'!$F$13</f>
        <v>0</v>
      </c>
      <c r="V322" s="36">
        <f>SUMIFS(СВЦЭМ!$I$40:$I$783,СВЦЭМ!$A$40:$A$783,$A322,СВЦЭМ!$B$39:$B$782,V$296)+'СЕТ СН'!$F$13</f>
        <v>0</v>
      </c>
      <c r="W322" s="36">
        <f>SUMIFS(СВЦЭМ!$I$40:$I$783,СВЦЭМ!$A$40:$A$783,$A322,СВЦЭМ!$B$39:$B$782,W$296)+'СЕТ СН'!$F$13</f>
        <v>0</v>
      </c>
      <c r="X322" s="36">
        <f>SUMIFS(СВЦЭМ!$I$40:$I$783,СВЦЭМ!$A$40:$A$783,$A322,СВЦЭМ!$B$39:$B$782,X$296)+'СЕТ СН'!$F$13</f>
        <v>0</v>
      </c>
      <c r="Y322" s="36">
        <f>SUMIFS(СВЦЭМ!$I$40:$I$783,СВЦЭМ!$A$40:$A$783,$A322,СВЦЭМ!$B$39:$B$782,Y$296)+'СЕТ СН'!$F$13</f>
        <v>0</v>
      </c>
    </row>
    <row r="323" spans="1:27" ht="15.75" hidden="1" x14ac:dyDescent="0.2">
      <c r="A323" s="35">
        <f t="shared" si="8"/>
        <v>44404</v>
      </c>
      <c r="B323" s="36">
        <f>SUMIFS(СВЦЭМ!$I$40:$I$783,СВЦЭМ!$A$40:$A$783,$A323,СВЦЭМ!$B$39:$B$782,B$296)+'СЕТ СН'!$F$13</f>
        <v>0</v>
      </c>
      <c r="C323" s="36">
        <f>SUMIFS(СВЦЭМ!$I$40:$I$783,СВЦЭМ!$A$40:$A$783,$A323,СВЦЭМ!$B$39:$B$782,C$296)+'СЕТ СН'!$F$13</f>
        <v>0</v>
      </c>
      <c r="D323" s="36">
        <f>SUMIFS(СВЦЭМ!$I$40:$I$783,СВЦЭМ!$A$40:$A$783,$A323,СВЦЭМ!$B$39:$B$782,D$296)+'СЕТ СН'!$F$13</f>
        <v>0</v>
      </c>
      <c r="E323" s="36">
        <f>SUMIFS(СВЦЭМ!$I$40:$I$783,СВЦЭМ!$A$40:$A$783,$A323,СВЦЭМ!$B$39:$B$782,E$296)+'СЕТ СН'!$F$13</f>
        <v>0</v>
      </c>
      <c r="F323" s="36">
        <f>SUMIFS(СВЦЭМ!$I$40:$I$783,СВЦЭМ!$A$40:$A$783,$A323,СВЦЭМ!$B$39:$B$782,F$296)+'СЕТ СН'!$F$13</f>
        <v>0</v>
      </c>
      <c r="G323" s="36">
        <f>SUMIFS(СВЦЭМ!$I$40:$I$783,СВЦЭМ!$A$40:$A$783,$A323,СВЦЭМ!$B$39:$B$782,G$296)+'СЕТ СН'!$F$13</f>
        <v>0</v>
      </c>
      <c r="H323" s="36">
        <f>SUMIFS(СВЦЭМ!$I$40:$I$783,СВЦЭМ!$A$40:$A$783,$A323,СВЦЭМ!$B$39:$B$782,H$296)+'СЕТ СН'!$F$13</f>
        <v>0</v>
      </c>
      <c r="I323" s="36">
        <f>SUMIFS(СВЦЭМ!$I$40:$I$783,СВЦЭМ!$A$40:$A$783,$A323,СВЦЭМ!$B$39:$B$782,I$296)+'СЕТ СН'!$F$13</f>
        <v>0</v>
      </c>
      <c r="J323" s="36">
        <f>SUMIFS(СВЦЭМ!$I$40:$I$783,СВЦЭМ!$A$40:$A$783,$A323,СВЦЭМ!$B$39:$B$782,J$296)+'СЕТ СН'!$F$13</f>
        <v>0</v>
      </c>
      <c r="K323" s="36">
        <f>SUMIFS(СВЦЭМ!$I$40:$I$783,СВЦЭМ!$A$40:$A$783,$A323,СВЦЭМ!$B$39:$B$782,K$296)+'СЕТ СН'!$F$13</f>
        <v>0</v>
      </c>
      <c r="L323" s="36">
        <f>SUMIFS(СВЦЭМ!$I$40:$I$783,СВЦЭМ!$A$40:$A$783,$A323,СВЦЭМ!$B$39:$B$782,L$296)+'СЕТ СН'!$F$13</f>
        <v>0</v>
      </c>
      <c r="M323" s="36">
        <f>SUMIFS(СВЦЭМ!$I$40:$I$783,СВЦЭМ!$A$40:$A$783,$A323,СВЦЭМ!$B$39:$B$782,M$296)+'СЕТ СН'!$F$13</f>
        <v>0</v>
      </c>
      <c r="N323" s="36">
        <f>SUMIFS(СВЦЭМ!$I$40:$I$783,СВЦЭМ!$A$40:$A$783,$A323,СВЦЭМ!$B$39:$B$782,N$296)+'СЕТ СН'!$F$13</f>
        <v>0</v>
      </c>
      <c r="O323" s="36">
        <f>SUMIFS(СВЦЭМ!$I$40:$I$783,СВЦЭМ!$A$40:$A$783,$A323,СВЦЭМ!$B$39:$B$782,O$296)+'СЕТ СН'!$F$13</f>
        <v>0</v>
      </c>
      <c r="P323" s="36">
        <f>SUMIFS(СВЦЭМ!$I$40:$I$783,СВЦЭМ!$A$40:$A$783,$A323,СВЦЭМ!$B$39:$B$782,P$296)+'СЕТ СН'!$F$13</f>
        <v>0</v>
      </c>
      <c r="Q323" s="36">
        <f>SUMIFS(СВЦЭМ!$I$40:$I$783,СВЦЭМ!$A$40:$A$783,$A323,СВЦЭМ!$B$39:$B$782,Q$296)+'СЕТ СН'!$F$13</f>
        <v>0</v>
      </c>
      <c r="R323" s="36">
        <f>SUMIFS(СВЦЭМ!$I$40:$I$783,СВЦЭМ!$A$40:$A$783,$A323,СВЦЭМ!$B$39:$B$782,R$296)+'СЕТ СН'!$F$13</f>
        <v>0</v>
      </c>
      <c r="S323" s="36">
        <f>SUMIFS(СВЦЭМ!$I$40:$I$783,СВЦЭМ!$A$40:$A$783,$A323,СВЦЭМ!$B$39:$B$782,S$296)+'СЕТ СН'!$F$13</f>
        <v>0</v>
      </c>
      <c r="T323" s="36">
        <f>SUMIFS(СВЦЭМ!$I$40:$I$783,СВЦЭМ!$A$40:$A$783,$A323,СВЦЭМ!$B$39:$B$782,T$296)+'СЕТ СН'!$F$13</f>
        <v>0</v>
      </c>
      <c r="U323" s="36">
        <f>SUMIFS(СВЦЭМ!$I$40:$I$783,СВЦЭМ!$A$40:$A$783,$A323,СВЦЭМ!$B$39:$B$782,U$296)+'СЕТ СН'!$F$13</f>
        <v>0</v>
      </c>
      <c r="V323" s="36">
        <f>SUMIFS(СВЦЭМ!$I$40:$I$783,СВЦЭМ!$A$40:$A$783,$A323,СВЦЭМ!$B$39:$B$782,V$296)+'СЕТ СН'!$F$13</f>
        <v>0</v>
      </c>
      <c r="W323" s="36">
        <f>SUMIFS(СВЦЭМ!$I$40:$I$783,СВЦЭМ!$A$40:$A$783,$A323,СВЦЭМ!$B$39:$B$782,W$296)+'СЕТ СН'!$F$13</f>
        <v>0</v>
      </c>
      <c r="X323" s="36">
        <f>SUMIFS(СВЦЭМ!$I$40:$I$783,СВЦЭМ!$A$40:$A$783,$A323,СВЦЭМ!$B$39:$B$782,X$296)+'СЕТ СН'!$F$13</f>
        <v>0</v>
      </c>
      <c r="Y323" s="36">
        <f>SUMIFS(СВЦЭМ!$I$40:$I$783,СВЦЭМ!$A$40:$A$783,$A323,СВЦЭМ!$B$39:$B$782,Y$296)+'СЕТ СН'!$F$13</f>
        <v>0</v>
      </c>
    </row>
    <row r="324" spans="1:27" ht="15.75" hidden="1" x14ac:dyDescent="0.2">
      <c r="A324" s="35">
        <f t="shared" si="8"/>
        <v>44405</v>
      </c>
      <c r="B324" s="36">
        <f>SUMIFS(СВЦЭМ!$I$40:$I$783,СВЦЭМ!$A$40:$A$783,$A324,СВЦЭМ!$B$39:$B$782,B$296)+'СЕТ СН'!$F$13</f>
        <v>0</v>
      </c>
      <c r="C324" s="36">
        <f>SUMIFS(СВЦЭМ!$I$40:$I$783,СВЦЭМ!$A$40:$A$783,$A324,СВЦЭМ!$B$39:$B$782,C$296)+'СЕТ СН'!$F$13</f>
        <v>0</v>
      </c>
      <c r="D324" s="36">
        <f>SUMIFS(СВЦЭМ!$I$40:$I$783,СВЦЭМ!$A$40:$A$783,$A324,СВЦЭМ!$B$39:$B$782,D$296)+'СЕТ СН'!$F$13</f>
        <v>0</v>
      </c>
      <c r="E324" s="36">
        <f>SUMIFS(СВЦЭМ!$I$40:$I$783,СВЦЭМ!$A$40:$A$783,$A324,СВЦЭМ!$B$39:$B$782,E$296)+'СЕТ СН'!$F$13</f>
        <v>0</v>
      </c>
      <c r="F324" s="36">
        <f>SUMIFS(СВЦЭМ!$I$40:$I$783,СВЦЭМ!$A$40:$A$783,$A324,СВЦЭМ!$B$39:$B$782,F$296)+'СЕТ СН'!$F$13</f>
        <v>0</v>
      </c>
      <c r="G324" s="36">
        <f>SUMIFS(СВЦЭМ!$I$40:$I$783,СВЦЭМ!$A$40:$A$783,$A324,СВЦЭМ!$B$39:$B$782,G$296)+'СЕТ СН'!$F$13</f>
        <v>0</v>
      </c>
      <c r="H324" s="36">
        <f>SUMIFS(СВЦЭМ!$I$40:$I$783,СВЦЭМ!$A$40:$A$783,$A324,СВЦЭМ!$B$39:$B$782,H$296)+'СЕТ СН'!$F$13</f>
        <v>0</v>
      </c>
      <c r="I324" s="36">
        <f>SUMIFS(СВЦЭМ!$I$40:$I$783,СВЦЭМ!$A$40:$A$783,$A324,СВЦЭМ!$B$39:$B$782,I$296)+'СЕТ СН'!$F$13</f>
        <v>0</v>
      </c>
      <c r="J324" s="36">
        <f>SUMIFS(СВЦЭМ!$I$40:$I$783,СВЦЭМ!$A$40:$A$783,$A324,СВЦЭМ!$B$39:$B$782,J$296)+'СЕТ СН'!$F$13</f>
        <v>0</v>
      </c>
      <c r="K324" s="36">
        <f>SUMIFS(СВЦЭМ!$I$40:$I$783,СВЦЭМ!$A$40:$A$783,$A324,СВЦЭМ!$B$39:$B$782,K$296)+'СЕТ СН'!$F$13</f>
        <v>0</v>
      </c>
      <c r="L324" s="36">
        <f>SUMIFS(СВЦЭМ!$I$40:$I$783,СВЦЭМ!$A$40:$A$783,$A324,СВЦЭМ!$B$39:$B$782,L$296)+'СЕТ СН'!$F$13</f>
        <v>0</v>
      </c>
      <c r="M324" s="36">
        <f>SUMIFS(СВЦЭМ!$I$40:$I$783,СВЦЭМ!$A$40:$A$783,$A324,СВЦЭМ!$B$39:$B$782,M$296)+'СЕТ СН'!$F$13</f>
        <v>0</v>
      </c>
      <c r="N324" s="36">
        <f>SUMIFS(СВЦЭМ!$I$40:$I$783,СВЦЭМ!$A$40:$A$783,$A324,СВЦЭМ!$B$39:$B$782,N$296)+'СЕТ СН'!$F$13</f>
        <v>0</v>
      </c>
      <c r="O324" s="36">
        <f>SUMIFS(СВЦЭМ!$I$40:$I$783,СВЦЭМ!$A$40:$A$783,$A324,СВЦЭМ!$B$39:$B$782,O$296)+'СЕТ СН'!$F$13</f>
        <v>0</v>
      </c>
      <c r="P324" s="36">
        <f>SUMIFS(СВЦЭМ!$I$40:$I$783,СВЦЭМ!$A$40:$A$783,$A324,СВЦЭМ!$B$39:$B$782,P$296)+'СЕТ СН'!$F$13</f>
        <v>0</v>
      </c>
      <c r="Q324" s="36">
        <f>SUMIFS(СВЦЭМ!$I$40:$I$783,СВЦЭМ!$A$40:$A$783,$A324,СВЦЭМ!$B$39:$B$782,Q$296)+'СЕТ СН'!$F$13</f>
        <v>0</v>
      </c>
      <c r="R324" s="36">
        <f>SUMIFS(СВЦЭМ!$I$40:$I$783,СВЦЭМ!$A$40:$A$783,$A324,СВЦЭМ!$B$39:$B$782,R$296)+'СЕТ СН'!$F$13</f>
        <v>0</v>
      </c>
      <c r="S324" s="36">
        <f>SUMIFS(СВЦЭМ!$I$40:$I$783,СВЦЭМ!$A$40:$A$783,$A324,СВЦЭМ!$B$39:$B$782,S$296)+'СЕТ СН'!$F$13</f>
        <v>0</v>
      </c>
      <c r="T324" s="36">
        <f>SUMIFS(СВЦЭМ!$I$40:$I$783,СВЦЭМ!$A$40:$A$783,$A324,СВЦЭМ!$B$39:$B$782,T$296)+'СЕТ СН'!$F$13</f>
        <v>0</v>
      </c>
      <c r="U324" s="36">
        <f>SUMIFS(СВЦЭМ!$I$40:$I$783,СВЦЭМ!$A$40:$A$783,$A324,СВЦЭМ!$B$39:$B$782,U$296)+'СЕТ СН'!$F$13</f>
        <v>0</v>
      </c>
      <c r="V324" s="36">
        <f>SUMIFS(СВЦЭМ!$I$40:$I$783,СВЦЭМ!$A$40:$A$783,$A324,СВЦЭМ!$B$39:$B$782,V$296)+'СЕТ СН'!$F$13</f>
        <v>0</v>
      </c>
      <c r="W324" s="36">
        <f>SUMIFS(СВЦЭМ!$I$40:$I$783,СВЦЭМ!$A$40:$A$783,$A324,СВЦЭМ!$B$39:$B$782,W$296)+'СЕТ СН'!$F$13</f>
        <v>0</v>
      </c>
      <c r="X324" s="36">
        <f>SUMIFS(СВЦЭМ!$I$40:$I$783,СВЦЭМ!$A$40:$A$783,$A324,СВЦЭМ!$B$39:$B$782,X$296)+'СЕТ СН'!$F$13</f>
        <v>0</v>
      </c>
      <c r="Y324" s="36">
        <f>SUMIFS(СВЦЭМ!$I$40:$I$783,СВЦЭМ!$A$40:$A$783,$A324,СВЦЭМ!$B$39:$B$782,Y$296)+'СЕТ СН'!$F$13</f>
        <v>0</v>
      </c>
    </row>
    <row r="325" spans="1:27" ht="15.75" hidden="1" x14ac:dyDescent="0.2">
      <c r="A325" s="35">
        <f t="shared" si="8"/>
        <v>44406</v>
      </c>
      <c r="B325" s="36">
        <f>SUMIFS(СВЦЭМ!$I$40:$I$783,СВЦЭМ!$A$40:$A$783,$A325,СВЦЭМ!$B$39:$B$782,B$296)+'СЕТ СН'!$F$13</f>
        <v>0</v>
      </c>
      <c r="C325" s="36">
        <f>SUMIFS(СВЦЭМ!$I$40:$I$783,СВЦЭМ!$A$40:$A$783,$A325,СВЦЭМ!$B$39:$B$782,C$296)+'СЕТ СН'!$F$13</f>
        <v>0</v>
      </c>
      <c r="D325" s="36">
        <f>SUMIFS(СВЦЭМ!$I$40:$I$783,СВЦЭМ!$A$40:$A$783,$A325,СВЦЭМ!$B$39:$B$782,D$296)+'СЕТ СН'!$F$13</f>
        <v>0</v>
      </c>
      <c r="E325" s="36">
        <f>SUMIFS(СВЦЭМ!$I$40:$I$783,СВЦЭМ!$A$40:$A$783,$A325,СВЦЭМ!$B$39:$B$782,E$296)+'СЕТ СН'!$F$13</f>
        <v>0</v>
      </c>
      <c r="F325" s="36">
        <f>SUMIFS(СВЦЭМ!$I$40:$I$783,СВЦЭМ!$A$40:$A$783,$A325,СВЦЭМ!$B$39:$B$782,F$296)+'СЕТ СН'!$F$13</f>
        <v>0</v>
      </c>
      <c r="G325" s="36">
        <f>SUMIFS(СВЦЭМ!$I$40:$I$783,СВЦЭМ!$A$40:$A$783,$A325,СВЦЭМ!$B$39:$B$782,G$296)+'СЕТ СН'!$F$13</f>
        <v>0</v>
      </c>
      <c r="H325" s="36">
        <f>SUMIFS(СВЦЭМ!$I$40:$I$783,СВЦЭМ!$A$40:$A$783,$A325,СВЦЭМ!$B$39:$B$782,H$296)+'СЕТ СН'!$F$13</f>
        <v>0</v>
      </c>
      <c r="I325" s="36">
        <f>SUMIFS(СВЦЭМ!$I$40:$I$783,СВЦЭМ!$A$40:$A$783,$A325,СВЦЭМ!$B$39:$B$782,I$296)+'СЕТ СН'!$F$13</f>
        <v>0</v>
      </c>
      <c r="J325" s="36">
        <f>SUMIFS(СВЦЭМ!$I$40:$I$783,СВЦЭМ!$A$40:$A$783,$A325,СВЦЭМ!$B$39:$B$782,J$296)+'СЕТ СН'!$F$13</f>
        <v>0</v>
      </c>
      <c r="K325" s="36">
        <f>SUMIFS(СВЦЭМ!$I$40:$I$783,СВЦЭМ!$A$40:$A$783,$A325,СВЦЭМ!$B$39:$B$782,K$296)+'СЕТ СН'!$F$13</f>
        <v>0</v>
      </c>
      <c r="L325" s="36">
        <f>SUMIFS(СВЦЭМ!$I$40:$I$783,СВЦЭМ!$A$40:$A$783,$A325,СВЦЭМ!$B$39:$B$782,L$296)+'СЕТ СН'!$F$13</f>
        <v>0</v>
      </c>
      <c r="M325" s="36">
        <f>SUMIFS(СВЦЭМ!$I$40:$I$783,СВЦЭМ!$A$40:$A$783,$A325,СВЦЭМ!$B$39:$B$782,M$296)+'СЕТ СН'!$F$13</f>
        <v>0</v>
      </c>
      <c r="N325" s="36">
        <f>SUMIFS(СВЦЭМ!$I$40:$I$783,СВЦЭМ!$A$40:$A$783,$A325,СВЦЭМ!$B$39:$B$782,N$296)+'СЕТ СН'!$F$13</f>
        <v>0</v>
      </c>
      <c r="O325" s="36">
        <f>SUMIFS(СВЦЭМ!$I$40:$I$783,СВЦЭМ!$A$40:$A$783,$A325,СВЦЭМ!$B$39:$B$782,O$296)+'СЕТ СН'!$F$13</f>
        <v>0</v>
      </c>
      <c r="P325" s="36">
        <f>SUMIFS(СВЦЭМ!$I$40:$I$783,СВЦЭМ!$A$40:$A$783,$A325,СВЦЭМ!$B$39:$B$782,P$296)+'СЕТ СН'!$F$13</f>
        <v>0</v>
      </c>
      <c r="Q325" s="36">
        <f>SUMIFS(СВЦЭМ!$I$40:$I$783,СВЦЭМ!$A$40:$A$783,$A325,СВЦЭМ!$B$39:$B$782,Q$296)+'СЕТ СН'!$F$13</f>
        <v>0</v>
      </c>
      <c r="R325" s="36">
        <f>SUMIFS(СВЦЭМ!$I$40:$I$783,СВЦЭМ!$A$40:$A$783,$A325,СВЦЭМ!$B$39:$B$782,R$296)+'СЕТ СН'!$F$13</f>
        <v>0</v>
      </c>
      <c r="S325" s="36">
        <f>SUMIFS(СВЦЭМ!$I$40:$I$783,СВЦЭМ!$A$40:$A$783,$A325,СВЦЭМ!$B$39:$B$782,S$296)+'СЕТ СН'!$F$13</f>
        <v>0</v>
      </c>
      <c r="T325" s="36">
        <f>SUMIFS(СВЦЭМ!$I$40:$I$783,СВЦЭМ!$A$40:$A$783,$A325,СВЦЭМ!$B$39:$B$782,T$296)+'СЕТ СН'!$F$13</f>
        <v>0</v>
      </c>
      <c r="U325" s="36">
        <f>SUMIFS(СВЦЭМ!$I$40:$I$783,СВЦЭМ!$A$40:$A$783,$A325,СВЦЭМ!$B$39:$B$782,U$296)+'СЕТ СН'!$F$13</f>
        <v>0</v>
      </c>
      <c r="V325" s="36">
        <f>SUMIFS(СВЦЭМ!$I$40:$I$783,СВЦЭМ!$A$40:$A$783,$A325,СВЦЭМ!$B$39:$B$782,V$296)+'СЕТ СН'!$F$13</f>
        <v>0</v>
      </c>
      <c r="W325" s="36">
        <f>SUMIFS(СВЦЭМ!$I$40:$I$783,СВЦЭМ!$A$40:$A$783,$A325,СВЦЭМ!$B$39:$B$782,W$296)+'СЕТ СН'!$F$13</f>
        <v>0</v>
      </c>
      <c r="X325" s="36">
        <f>SUMIFS(СВЦЭМ!$I$40:$I$783,СВЦЭМ!$A$40:$A$783,$A325,СВЦЭМ!$B$39:$B$782,X$296)+'СЕТ СН'!$F$13</f>
        <v>0</v>
      </c>
      <c r="Y325" s="36">
        <f>SUMIFS(СВЦЭМ!$I$40:$I$783,СВЦЭМ!$A$40:$A$783,$A325,СВЦЭМ!$B$39:$B$782,Y$296)+'СЕТ СН'!$F$13</f>
        <v>0</v>
      </c>
    </row>
    <row r="326" spans="1:27" ht="15.75" hidden="1" x14ac:dyDescent="0.2">
      <c r="A326" s="35">
        <f t="shared" si="8"/>
        <v>44407</v>
      </c>
      <c r="B326" s="36">
        <f>SUMIFS(СВЦЭМ!$I$40:$I$783,СВЦЭМ!$A$40:$A$783,$A326,СВЦЭМ!$B$39:$B$782,B$296)+'СЕТ СН'!$F$13</f>
        <v>0</v>
      </c>
      <c r="C326" s="36">
        <f>SUMIFS(СВЦЭМ!$I$40:$I$783,СВЦЭМ!$A$40:$A$783,$A326,СВЦЭМ!$B$39:$B$782,C$296)+'СЕТ СН'!$F$13</f>
        <v>0</v>
      </c>
      <c r="D326" s="36">
        <f>SUMIFS(СВЦЭМ!$I$40:$I$783,СВЦЭМ!$A$40:$A$783,$A326,СВЦЭМ!$B$39:$B$782,D$296)+'СЕТ СН'!$F$13</f>
        <v>0</v>
      </c>
      <c r="E326" s="36">
        <f>SUMIFS(СВЦЭМ!$I$40:$I$783,СВЦЭМ!$A$40:$A$783,$A326,СВЦЭМ!$B$39:$B$782,E$296)+'СЕТ СН'!$F$13</f>
        <v>0</v>
      </c>
      <c r="F326" s="36">
        <f>SUMIFS(СВЦЭМ!$I$40:$I$783,СВЦЭМ!$A$40:$A$783,$A326,СВЦЭМ!$B$39:$B$782,F$296)+'СЕТ СН'!$F$13</f>
        <v>0</v>
      </c>
      <c r="G326" s="36">
        <f>SUMIFS(СВЦЭМ!$I$40:$I$783,СВЦЭМ!$A$40:$A$783,$A326,СВЦЭМ!$B$39:$B$782,G$296)+'СЕТ СН'!$F$13</f>
        <v>0</v>
      </c>
      <c r="H326" s="36">
        <f>SUMIFS(СВЦЭМ!$I$40:$I$783,СВЦЭМ!$A$40:$A$783,$A326,СВЦЭМ!$B$39:$B$782,H$296)+'СЕТ СН'!$F$13</f>
        <v>0</v>
      </c>
      <c r="I326" s="36">
        <f>SUMIFS(СВЦЭМ!$I$40:$I$783,СВЦЭМ!$A$40:$A$783,$A326,СВЦЭМ!$B$39:$B$782,I$296)+'СЕТ СН'!$F$13</f>
        <v>0</v>
      </c>
      <c r="J326" s="36">
        <f>SUMIFS(СВЦЭМ!$I$40:$I$783,СВЦЭМ!$A$40:$A$783,$A326,СВЦЭМ!$B$39:$B$782,J$296)+'СЕТ СН'!$F$13</f>
        <v>0</v>
      </c>
      <c r="K326" s="36">
        <f>SUMIFS(СВЦЭМ!$I$40:$I$783,СВЦЭМ!$A$40:$A$783,$A326,СВЦЭМ!$B$39:$B$782,K$296)+'СЕТ СН'!$F$13</f>
        <v>0</v>
      </c>
      <c r="L326" s="36">
        <f>SUMIFS(СВЦЭМ!$I$40:$I$783,СВЦЭМ!$A$40:$A$783,$A326,СВЦЭМ!$B$39:$B$782,L$296)+'СЕТ СН'!$F$13</f>
        <v>0</v>
      </c>
      <c r="M326" s="36">
        <f>SUMIFS(СВЦЭМ!$I$40:$I$783,СВЦЭМ!$A$40:$A$783,$A326,СВЦЭМ!$B$39:$B$782,M$296)+'СЕТ СН'!$F$13</f>
        <v>0</v>
      </c>
      <c r="N326" s="36">
        <f>SUMIFS(СВЦЭМ!$I$40:$I$783,СВЦЭМ!$A$40:$A$783,$A326,СВЦЭМ!$B$39:$B$782,N$296)+'СЕТ СН'!$F$13</f>
        <v>0</v>
      </c>
      <c r="O326" s="36">
        <f>SUMIFS(СВЦЭМ!$I$40:$I$783,СВЦЭМ!$A$40:$A$783,$A326,СВЦЭМ!$B$39:$B$782,O$296)+'СЕТ СН'!$F$13</f>
        <v>0</v>
      </c>
      <c r="P326" s="36">
        <f>SUMIFS(СВЦЭМ!$I$40:$I$783,СВЦЭМ!$A$40:$A$783,$A326,СВЦЭМ!$B$39:$B$782,P$296)+'СЕТ СН'!$F$13</f>
        <v>0</v>
      </c>
      <c r="Q326" s="36">
        <f>SUMIFS(СВЦЭМ!$I$40:$I$783,СВЦЭМ!$A$40:$A$783,$A326,СВЦЭМ!$B$39:$B$782,Q$296)+'СЕТ СН'!$F$13</f>
        <v>0</v>
      </c>
      <c r="R326" s="36">
        <f>SUMIFS(СВЦЭМ!$I$40:$I$783,СВЦЭМ!$A$40:$A$783,$A326,СВЦЭМ!$B$39:$B$782,R$296)+'СЕТ СН'!$F$13</f>
        <v>0</v>
      </c>
      <c r="S326" s="36">
        <f>SUMIFS(СВЦЭМ!$I$40:$I$783,СВЦЭМ!$A$40:$A$783,$A326,СВЦЭМ!$B$39:$B$782,S$296)+'СЕТ СН'!$F$13</f>
        <v>0</v>
      </c>
      <c r="T326" s="36">
        <f>SUMIFS(СВЦЭМ!$I$40:$I$783,СВЦЭМ!$A$40:$A$783,$A326,СВЦЭМ!$B$39:$B$782,T$296)+'СЕТ СН'!$F$13</f>
        <v>0</v>
      </c>
      <c r="U326" s="36">
        <f>SUMIFS(СВЦЭМ!$I$40:$I$783,СВЦЭМ!$A$40:$A$783,$A326,СВЦЭМ!$B$39:$B$782,U$296)+'СЕТ СН'!$F$13</f>
        <v>0</v>
      </c>
      <c r="V326" s="36">
        <f>SUMIFS(СВЦЭМ!$I$40:$I$783,СВЦЭМ!$A$40:$A$783,$A326,СВЦЭМ!$B$39:$B$782,V$296)+'СЕТ СН'!$F$13</f>
        <v>0</v>
      </c>
      <c r="W326" s="36">
        <f>SUMIFS(СВЦЭМ!$I$40:$I$783,СВЦЭМ!$A$40:$A$783,$A326,СВЦЭМ!$B$39:$B$782,W$296)+'СЕТ СН'!$F$13</f>
        <v>0</v>
      </c>
      <c r="X326" s="36">
        <f>SUMIFS(СВЦЭМ!$I$40:$I$783,СВЦЭМ!$A$40:$A$783,$A326,СВЦЭМ!$B$39:$B$782,X$296)+'СЕТ СН'!$F$13</f>
        <v>0</v>
      </c>
      <c r="Y326" s="36">
        <f>SUMIFS(СВЦЭМ!$I$40:$I$783,СВЦЭМ!$A$40:$A$783,$A326,СВЦЭМ!$B$39:$B$782,Y$296)+'СЕТ СН'!$F$13</f>
        <v>0</v>
      </c>
    </row>
    <row r="327" spans="1:27" ht="15.75" hidden="1" x14ac:dyDescent="0.2">
      <c r="A327" s="35">
        <f t="shared" si="8"/>
        <v>44408</v>
      </c>
      <c r="B327" s="36">
        <f>SUMIFS(СВЦЭМ!$I$40:$I$783,СВЦЭМ!$A$40:$A$783,$A327,СВЦЭМ!$B$39:$B$782,B$296)+'СЕТ СН'!$F$13</f>
        <v>0</v>
      </c>
      <c r="C327" s="36">
        <f>SUMIFS(СВЦЭМ!$I$40:$I$783,СВЦЭМ!$A$40:$A$783,$A327,СВЦЭМ!$B$39:$B$782,C$296)+'СЕТ СН'!$F$13</f>
        <v>0</v>
      </c>
      <c r="D327" s="36">
        <f>SUMIFS(СВЦЭМ!$I$40:$I$783,СВЦЭМ!$A$40:$A$783,$A327,СВЦЭМ!$B$39:$B$782,D$296)+'СЕТ СН'!$F$13</f>
        <v>0</v>
      </c>
      <c r="E327" s="36">
        <f>SUMIFS(СВЦЭМ!$I$40:$I$783,СВЦЭМ!$A$40:$A$783,$A327,СВЦЭМ!$B$39:$B$782,E$296)+'СЕТ СН'!$F$13</f>
        <v>0</v>
      </c>
      <c r="F327" s="36">
        <f>SUMIFS(СВЦЭМ!$I$40:$I$783,СВЦЭМ!$A$40:$A$783,$A327,СВЦЭМ!$B$39:$B$782,F$296)+'СЕТ СН'!$F$13</f>
        <v>0</v>
      </c>
      <c r="G327" s="36">
        <f>SUMIFS(СВЦЭМ!$I$40:$I$783,СВЦЭМ!$A$40:$A$783,$A327,СВЦЭМ!$B$39:$B$782,G$296)+'СЕТ СН'!$F$13</f>
        <v>0</v>
      </c>
      <c r="H327" s="36">
        <f>SUMIFS(СВЦЭМ!$I$40:$I$783,СВЦЭМ!$A$40:$A$783,$A327,СВЦЭМ!$B$39:$B$782,H$296)+'СЕТ СН'!$F$13</f>
        <v>0</v>
      </c>
      <c r="I327" s="36">
        <f>SUMIFS(СВЦЭМ!$I$40:$I$783,СВЦЭМ!$A$40:$A$783,$A327,СВЦЭМ!$B$39:$B$782,I$296)+'СЕТ СН'!$F$13</f>
        <v>0</v>
      </c>
      <c r="J327" s="36">
        <f>SUMIFS(СВЦЭМ!$I$40:$I$783,СВЦЭМ!$A$40:$A$783,$A327,СВЦЭМ!$B$39:$B$782,J$296)+'СЕТ СН'!$F$13</f>
        <v>0</v>
      </c>
      <c r="K327" s="36">
        <f>SUMIFS(СВЦЭМ!$I$40:$I$783,СВЦЭМ!$A$40:$A$783,$A327,СВЦЭМ!$B$39:$B$782,K$296)+'СЕТ СН'!$F$13</f>
        <v>0</v>
      </c>
      <c r="L327" s="36">
        <f>SUMIFS(СВЦЭМ!$I$40:$I$783,СВЦЭМ!$A$40:$A$783,$A327,СВЦЭМ!$B$39:$B$782,L$296)+'СЕТ СН'!$F$13</f>
        <v>0</v>
      </c>
      <c r="M327" s="36">
        <f>SUMIFS(СВЦЭМ!$I$40:$I$783,СВЦЭМ!$A$40:$A$783,$A327,СВЦЭМ!$B$39:$B$782,M$296)+'СЕТ СН'!$F$13</f>
        <v>0</v>
      </c>
      <c r="N327" s="36">
        <f>SUMIFS(СВЦЭМ!$I$40:$I$783,СВЦЭМ!$A$40:$A$783,$A327,СВЦЭМ!$B$39:$B$782,N$296)+'СЕТ СН'!$F$13</f>
        <v>0</v>
      </c>
      <c r="O327" s="36">
        <f>SUMIFS(СВЦЭМ!$I$40:$I$783,СВЦЭМ!$A$40:$A$783,$A327,СВЦЭМ!$B$39:$B$782,O$296)+'СЕТ СН'!$F$13</f>
        <v>0</v>
      </c>
      <c r="P327" s="36">
        <f>SUMIFS(СВЦЭМ!$I$40:$I$783,СВЦЭМ!$A$40:$A$783,$A327,СВЦЭМ!$B$39:$B$782,P$296)+'СЕТ СН'!$F$13</f>
        <v>0</v>
      </c>
      <c r="Q327" s="36">
        <f>SUMIFS(СВЦЭМ!$I$40:$I$783,СВЦЭМ!$A$40:$A$783,$A327,СВЦЭМ!$B$39:$B$782,Q$296)+'СЕТ СН'!$F$13</f>
        <v>0</v>
      </c>
      <c r="R327" s="36">
        <f>SUMIFS(СВЦЭМ!$I$40:$I$783,СВЦЭМ!$A$40:$A$783,$A327,СВЦЭМ!$B$39:$B$782,R$296)+'СЕТ СН'!$F$13</f>
        <v>0</v>
      </c>
      <c r="S327" s="36">
        <f>SUMIFS(СВЦЭМ!$I$40:$I$783,СВЦЭМ!$A$40:$A$783,$A327,СВЦЭМ!$B$39:$B$782,S$296)+'СЕТ СН'!$F$13</f>
        <v>0</v>
      </c>
      <c r="T327" s="36">
        <f>SUMIFS(СВЦЭМ!$I$40:$I$783,СВЦЭМ!$A$40:$A$783,$A327,СВЦЭМ!$B$39:$B$782,T$296)+'СЕТ СН'!$F$13</f>
        <v>0</v>
      </c>
      <c r="U327" s="36">
        <f>SUMIFS(СВЦЭМ!$I$40:$I$783,СВЦЭМ!$A$40:$A$783,$A327,СВЦЭМ!$B$39:$B$782,U$296)+'СЕТ СН'!$F$13</f>
        <v>0</v>
      </c>
      <c r="V327" s="36">
        <f>SUMIFS(СВЦЭМ!$I$40:$I$783,СВЦЭМ!$A$40:$A$783,$A327,СВЦЭМ!$B$39:$B$782,V$296)+'СЕТ СН'!$F$13</f>
        <v>0</v>
      </c>
      <c r="W327" s="36">
        <f>SUMIFS(СВЦЭМ!$I$40:$I$783,СВЦЭМ!$A$40:$A$783,$A327,СВЦЭМ!$B$39:$B$782,W$296)+'СЕТ СН'!$F$13</f>
        <v>0</v>
      </c>
      <c r="X327" s="36">
        <f>SUMIFS(СВЦЭМ!$I$40:$I$783,СВЦЭМ!$A$40:$A$783,$A327,СВЦЭМ!$B$39:$B$782,X$296)+'СЕТ СН'!$F$13</f>
        <v>0</v>
      </c>
      <c r="Y327" s="36">
        <f>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3"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34"/>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3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01.07.2021</v>
      </c>
      <c r="B332" s="36">
        <f>SUMIFS(СВЦЭМ!$J$40:$J$783,СВЦЭМ!$A$40:$A$783,$A332,СВЦЭМ!$B$39:$B$782,B$331)+'СЕТ СН'!$F$13</f>
        <v>0</v>
      </c>
      <c r="C332" s="36">
        <f>SUMIFS(СВЦЭМ!$J$40:$J$783,СВЦЭМ!$A$40:$A$783,$A332,СВЦЭМ!$B$39:$B$782,C$331)+'СЕТ СН'!$F$13</f>
        <v>0</v>
      </c>
      <c r="D332" s="36">
        <f>SUMIFS(СВЦЭМ!$J$40:$J$783,СВЦЭМ!$A$40:$A$783,$A332,СВЦЭМ!$B$39:$B$782,D$331)+'СЕТ СН'!$F$13</f>
        <v>0</v>
      </c>
      <c r="E332" s="36">
        <f>SUMIFS(СВЦЭМ!$J$40:$J$783,СВЦЭМ!$A$40:$A$783,$A332,СВЦЭМ!$B$39:$B$782,E$331)+'СЕТ СН'!$F$13</f>
        <v>0</v>
      </c>
      <c r="F332" s="36">
        <f>SUMIFS(СВЦЭМ!$J$40:$J$783,СВЦЭМ!$A$40:$A$783,$A332,СВЦЭМ!$B$39:$B$782,F$331)+'СЕТ СН'!$F$13</f>
        <v>0</v>
      </c>
      <c r="G332" s="36">
        <f>SUMIFS(СВЦЭМ!$J$40:$J$783,СВЦЭМ!$A$40:$A$783,$A332,СВЦЭМ!$B$39:$B$782,G$331)+'СЕТ СН'!$F$13</f>
        <v>0</v>
      </c>
      <c r="H332" s="36">
        <f>SUMIFS(СВЦЭМ!$J$40:$J$783,СВЦЭМ!$A$40:$A$783,$A332,СВЦЭМ!$B$39:$B$782,H$331)+'СЕТ СН'!$F$13</f>
        <v>0</v>
      </c>
      <c r="I332" s="36">
        <f>SUMIFS(СВЦЭМ!$J$40:$J$783,СВЦЭМ!$A$40:$A$783,$A332,СВЦЭМ!$B$39:$B$782,I$331)+'СЕТ СН'!$F$13</f>
        <v>0</v>
      </c>
      <c r="J332" s="36">
        <f>SUMIFS(СВЦЭМ!$J$40:$J$783,СВЦЭМ!$A$40:$A$783,$A332,СВЦЭМ!$B$39:$B$782,J$331)+'СЕТ СН'!$F$13</f>
        <v>0</v>
      </c>
      <c r="K332" s="36">
        <f>SUMIFS(СВЦЭМ!$J$40:$J$783,СВЦЭМ!$A$40:$A$783,$A332,СВЦЭМ!$B$39:$B$782,K$331)+'СЕТ СН'!$F$13</f>
        <v>0</v>
      </c>
      <c r="L332" s="36">
        <f>SUMIFS(СВЦЭМ!$J$40:$J$783,СВЦЭМ!$A$40:$A$783,$A332,СВЦЭМ!$B$39:$B$782,L$331)+'СЕТ СН'!$F$13</f>
        <v>0</v>
      </c>
      <c r="M332" s="36">
        <f>SUMIFS(СВЦЭМ!$J$40:$J$783,СВЦЭМ!$A$40:$A$783,$A332,СВЦЭМ!$B$39:$B$782,M$331)+'СЕТ СН'!$F$13</f>
        <v>0</v>
      </c>
      <c r="N332" s="36">
        <f>SUMIFS(СВЦЭМ!$J$40:$J$783,СВЦЭМ!$A$40:$A$783,$A332,СВЦЭМ!$B$39:$B$782,N$331)+'СЕТ СН'!$F$13</f>
        <v>0</v>
      </c>
      <c r="O332" s="36">
        <f>SUMIFS(СВЦЭМ!$J$40:$J$783,СВЦЭМ!$A$40:$A$783,$A332,СВЦЭМ!$B$39:$B$782,O$331)+'СЕТ СН'!$F$13</f>
        <v>0</v>
      </c>
      <c r="P332" s="36">
        <f>SUMIFS(СВЦЭМ!$J$40:$J$783,СВЦЭМ!$A$40:$A$783,$A332,СВЦЭМ!$B$39:$B$782,P$331)+'СЕТ СН'!$F$13</f>
        <v>0</v>
      </c>
      <c r="Q332" s="36">
        <f>SUMIFS(СВЦЭМ!$J$40:$J$783,СВЦЭМ!$A$40:$A$783,$A332,СВЦЭМ!$B$39:$B$782,Q$331)+'СЕТ СН'!$F$13</f>
        <v>0</v>
      </c>
      <c r="R332" s="36">
        <f>SUMIFS(СВЦЭМ!$J$40:$J$783,СВЦЭМ!$A$40:$A$783,$A332,СВЦЭМ!$B$39:$B$782,R$331)+'СЕТ СН'!$F$13</f>
        <v>0</v>
      </c>
      <c r="S332" s="36">
        <f>SUMIFS(СВЦЭМ!$J$40:$J$783,СВЦЭМ!$A$40:$A$783,$A332,СВЦЭМ!$B$39:$B$782,S$331)+'СЕТ СН'!$F$13</f>
        <v>0</v>
      </c>
      <c r="T332" s="36">
        <f>SUMIFS(СВЦЭМ!$J$40:$J$783,СВЦЭМ!$A$40:$A$783,$A332,СВЦЭМ!$B$39:$B$782,T$331)+'СЕТ СН'!$F$13</f>
        <v>0</v>
      </c>
      <c r="U332" s="36">
        <f>SUMIFS(СВЦЭМ!$J$40:$J$783,СВЦЭМ!$A$40:$A$783,$A332,СВЦЭМ!$B$39:$B$782,U$331)+'СЕТ СН'!$F$13</f>
        <v>0</v>
      </c>
      <c r="V332" s="36">
        <f>SUMIFS(СВЦЭМ!$J$40:$J$783,СВЦЭМ!$A$40:$A$783,$A332,СВЦЭМ!$B$39:$B$782,V$331)+'СЕТ СН'!$F$13</f>
        <v>0</v>
      </c>
      <c r="W332" s="36">
        <f>SUMIFS(СВЦЭМ!$J$40:$J$783,СВЦЭМ!$A$40:$A$783,$A332,СВЦЭМ!$B$39:$B$782,W$331)+'СЕТ СН'!$F$13</f>
        <v>0</v>
      </c>
      <c r="X332" s="36">
        <f>SUMIFS(СВЦЭМ!$J$40:$J$783,СВЦЭМ!$A$40:$A$783,$A332,СВЦЭМ!$B$39:$B$782,X$331)+'СЕТ СН'!$F$13</f>
        <v>0</v>
      </c>
      <c r="Y332" s="36">
        <f>SUMIFS(СВЦЭМ!$J$40:$J$783,СВЦЭМ!$A$40:$A$783,$A332,СВЦЭМ!$B$39:$B$782,Y$331)+'СЕТ СН'!$F$13</f>
        <v>0</v>
      </c>
      <c r="AA332" s="45"/>
    </row>
    <row r="333" spans="1:27" ht="15.75" hidden="1" x14ac:dyDescent="0.2">
      <c r="A333" s="35">
        <f>A332+1</f>
        <v>44379</v>
      </c>
      <c r="B333" s="36">
        <f>SUMIFS(СВЦЭМ!$J$40:$J$783,СВЦЭМ!$A$40:$A$783,$A333,СВЦЭМ!$B$39:$B$782,B$331)+'СЕТ СН'!$F$13</f>
        <v>0</v>
      </c>
      <c r="C333" s="36">
        <f>SUMIFS(СВЦЭМ!$J$40:$J$783,СВЦЭМ!$A$40:$A$783,$A333,СВЦЭМ!$B$39:$B$782,C$331)+'СЕТ СН'!$F$13</f>
        <v>0</v>
      </c>
      <c r="D333" s="36">
        <f>SUMIFS(СВЦЭМ!$J$40:$J$783,СВЦЭМ!$A$40:$A$783,$A333,СВЦЭМ!$B$39:$B$782,D$331)+'СЕТ СН'!$F$13</f>
        <v>0</v>
      </c>
      <c r="E333" s="36">
        <f>SUMIFS(СВЦЭМ!$J$40:$J$783,СВЦЭМ!$A$40:$A$783,$A333,СВЦЭМ!$B$39:$B$782,E$331)+'СЕТ СН'!$F$13</f>
        <v>0</v>
      </c>
      <c r="F333" s="36">
        <f>SUMIFS(СВЦЭМ!$J$40:$J$783,СВЦЭМ!$A$40:$A$783,$A333,СВЦЭМ!$B$39:$B$782,F$331)+'СЕТ СН'!$F$13</f>
        <v>0</v>
      </c>
      <c r="G333" s="36">
        <f>SUMIFS(СВЦЭМ!$J$40:$J$783,СВЦЭМ!$A$40:$A$783,$A333,СВЦЭМ!$B$39:$B$782,G$331)+'СЕТ СН'!$F$13</f>
        <v>0</v>
      </c>
      <c r="H333" s="36">
        <f>SUMIFS(СВЦЭМ!$J$40:$J$783,СВЦЭМ!$A$40:$A$783,$A333,СВЦЭМ!$B$39:$B$782,H$331)+'СЕТ СН'!$F$13</f>
        <v>0</v>
      </c>
      <c r="I333" s="36">
        <f>SUMIFS(СВЦЭМ!$J$40:$J$783,СВЦЭМ!$A$40:$A$783,$A333,СВЦЭМ!$B$39:$B$782,I$331)+'СЕТ СН'!$F$13</f>
        <v>0</v>
      </c>
      <c r="J333" s="36">
        <f>SUMIFS(СВЦЭМ!$J$40:$J$783,СВЦЭМ!$A$40:$A$783,$A333,СВЦЭМ!$B$39:$B$782,J$331)+'СЕТ СН'!$F$13</f>
        <v>0</v>
      </c>
      <c r="K333" s="36">
        <f>SUMIFS(СВЦЭМ!$J$40:$J$783,СВЦЭМ!$A$40:$A$783,$A333,СВЦЭМ!$B$39:$B$782,K$331)+'СЕТ СН'!$F$13</f>
        <v>0</v>
      </c>
      <c r="L333" s="36">
        <f>SUMIFS(СВЦЭМ!$J$40:$J$783,СВЦЭМ!$A$40:$A$783,$A333,СВЦЭМ!$B$39:$B$782,L$331)+'СЕТ СН'!$F$13</f>
        <v>0</v>
      </c>
      <c r="M333" s="36">
        <f>SUMIFS(СВЦЭМ!$J$40:$J$783,СВЦЭМ!$A$40:$A$783,$A333,СВЦЭМ!$B$39:$B$782,M$331)+'СЕТ СН'!$F$13</f>
        <v>0</v>
      </c>
      <c r="N333" s="36">
        <f>SUMIFS(СВЦЭМ!$J$40:$J$783,СВЦЭМ!$A$40:$A$783,$A333,СВЦЭМ!$B$39:$B$782,N$331)+'СЕТ СН'!$F$13</f>
        <v>0</v>
      </c>
      <c r="O333" s="36">
        <f>SUMIFS(СВЦЭМ!$J$40:$J$783,СВЦЭМ!$A$40:$A$783,$A333,СВЦЭМ!$B$39:$B$782,O$331)+'СЕТ СН'!$F$13</f>
        <v>0</v>
      </c>
      <c r="P333" s="36">
        <f>SUMIFS(СВЦЭМ!$J$40:$J$783,СВЦЭМ!$A$40:$A$783,$A333,СВЦЭМ!$B$39:$B$782,P$331)+'СЕТ СН'!$F$13</f>
        <v>0</v>
      </c>
      <c r="Q333" s="36">
        <f>SUMIFS(СВЦЭМ!$J$40:$J$783,СВЦЭМ!$A$40:$A$783,$A333,СВЦЭМ!$B$39:$B$782,Q$331)+'СЕТ СН'!$F$13</f>
        <v>0</v>
      </c>
      <c r="R333" s="36">
        <f>SUMIFS(СВЦЭМ!$J$40:$J$783,СВЦЭМ!$A$40:$A$783,$A333,СВЦЭМ!$B$39:$B$782,R$331)+'СЕТ СН'!$F$13</f>
        <v>0</v>
      </c>
      <c r="S333" s="36">
        <f>SUMIFS(СВЦЭМ!$J$40:$J$783,СВЦЭМ!$A$40:$A$783,$A333,СВЦЭМ!$B$39:$B$782,S$331)+'СЕТ СН'!$F$13</f>
        <v>0</v>
      </c>
      <c r="T333" s="36">
        <f>SUMIFS(СВЦЭМ!$J$40:$J$783,СВЦЭМ!$A$40:$A$783,$A333,СВЦЭМ!$B$39:$B$782,T$331)+'СЕТ СН'!$F$13</f>
        <v>0</v>
      </c>
      <c r="U333" s="36">
        <f>SUMIFS(СВЦЭМ!$J$40:$J$783,СВЦЭМ!$A$40:$A$783,$A333,СВЦЭМ!$B$39:$B$782,U$331)+'СЕТ СН'!$F$13</f>
        <v>0</v>
      </c>
      <c r="V333" s="36">
        <f>SUMIFS(СВЦЭМ!$J$40:$J$783,СВЦЭМ!$A$40:$A$783,$A333,СВЦЭМ!$B$39:$B$782,V$331)+'СЕТ СН'!$F$13</f>
        <v>0</v>
      </c>
      <c r="W333" s="36">
        <f>SUMIFS(СВЦЭМ!$J$40:$J$783,СВЦЭМ!$A$40:$A$783,$A333,СВЦЭМ!$B$39:$B$782,W$331)+'СЕТ СН'!$F$13</f>
        <v>0</v>
      </c>
      <c r="X333" s="36">
        <f>SUMIFS(СВЦЭМ!$J$40:$J$783,СВЦЭМ!$A$40:$A$783,$A333,СВЦЭМ!$B$39:$B$782,X$331)+'СЕТ СН'!$F$13</f>
        <v>0</v>
      </c>
      <c r="Y333" s="36">
        <f>SUMIFS(СВЦЭМ!$J$40:$J$783,СВЦЭМ!$A$40:$A$783,$A333,СВЦЭМ!$B$39:$B$782,Y$331)+'СЕТ СН'!$F$13</f>
        <v>0</v>
      </c>
    </row>
    <row r="334" spans="1:27" ht="15.75" hidden="1" x14ac:dyDescent="0.2">
      <c r="A334" s="35">
        <f t="shared" ref="A334:A362" si="9">A333+1</f>
        <v>44380</v>
      </c>
      <c r="B334" s="36">
        <f>SUMIFS(СВЦЭМ!$J$40:$J$783,СВЦЭМ!$A$40:$A$783,$A334,СВЦЭМ!$B$39:$B$782,B$331)+'СЕТ СН'!$F$13</f>
        <v>0</v>
      </c>
      <c r="C334" s="36">
        <f>SUMIFS(СВЦЭМ!$J$40:$J$783,СВЦЭМ!$A$40:$A$783,$A334,СВЦЭМ!$B$39:$B$782,C$331)+'СЕТ СН'!$F$13</f>
        <v>0</v>
      </c>
      <c r="D334" s="36">
        <f>SUMIFS(СВЦЭМ!$J$40:$J$783,СВЦЭМ!$A$40:$A$783,$A334,СВЦЭМ!$B$39:$B$782,D$331)+'СЕТ СН'!$F$13</f>
        <v>0</v>
      </c>
      <c r="E334" s="36">
        <f>SUMIFS(СВЦЭМ!$J$40:$J$783,СВЦЭМ!$A$40:$A$783,$A334,СВЦЭМ!$B$39:$B$782,E$331)+'СЕТ СН'!$F$13</f>
        <v>0</v>
      </c>
      <c r="F334" s="36">
        <f>SUMIFS(СВЦЭМ!$J$40:$J$783,СВЦЭМ!$A$40:$A$783,$A334,СВЦЭМ!$B$39:$B$782,F$331)+'СЕТ СН'!$F$13</f>
        <v>0</v>
      </c>
      <c r="G334" s="36">
        <f>SUMIFS(СВЦЭМ!$J$40:$J$783,СВЦЭМ!$A$40:$A$783,$A334,СВЦЭМ!$B$39:$B$782,G$331)+'СЕТ СН'!$F$13</f>
        <v>0</v>
      </c>
      <c r="H334" s="36">
        <f>SUMIFS(СВЦЭМ!$J$40:$J$783,СВЦЭМ!$A$40:$A$783,$A334,СВЦЭМ!$B$39:$B$782,H$331)+'СЕТ СН'!$F$13</f>
        <v>0</v>
      </c>
      <c r="I334" s="36">
        <f>SUMIFS(СВЦЭМ!$J$40:$J$783,СВЦЭМ!$A$40:$A$783,$A334,СВЦЭМ!$B$39:$B$782,I$331)+'СЕТ СН'!$F$13</f>
        <v>0</v>
      </c>
      <c r="J334" s="36">
        <f>SUMIFS(СВЦЭМ!$J$40:$J$783,СВЦЭМ!$A$40:$A$783,$A334,СВЦЭМ!$B$39:$B$782,J$331)+'СЕТ СН'!$F$13</f>
        <v>0</v>
      </c>
      <c r="K334" s="36">
        <f>SUMIFS(СВЦЭМ!$J$40:$J$783,СВЦЭМ!$A$40:$A$783,$A334,СВЦЭМ!$B$39:$B$782,K$331)+'СЕТ СН'!$F$13</f>
        <v>0</v>
      </c>
      <c r="L334" s="36">
        <f>SUMIFS(СВЦЭМ!$J$40:$J$783,СВЦЭМ!$A$40:$A$783,$A334,СВЦЭМ!$B$39:$B$782,L$331)+'СЕТ СН'!$F$13</f>
        <v>0</v>
      </c>
      <c r="M334" s="36">
        <f>SUMIFS(СВЦЭМ!$J$40:$J$783,СВЦЭМ!$A$40:$A$783,$A334,СВЦЭМ!$B$39:$B$782,M$331)+'СЕТ СН'!$F$13</f>
        <v>0</v>
      </c>
      <c r="N334" s="36">
        <f>SUMIFS(СВЦЭМ!$J$40:$J$783,СВЦЭМ!$A$40:$A$783,$A334,СВЦЭМ!$B$39:$B$782,N$331)+'СЕТ СН'!$F$13</f>
        <v>0</v>
      </c>
      <c r="O334" s="36">
        <f>SUMIFS(СВЦЭМ!$J$40:$J$783,СВЦЭМ!$A$40:$A$783,$A334,СВЦЭМ!$B$39:$B$782,O$331)+'СЕТ СН'!$F$13</f>
        <v>0</v>
      </c>
      <c r="P334" s="36">
        <f>SUMIFS(СВЦЭМ!$J$40:$J$783,СВЦЭМ!$A$40:$A$783,$A334,СВЦЭМ!$B$39:$B$782,P$331)+'СЕТ СН'!$F$13</f>
        <v>0</v>
      </c>
      <c r="Q334" s="36">
        <f>SUMIFS(СВЦЭМ!$J$40:$J$783,СВЦЭМ!$A$40:$A$783,$A334,СВЦЭМ!$B$39:$B$782,Q$331)+'СЕТ СН'!$F$13</f>
        <v>0</v>
      </c>
      <c r="R334" s="36">
        <f>SUMIFS(СВЦЭМ!$J$40:$J$783,СВЦЭМ!$A$40:$A$783,$A334,СВЦЭМ!$B$39:$B$782,R$331)+'СЕТ СН'!$F$13</f>
        <v>0</v>
      </c>
      <c r="S334" s="36">
        <f>SUMIFS(СВЦЭМ!$J$40:$J$783,СВЦЭМ!$A$40:$A$783,$A334,СВЦЭМ!$B$39:$B$782,S$331)+'СЕТ СН'!$F$13</f>
        <v>0</v>
      </c>
      <c r="T334" s="36">
        <f>SUMIFS(СВЦЭМ!$J$40:$J$783,СВЦЭМ!$A$40:$A$783,$A334,СВЦЭМ!$B$39:$B$782,T$331)+'СЕТ СН'!$F$13</f>
        <v>0</v>
      </c>
      <c r="U334" s="36">
        <f>SUMIFS(СВЦЭМ!$J$40:$J$783,СВЦЭМ!$A$40:$A$783,$A334,СВЦЭМ!$B$39:$B$782,U$331)+'СЕТ СН'!$F$13</f>
        <v>0</v>
      </c>
      <c r="V334" s="36">
        <f>SUMIFS(СВЦЭМ!$J$40:$J$783,СВЦЭМ!$A$40:$A$783,$A334,СВЦЭМ!$B$39:$B$782,V$331)+'СЕТ СН'!$F$13</f>
        <v>0</v>
      </c>
      <c r="W334" s="36">
        <f>SUMIFS(СВЦЭМ!$J$40:$J$783,СВЦЭМ!$A$40:$A$783,$A334,СВЦЭМ!$B$39:$B$782,W$331)+'СЕТ СН'!$F$13</f>
        <v>0</v>
      </c>
      <c r="X334" s="36">
        <f>SUMIFS(СВЦЭМ!$J$40:$J$783,СВЦЭМ!$A$40:$A$783,$A334,СВЦЭМ!$B$39:$B$782,X$331)+'СЕТ СН'!$F$13</f>
        <v>0</v>
      </c>
      <c r="Y334" s="36">
        <f>SUMIFS(СВЦЭМ!$J$40:$J$783,СВЦЭМ!$A$40:$A$783,$A334,СВЦЭМ!$B$39:$B$782,Y$331)+'СЕТ СН'!$F$13</f>
        <v>0</v>
      </c>
    </row>
    <row r="335" spans="1:27" ht="15.75" hidden="1" x14ac:dyDescent="0.2">
      <c r="A335" s="35">
        <f t="shared" si="9"/>
        <v>44381</v>
      </c>
      <c r="B335" s="36">
        <f>SUMIFS(СВЦЭМ!$J$40:$J$783,СВЦЭМ!$A$40:$A$783,$A335,СВЦЭМ!$B$39:$B$782,B$331)+'СЕТ СН'!$F$13</f>
        <v>0</v>
      </c>
      <c r="C335" s="36">
        <f>SUMIFS(СВЦЭМ!$J$40:$J$783,СВЦЭМ!$A$40:$A$783,$A335,СВЦЭМ!$B$39:$B$782,C$331)+'СЕТ СН'!$F$13</f>
        <v>0</v>
      </c>
      <c r="D335" s="36">
        <f>SUMIFS(СВЦЭМ!$J$40:$J$783,СВЦЭМ!$A$40:$A$783,$A335,СВЦЭМ!$B$39:$B$782,D$331)+'СЕТ СН'!$F$13</f>
        <v>0</v>
      </c>
      <c r="E335" s="36">
        <f>SUMIFS(СВЦЭМ!$J$40:$J$783,СВЦЭМ!$A$40:$A$783,$A335,СВЦЭМ!$B$39:$B$782,E$331)+'СЕТ СН'!$F$13</f>
        <v>0</v>
      </c>
      <c r="F335" s="36">
        <f>SUMIFS(СВЦЭМ!$J$40:$J$783,СВЦЭМ!$A$40:$A$783,$A335,СВЦЭМ!$B$39:$B$782,F$331)+'СЕТ СН'!$F$13</f>
        <v>0</v>
      </c>
      <c r="G335" s="36">
        <f>SUMIFS(СВЦЭМ!$J$40:$J$783,СВЦЭМ!$A$40:$A$783,$A335,СВЦЭМ!$B$39:$B$782,G$331)+'СЕТ СН'!$F$13</f>
        <v>0</v>
      </c>
      <c r="H335" s="36">
        <f>SUMIFS(СВЦЭМ!$J$40:$J$783,СВЦЭМ!$A$40:$A$783,$A335,СВЦЭМ!$B$39:$B$782,H$331)+'СЕТ СН'!$F$13</f>
        <v>0</v>
      </c>
      <c r="I335" s="36">
        <f>SUMIFS(СВЦЭМ!$J$40:$J$783,СВЦЭМ!$A$40:$A$783,$A335,СВЦЭМ!$B$39:$B$782,I$331)+'СЕТ СН'!$F$13</f>
        <v>0</v>
      </c>
      <c r="J335" s="36">
        <f>SUMIFS(СВЦЭМ!$J$40:$J$783,СВЦЭМ!$A$40:$A$783,$A335,СВЦЭМ!$B$39:$B$782,J$331)+'СЕТ СН'!$F$13</f>
        <v>0</v>
      </c>
      <c r="K335" s="36">
        <f>SUMIFS(СВЦЭМ!$J$40:$J$783,СВЦЭМ!$A$40:$A$783,$A335,СВЦЭМ!$B$39:$B$782,K$331)+'СЕТ СН'!$F$13</f>
        <v>0</v>
      </c>
      <c r="L335" s="36">
        <f>SUMIFS(СВЦЭМ!$J$40:$J$783,СВЦЭМ!$A$40:$A$783,$A335,СВЦЭМ!$B$39:$B$782,L$331)+'СЕТ СН'!$F$13</f>
        <v>0</v>
      </c>
      <c r="M335" s="36">
        <f>SUMIFS(СВЦЭМ!$J$40:$J$783,СВЦЭМ!$A$40:$A$783,$A335,СВЦЭМ!$B$39:$B$782,M$331)+'СЕТ СН'!$F$13</f>
        <v>0</v>
      </c>
      <c r="N335" s="36">
        <f>SUMIFS(СВЦЭМ!$J$40:$J$783,СВЦЭМ!$A$40:$A$783,$A335,СВЦЭМ!$B$39:$B$782,N$331)+'СЕТ СН'!$F$13</f>
        <v>0</v>
      </c>
      <c r="O335" s="36">
        <f>SUMIFS(СВЦЭМ!$J$40:$J$783,СВЦЭМ!$A$40:$A$783,$A335,СВЦЭМ!$B$39:$B$782,O$331)+'СЕТ СН'!$F$13</f>
        <v>0</v>
      </c>
      <c r="P335" s="36">
        <f>SUMIFS(СВЦЭМ!$J$40:$J$783,СВЦЭМ!$A$40:$A$783,$A335,СВЦЭМ!$B$39:$B$782,P$331)+'СЕТ СН'!$F$13</f>
        <v>0</v>
      </c>
      <c r="Q335" s="36">
        <f>SUMIFS(СВЦЭМ!$J$40:$J$783,СВЦЭМ!$A$40:$A$783,$A335,СВЦЭМ!$B$39:$B$782,Q$331)+'СЕТ СН'!$F$13</f>
        <v>0</v>
      </c>
      <c r="R335" s="36">
        <f>SUMIFS(СВЦЭМ!$J$40:$J$783,СВЦЭМ!$A$40:$A$783,$A335,СВЦЭМ!$B$39:$B$782,R$331)+'СЕТ СН'!$F$13</f>
        <v>0</v>
      </c>
      <c r="S335" s="36">
        <f>SUMIFS(СВЦЭМ!$J$40:$J$783,СВЦЭМ!$A$40:$A$783,$A335,СВЦЭМ!$B$39:$B$782,S$331)+'СЕТ СН'!$F$13</f>
        <v>0</v>
      </c>
      <c r="T335" s="36">
        <f>SUMIFS(СВЦЭМ!$J$40:$J$783,СВЦЭМ!$A$40:$A$783,$A335,СВЦЭМ!$B$39:$B$782,T$331)+'СЕТ СН'!$F$13</f>
        <v>0</v>
      </c>
      <c r="U335" s="36">
        <f>SUMIFS(СВЦЭМ!$J$40:$J$783,СВЦЭМ!$A$40:$A$783,$A335,СВЦЭМ!$B$39:$B$782,U$331)+'СЕТ СН'!$F$13</f>
        <v>0</v>
      </c>
      <c r="V335" s="36">
        <f>SUMIFS(СВЦЭМ!$J$40:$J$783,СВЦЭМ!$A$40:$A$783,$A335,СВЦЭМ!$B$39:$B$782,V$331)+'СЕТ СН'!$F$13</f>
        <v>0</v>
      </c>
      <c r="W335" s="36">
        <f>SUMIFS(СВЦЭМ!$J$40:$J$783,СВЦЭМ!$A$40:$A$783,$A335,СВЦЭМ!$B$39:$B$782,W$331)+'СЕТ СН'!$F$13</f>
        <v>0</v>
      </c>
      <c r="X335" s="36">
        <f>SUMIFS(СВЦЭМ!$J$40:$J$783,СВЦЭМ!$A$40:$A$783,$A335,СВЦЭМ!$B$39:$B$782,X$331)+'СЕТ СН'!$F$13</f>
        <v>0</v>
      </c>
      <c r="Y335" s="36">
        <f>SUMIFS(СВЦЭМ!$J$40:$J$783,СВЦЭМ!$A$40:$A$783,$A335,СВЦЭМ!$B$39:$B$782,Y$331)+'СЕТ СН'!$F$13</f>
        <v>0</v>
      </c>
    </row>
    <row r="336" spans="1:27" ht="15.75" hidden="1" x14ac:dyDescent="0.2">
      <c r="A336" s="35">
        <f t="shared" si="9"/>
        <v>44382</v>
      </c>
      <c r="B336" s="36">
        <f>SUMIFS(СВЦЭМ!$J$40:$J$783,СВЦЭМ!$A$40:$A$783,$A336,СВЦЭМ!$B$39:$B$782,B$331)+'СЕТ СН'!$F$13</f>
        <v>0</v>
      </c>
      <c r="C336" s="36">
        <f>SUMIFS(СВЦЭМ!$J$40:$J$783,СВЦЭМ!$A$40:$A$783,$A336,СВЦЭМ!$B$39:$B$782,C$331)+'СЕТ СН'!$F$13</f>
        <v>0</v>
      </c>
      <c r="D336" s="36">
        <f>SUMIFS(СВЦЭМ!$J$40:$J$783,СВЦЭМ!$A$40:$A$783,$A336,СВЦЭМ!$B$39:$B$782,D$331)+'СЕТ СН'!$F$13</f>
        <v>0</v>
      </c>
      <c r="E336" s="36">
        <f>SUMIFS(СВЦЭМ!$J$40:$J$783,СВЦЭМ!$A$40:$A$783,$A336,СВЦЭМ!$B$39:$B$782,E$331)+'СЕТ СН'!$F$13</f>
        <v>0</v>
      </c>
      <c r="F336" s="36">
        <f>SUMIFS(СВЦЭМ!$J$40:$J$783,СВЦЭМ!$A$40:$A$783,$A336,СВЦЭМ!$B$39:$B$782,F$331)+'СЕТ СН'!$F$13</f>
        <v>0</v>
      </c>
      <c r="G336" s="36">
        <f>SUMIFS(СВЦЭМ!$J$40:$J$783,СВЦЭМ!$A$40:$A$783,$A336,СВЦЭМ!$B$39:$B$782,G$331)+'СЕТ СН'!$F$13</f>
        <v>0</v>
      </c>
      <c r="H336" s="36">
        <f>SUMIFS(СВЦЭМ!$J$40:$J$783,СВЦЭМ!$A$40:$A$783,$A336,СВЦЭМ!$B$39:$B$782,H$331)+'СЕТ СН'!$F$13</f>
        <v>0</v>
      </c>
      <c r="I336" s="36">
        <f>SUMIFS(СВЦЭМ!$J$40:$J$783,СВЦЭМ!$A$40:$A$783,$A336,СВЦЭМ!$B$39:$B$782,I$331)+'СЕТ СН'!$F$13</f>
        <v>0</v>
      </c>
      <c r="J336" s="36">
        <f>SUMIFS(СВЦЭМ!$J$40:$J$783,СВЦЭМ!$A$40:$A$783,$A336,СВЦЭМ!$B$39:$B$782,J$331)+'СЕТ СН'!$F$13</f>
        <v>0</v>
      </c>
      <c r="K336" s="36">
        <f>SUMIFS(СВЦЭМ!$J$40:$J$783,СВЦЭМ!$A$40:$A$783,$A336,СВЦЭМ!$B$39:$B$782,K$331)+'СЕТ СН'!$F$13</f>
        <v>0</v>
      </c>
      <c r="L336" s="36">
        <f>SUMIFS(СВЦЭМ!$J$40:$J$783,СВЦЭМ!$A$40:$A$783,$A336,СВЦЭМ!$B$39:$B$782,L$331)+'СЕТ СН'!$F$13</f>
        <v>0</v>
      </c>
      <c r="M336" s="36">
        <f>SUMIFS(СВЦЭМ!$J$40:$J$783,СВЦЭМ!$A$40:$A$783,$A336,СВЦЭМ!$B$39:$B$782,M$331)+'СЕТ СН'!$F$13</f>
        <v>0</v>
      </c>
      <c r="N336" s="36">
        <f>SUMIFS(СВЦЭМ!$J$40:$J$783,СВЦЭМ!$A$40:$A$783,$A336,СВЦЭМ!$B$39:$B$782,N$331)+'СЕТ СН'!$F$13</f>
        <v>0</v>
      </c>
      <c r="O336" s="36">
        <f>SUMIFS(СВЦЭМ!$J$40:$J$783,СВЦЭМ!$A$40:$A$783,$A336,СВЦЭМ!$B$39:$B$782,O$331)+'СЕТ СН'!$F$13</f>
        <v>0</v>
      </c>
      <c r="P336" s="36">
        <f>SUMIFS(СВЦЭМ!$J$40:$J$783,СВЦЭМ!$A$40:$A$783,$A336,СВЦЭМ!$B$39:$B$782,P$331)+'СЕТ СН'!$F$13</f>
        <v>0</v>
      </c>
      <c r="Q336" s="36">
        <f>SUMIFS(СВЦЭМ!$J$40:$J$783,СВЦЭМ!$A$40:$A$783,$A336,СВЦЭМ!$B$39:$B$782,Q$331)+'СЕТ СН'!$F$13</f>
        <v>0</v>
      </c>
      <c r="R336" s="36">
        <f>SUMIFS(СВЦЭМ!$J$40:$J$783,СВЦЭМ!$A$40:$A$783,$A336,СВЦЭМ!$B$39:$B$782,R$331)+'СЕТ СН'!$F$13</f>
        <v>0</v>
      </c>
      <c r="S336" s="36">
        <f>SUMIFS(СВЦЭМ!$J$40:$J$783,СВЦЭМ!$A$40:$A$783,$A336,СВЦЭМ!$B$39:$B$782,S$331)+'СЕТ СН'!$F$13</f>
        <v>0</v>
      </c>
      <c r="T336" s="36">
        <f>SUMIFS(СВЦЭМ!$J$40:$J$783,СВЦЭМ!$A$40:$A$783,$A336,СВЦЭМ!$B$39:$B$782,T$331)+'СЕТ СН'!$F$13</f>
        <v>0</v>
      </c>
      <c r="U336" s="36">
        <f>SUMIFS(СВЦЭМ!$J$40:$J$783,СВЦЭМ!$A$40:$A$783,$A336,СВЦЭМ!$B$39:$B$782,U$331)+'СЕТ СН'!$F$13</f>
        <v>0</v>
      </c>
      <c r="V336" s="36">
        <f>SUMIFS(СВЦЭМ!$J$40:$J$783,СВЦЭМ!$A$40:$A$783,$A336,СВЦЭМ!$B$39:$B$782,V$331)+'СЕТ СН'!$F$13</f>
        <v>0</v>
      </c>
      <c r="W336" s="36">
        <f>SUMIFS(СВЦЭМ!$J$40:$J$783,СВЦЭМ!$A$40:$A$783,$A336,СВЦЭМ!$B$39:$B$782,W$331)+'СЕТ СН'!$F$13</f>
        <v>0</v>
      </c>
      <c r="X336" s="36">
        <f>SUMIFS(СВЦЭМ!$J$40:$J$783,СВЦЭМ!$A$40:$A$783,$A336,СВЦЭМ!$B$39:$B$782,X$331)+'СЕТ СН'!$F$13</f>
        <v>0</v>
      </c>
      <c r="Y336" s="36">
        <f>SUMIFS(СВЦЭМ!$J$40:$J$783,СВЦЭМ!$A$40:$A$783,$A336,СВЦЭМ!$B$39:$B$782,Y$331)+'СЕТ СН'!$F$13</f>
        <v>0</v>
      </c>
    </row>
    <row r="337" spans="1:25" ht="15.75" hidden="1" x14ac:dyDescent="0.2">
      <c r="A337" s="35">
        <f t="shared" si="9"/>
        <v>44383</v>
      </c>
      <c r="B337" s="36">
        <f>SUMIFS(СВЦЭМ!$J$40:$J$783,СВЦЭМ!$A$40:$A$783,$A337,СВЦЭМ!$B$39:$B$782,B$331)+'СЕТ СН'!$F$13</f>
        <v>0</v>
      </c>
      <c r="C337" s="36">
        <f>SUMIFS(СВЦЭМ!$J$40:$J$783,СВЦЭМ!$A$40:$A$783,$A337,СВЦЭМ!$B$39:$B$782,C$331)+'СЕТ СН'!$F$13</f>
        <v>0</v>
      </c>
      <c r="D337" s="36">
        <f>SUMIFS(СВЦЭМ!$J$40:$J$783,СВЦЭМ!$A$40:$A$783,$A337,СВЦЭМ!$B$39:$B$782,D$331)+'СЕТ СН'!$F$13</f>
        <v>0</v>
      </c>
      <c r="E337" s="36">
        <f>SUMIFS(СВЦЭМ!$J$40:$J$783,СВЦЭМ!$A$40:$A$783,$A337,СВЦЭМ!$B$39:$B$782,E$331)+'СЕТ СН'!$F$13</f>
        <v>0</v>
      </c>
      <c r="F337" s="36">
        <f>SUMIFS(СВЦЭМ!$J$40:$J$783,СВЦЭМ!$A$40:$A$783,$A337,СВЦЭМ!$B$39:$B$782,F$331)+'СЕТ СН'!$F$13</f>
        <v>0</v>
      </c>
      <c r="G337" s="36">
        <f>SUMIFS(СВЦЭМ!$J$40:$J$783,СВЦЭМ!$A$40:$A$783,$A337,СВЦЭМ!$B$39:$B$782,G$331)+'СЕТ СН'!$F$13</f>
        <v>0</v>
      </c>
      <c r="H337" s="36">
        <f>SUMIFS(СВЦЭМ!$J$40:$J$783,СВЦЭМ!$A$40:$A$783,$A337,СВЦЭМ!$B$39:$B$782,H$331)+'СЕТ СН'!$F$13</f>
        <v>0</v>
      </c>
      <c r="I337" s="36">
        <f>SUMIFS(СВЦЭМ!$J$40:$J$783,СВЦЭМ!$A$40:$A$783,$A337,СВЦЭМ!$B$39:$B$782,I$331)+'СЕТ СН'!$F$13</f>
        <v>0</v>
      </c>
      <c r="J337" s="36">
        <f>SUMIFS(СВЦЭМ!$J$40:$J$783,СВЦЭМ!$A$40:$A$783,$A337,СВЦЭМ!$B$39:$B$782,J$331)+'СЕТ СН'!$F$13</f>
        <v>0</v>
      </c>
      <c r="K337" s="36">
        <f>SUMIFS(СВЦЭМ!$J$40:$J$783,СВЦЭМ!$A$40:$A$783,$A337,СВЦЭМ!$B$39:$B$782,K$331)+'СЕТ СН'!$F$13</f>
        <v>0</v>
      </c>
      <c r="L337" s="36">
        <f>SUMIFS(СВЦЭМ!$J$40:$J$783,СВЦЭМ!$A$40:$A$783,$A337,СВЦЭМ!$B$39:$B$782,L$331)+'СЕТ СН'!$F$13</f>
        <v>0</v>
      </c>
      <c r="M337" s="36">
        <f>SUMIFS(СВЦЭМ!$J$40:$J$783,СВЦЭМ!$A$40:$A$783,$A337,СВЦЭМ!$B$39:$B$782,M$331)+'СЕТ СН'!$F$13</f>
        <v>0</v>
      </c>
      <c r="N337" s="36">
        <f>SUMIFS(СВЦЭМ!$J$40:$J$783,СВЦЭМ!$A$40:$A$783,$A337,СВЦЭМ!$B$39:$B$782,N$331)+'СЕТ СН'!$F$13</f>
        <v>0</v>
      </c>
      <c r="O337" s="36">
        <f>SUMIFS(СВЦЭМ!$J$40:$J$783,СВЦЭМ!$A$40:$A$783,$A337,СВЦЭМ!$B$39:$B$782,O$331)+'СЕТ СН'!$F$13</f>
        <v>0</v>
      </c>
      <c r="P337" s="36">
        <f>SUMIFS(СВЦЭМ!$J$40:$J$783,СВЦЭМ!$A$40:$A$783,$A337,СВЦЭМ!$B$39:$B$782,P$331)+'СЕТ СН'!$F$13</f>
        <v>0</v>
      </c>
      <c r="Q337" s="36">
        <f>SUMIFS(СВЦЭМ!$J$40:$J$783,СВЦЭМ!$A$40:$A$783,$A337,СВЦЭМ!$B$39:$B$782,Q$331)+'СЕТ СН'!$F$13</f>
        <v>0</v>
      </c>
      <c r="R337" s="36">
        <f>SUMIFS(СВЦЭМ!$J$40:$J$783,СВЦЭМ!$A$40:$A$783,$A337,СВЦЭМ!$B$39:$B$782,R$331)+'СЕТ СН'!$F$13</f>
        <v>0</v>
      </c>
      <c r="S337" s="36">
        <f>SUMIFS(СВЦЭМ!$J$40:$J$783,СВЦЭМ!$A$40:$A$783,$A337,СВЦЭМ!$B$39:$B$782,S$331)+'СЕТ СН'!$F$13</f>
        <v>0</v>
      </c>
      <c r="T337" s="36">
        <f>SUMIFS(СВЦЭМ!$J$40:$J$783,СВЦЭМ!$A$40:$A$783,$A337,СВЦЭМ!$B$39:$B$782,T$331)+'СЕТ СН'!$F$13</f>
        <v>0</v>
      </c>
      <c r="U337" s="36">
        <f>SUMIFS(СВЦЭМ!$J$40:$J$783,СВЦЭМ!$A$40:$A$783,$A337,СВЦЭМ!$B$39:$B$782,U$331)+'СЕТ СН'!$F$13</f>
        <v>0</v>
      </c>
      <c r="V337" s="36">
        <f>SUMIFS(СВЦЭМ!$J$40:$J$783,СВЦЭМ!$A$40:$A$783,$A337,СВЦЭМ!$B$39:$B$782,V$331)+'СЕТ СН'!$F$13</f>
        <v>0</v>
      </c>
      <c r="W337" s="36">
        <f>SUMIFS(СВЦЭМ!$J$40:$J$783,СВЦЭМ!$A$40:$A$783,$A337,СВЦЭМ!$B$39:$B$782,W$331)+'СЕТ СН'!$F$13</f>
        <v>0</v>
      </c>
      <c r="X337" s="36">
        <f>SUMIFS(СВЦЭМ!$J$40:$J$783,СВЦЭМ!$A$40:$A$783,$A337,СВЦЭМ!$B$39:$B$782,X$331)+'СЕТ СН'!$F$13</f>
        <v>0</v>
      </c>
      <c r="Y337" s="36">
        <f>SUMIFS(СВЦЭМ!$J$40:$J$783,СВЦЭМ!$A$40:$A$783,$A337,СВЦЭМ!$B$39:$B$782,Y$331)+'СЕТ СН'!$F$13</f>
        <v>0</v>
      </c>
    </row>
    <row r="338" spans="1:25" ht="15.75" hidden="1" x14ac:dyDescent="0.2">
      <c r="A338" s="35">
        <f t="shared" si="9"/>
        <v>44384</v>
      </c>
      <c r="B338" s="36">
        <f>SUMIFS(СВЦЭМ!$J$40:$J$783,СВЦЭМ!$A$40:$A$783,$A338,СВЦЭМ!$B$39:$B$782,B$331)+'СЕТ СН'!$F$13</f>
        <v>0</v>
      </c>
      <c r="C338" s="36">
        <f>SUMIFS(СВЦЭМ!$J$40:$J$783,СВЦЭМ!$A$40:$A$783,$A338,СВЦЭМ!$B$39:$B$782,C$331)+'СЕТ СН'!$F$13</f>
        <v>0</v>
      </c>
      <c r="D338" s="36">
        <f>SUMIFS(СВЦЭМ!$J$40:$J$783,СВЦЭМ!$A$40:$A$783,$A338,СВЦЭМ!$B$39:$B$782,D$331)+'СЕТ СН'!$F$13</f>
        <v>0</v>
      </c>
      <c r="E338" s="36">
        <f>SUMIFS(СВЦЭМ!$J$40:$J$783,СВЦЭМ!$A$40:$A$783,$A338,СВЦЭМ!$B$39:$B$782,E$331)+'СЕТ СН'!$F$13</f>
        <v>0</v>
      </c>
      <c r="F338" s="36">
        <f>SUMIFS(СВЦЭМ!$J$40:$J$783,СВЦЭМ!$A$40:$A$783,$A338,СВЦЭМ!$B$39:$B$782,F$331)+'СЕТ СН'!$F$13</f>
        <v>0</v>
      </c>
      <c r="G338" s="36">
        <f>SUMIFS(СВЦЭМ!$J$40:$J$783,СВЦЭМ!$A$40:$A$783,$A338,СВЦЭМ!$B$39:$B$782,G$331)+'СЕТ СН'!$F$13</f>
        <v>0</v>
      </c>
      <c r="H338" s="36">
        <f>SUMIFS(СВЦЭМ!$J$40:$J$783,СВЦЭМ!$A$40:$A$783,$A338,СВЦЭМ!$B$39:$B$782,H$331)+'СЕТ СН'!$F$13</f>
        <v>0</v>
      </c>
      <c r="I338" s="36">
        <f>SUMIFS(СВЦЭМ!$J$40:$J$783,СВЦЭМ!$A$40:$A$783,$A338,СВЦЭМ!$B$39:$B$782,I$331)+'СЕТ СН'!$F$13</f>
        <v>0</v>
      </c>
      <c r="J338" s="36">
        <f>SUMIFS(СВЦЭМ!$J$40:$J$783,СВЦЭМ!$A$40:$A$783,$A338,СВЦЭМ!$B$39:$B$782,J$331)+'СЕТ СН'!$F$13</f>
        <v>0</v>
      </c>
      <c r="K338" s="36">
        <f>SUMIFS(СВЦЭМ!$J$40:$J$783,СВЦЭМ!$A$40:$A$783,$A338,СВЦЭМ!$B$39:$B$782,K$331)+'СЕТ СН'!$F$13</f>
        <v>0</v>
      </c>
      <c r="L338" s="36">
        <f>SUMIFS(СВЦЭМ!$J$40:$J$783,СВЦЭМ!$A$40:$A$783,$A338,СВЦЭМ!$B$39:$B$782,L$331)+'СЕТ СН'!$F$13</f>
        <v>0</v>
      </c>
      <c r="M338" s="36">
        <f>SUMIFS(СВЦЭМ!$J$40:$J$783,СВЦЭМ!$A$40:$A$783,$A338,СВЦЭМ!$B$39:$B$782,M$331)+'СЕТ СН'!$F$13</f>
        <v>0</v>
      </c>
      <c r="N338" s="36">
        <f>SUMIFS(СВЦЭМ!$J$40:$J$783,СВЦЭМ!$A$40:$A$783,$A338,СВЦЭМ!$B$39:$B$782,N$331)+'СЕТ СН'!$F$13</f>
        <v>0</v>
      </c>
      <c r="O338" s="36">
        <f>SUMIFS(СВЦЭМ!$J$40:$J$783,СВЦЭМ!$A$40:$A$783,$A338,СВЦЭМ!$B$39:$B$782,O$331)+'СЕТ СН'!$F$13</f>
        <v>0</v>
      </c>
      <c r="P338" s="36">
        <f>SUMIFS(СВЦЭМ!$J$40:$J$783,СВЦЭМ!$A$40:$A$783,$A338,СВЦЭМ!$B$39:$B$782,P$331)+'СЕТ СН'!$F$13</f>
        <v>0</v>
      </c>
      <c r="Q338" s="36">
        <f>SUMIFS(СВЦЭМ!$J$40:$J$783,СВЦЭМ!$A$40:$A$783,$A338,СВЦЭМ!$B$39:$B$782,Q$331)+'СЕТ СН'!$F$13</f>
        <v>0</v>
      </c>
      <c r="R338" s="36">
        <f>SUMIFS(СВЦЭМ!$J$40:$J$783,СВЦЭМ!$A$40:$A$783,$A338,СВЦЭМ!$B$39:$B$782,R$331)+'СЕТ СН'!$F$13</f>
        <v>0</v>
      </c>
      <c r="S338" s="36">
        <f>SUMIFS(СВЦЭМ!$J$40:$J$783,СВЦЭМ!$A$40:$A$783,$A338,СВЦЭМ!$B$39:$B$782,S$331)+'СЕТ СН'!$F$13</f>
        <v>0</v>
      </c>
      <c r="T338" s="36">
        <f>SUMIFS(СВЦЭМ!$J$40:$J$783,СВЦЭМ!$A$40:$A$783,$A338,СВЦЭМ!$B$39:$B$782,T$331)+'СЕТ СН'!$F$13</f>
        <v>0</v>
      </c>
      <c r="U338" s="36">
        <f>SUMIFS(СВЦЭМ!$J$40:$J$783,СВЦЭМ!$A$40:$A$783,$A338,СВЦЭМ!$B$39:$B$782,U$331)+'СЕТ СН'!$F$13</f>
        <v>0</v>
      </c>
      <c r="V338" s="36">
        <f>SUMIFS(СВЦЭМ!$J$40:$J$783,СВЦЭМ!$A$40:$A$783,$A338,СВЦЭМ!$B$39:$B$782,V$331)+'СЕТ СН'!$F$13</f>
        <v>0</v>
      </c>
      <c r="W338" s="36">
        <f>SUMIFS(СВЦЭМ!$J$40:$J$783,СВЦЭМ!$A$40:$A$783,$A338,СВЦЭМ!$B$39:$B$782,W$331)+'СЕТ СН'!$F$13</f>
        <v>0</v>
      </c>
      <c r="X338" s="36">
        <f>SUMIFS(СВЦЭМ!$J$40:$J$783,СВЦЭМ!$A$40:$A$783,$A338,СВЦЭМ!$B$39:$B$782,X$331)+'СЕТ СН'!$F$13</f>
        <v>0</v>
      </c>
      <c r="Y338" s="36">
        <f>SUMIFS(СВЦЭМ!$J$40:$J$783,СВЦЭМ!$A$40:$A$783,$A338,СВЦЭМ!$B$39:$B$782,Y$331)+'СЕТ СН'!$F$13</f>
        <v>0</v>
      </c>
    </row>
    <row r="339" spans="1:25" ht="15.75" hidden="1" x14ac:dyDescent="0.2">
      <c r="A339" s="35">
        <f t="shared" si="9"/>
        <v>44385</v>
      </c>
      <c r="B339" s="36">
        <f>SUMIFS(СВЦЭМ!$J$40:$J$783,СВЦЭМ!$A$40:$A$783,$A339,СВЦЭМ!$B$39:$B$782,B$331)+'СЕТ СН'!$F$13</f>
        <v>0</v>
      </c>
      <c r="C339" s="36">
        <f>SUMIFS(СВЦЭМ!$J$40:$J$783,СВЦЭМ!$A$40:$A$783,$A339,СВЦЭМ!$B$39:$B$782,C$331)+'СЕТ СН'!$F$13</f>
        <v>0</v>
      </c>
      <c r="D339" s="36">
        <f>SUMIFS(СВЦЭМ!$J$40:$J$783,СВЦЭМ!$A$40:$A$783,$A339,СВЦЭМ!$B$39:$B$782,D$331)+'СЕТ СН'!$F$13</f>
        <v>0</v>
      </c>
      <c r="E339" s="36">
        <f>SUMIFS(СВЦЭМ!$J$40:$J$783,СВЦЭМ!$A$40:$A$783,$A339,СВЦЭМ!$B$39:$B$782,E$331)+'СЕТ СН'!$F$13</f>
        <v>0</v>
      </c>
      <c r="F339" s="36">
        <f>SUMIFS(СВЦЭМ!$J$40:$J$783,СВЦЭМ!$A$40:$A$783,$A339,СВЦЭМ!$B$39:$B$782,F$331)+'СЕТ СН'!$F$13</f>
        <v>0</v>
      </c>
      <c r="G339" s="36">
        <f>SUMIFS(СВЦЭМ!$J$40:$J$783,СВЦЭМ!$A$40:$A$783,$A339,СВЦЭМ!$B$39:$B$782,G$331)+'СЕТ СН'!$F$13</f>
        <v>0</v>
      </c>
      <c r="H339" s="36">
        <f>SUMIFS(СВЦЭМ!$J$40:$J$783,СВЦЭМ!$A$40:$A$783,$A339,СВЦЭМ!$B$39:$B$782,H$331)+'СЕТ СН'!$F$13</f>
        <v>0</v>
      </c>
      <c r="I339" s="36">
        <f>SUMIFS(СВЦЭМ!$J$40:$J$783,СВЦЭМ!$A$40:$A$783,$A339,СВЦЭМ!$B$39:$B$782,I$331)+'СЕТ СН'!$F$13</f>
        <v>0</v>
      </c>
      <c r="J339" s="36">
        <f>SUMIFS(СВЦЭМ!$J$40:$J$783,СВЦЭМ!$A$40:$A$783,$A339,СВЦЭМ!$B$39:$B$782,J$331)+'СЕТ СН'!$F$13</f>
        <v>0</v>
      </c>
      <c r="K339" s="36">
        <f>SUMIFS(СВЦЭМ!$J$40:$J$783,СВЦЭМ!$A$40:$A$783,$A339,СВЦЭМ!$B$39:$B$782,K$331)+'СЕТ СН'!$F$13</f>
        <v>0</v>
      </c>
      <c r="L339" s="36">
        <f>SUMIFS(СВЦЭМ!$J$40:$J$783,СВЦЭМ!$A$40:$A$783,$A339,СВЦЭМ!$B$39:$B$782,L$331)+'СЕТ СН'!$F$13</f>
        <v>0</v>
      </c>
      <c r="M339" s="36">
        <f>SUMIFS(СВЦЭМ!$J$40:$J$783,СВЦЭМ!$A$40:$A$783,$A339,СВЦЭМ!$B$39:$B$782,M$331)+'СЕТ СН'!$F$13</f>
        <v>0</v>
      </c>
      <c r="N339" s="36">
        <f>SUMIFS(СВЦЭМ!$J$40:$J$783,СВЦЭМ!$A$40:$A$783,$A339,СВЦЭМ!$B$39:$B$782,N$331)+'СЕТ СН'!$F$13</f>
        <v>0</v>
      </c>
      <c r="O339" s="36">
        <f>SUMIFS(СВЦЭМ!$J$40:$J$783,СВЦЭМ!$A$40:$A$783,$A339,СВЦЭМ!$B$39:$B$782,O$331)+'СЕТ СН'!$F$13</f>
        <v>0</v>
      </c>
      <c r="P339" s="36">
        <f>SUMIFS(СВЦЭМ!$J$40:$J$783,СВЦЭМ!$A$40:$A$783,$A339,СВЦЭМ!$B$39:$B$782,P$331)+'СЕТ СН'!$F$13</f>
        <v>0</v>
      </c>
      <c r="Q339" s="36">
        <f>SUMIFS(СВЦЭМ!$J$40:$J$783,СВЦЭМ!$A$40:$A$783,$A339,СВЦЭМ!$B$39:$B$782,Q$331)+'СЕТ СН'!$F$13</f>
        <v>0</v>
      </c>
      <c r="R339" s="36">
        <f>SUMIFS(СВЦЭМ!$J$40:$J$783,СВЦЭМ!$A$40:$A$783,$A339,СВЦЭМ!$B$39:$B$782,R$331)+'СЕТ СН'!$F$13</f>
        <v>0</v>
      </c>
      <c r="S339" s="36">
        <f>SUMIFS(СВЦЭМ!$J$40:$J$783,СВЦЭМ!$A$40:$A$783,$A339,СВЦЭМ!$B$39:$B$782,S$331)+'СЕТ СН'!$F$13</f>
        <v>0</v>
      </c>
      <c r="T339" s="36">
        <f>SUMIFS(СВЦЭМ!$J$40:$J$783,СВЦЭМ!$A$40:$A$783,$A339,СВЦЭМ!$B$39:$B$782,T$331)+'СЕТ СН'!$F$13</f>
        <v>0</v>
      </c>
      <c r="U339" s="36">
        <f>SUMIFS(СВЦЭМ!$J$40:$J$783,СВЦЭМ!$A$40:$A$783,$A339,СВЦЭМ!$B$39:$B$782,U$331)+'СЕТ СН'!$F$13</f>
        <v>0</v>
      </c>
      <c r="V339" s="36">
        <f>SUMIFS(СВЦЭМ!$J$40:$J$783,СВЦЭМ!$A$40:$A$783,$A339,СВЦЭМ!$B$39:$B$782,V$331)+'СЕТ СН'!$F$13</f>
        <v>0</v>
      </c>
      <c r="W339" s="36">
        <f>SUMIFS(СВЦЭМ!$J$40:$J$783,СВЦЭМ!$A$40:$A$783,$A339,СВЦЭМ!$B$39:$B$782,W$331)+'СЕТ СН'!$F$13</f>
        <v>0</v>
      </c>
      <c r="X339" s="36">
        <f>SUMIFS(СВЦЭМ!$J$40:$J$783,СВЦЭМ!$A$40:$A$783,$A339,СВЦЭМ!$B$39:$B$782,X$331)+'СЕТ СН'!$F$13</f>
        <v>0</v>
      </c>
      <c r="Y339" s="36">
        <f>SUMIFS(СВЦЭМ!$J$40:$J$783,СВЦЭМ!$A$40:$A$783,$A339,СВЦЭМ!$B$39:$B$782,Y$331)+'СЕТ СН'!$F$13</f>
        <v>0</v>
      </c>
    </row>
    <row r="340" spans="1:25" ht="15.75" hidden="1" x14ac:dyDescent="0.2">
      <c r="A340" s="35">
        <f t="shared" si="9"/>
        <v>44386</v>
      </c>
      <c r="B340" s="36">
        <f>SUMIFS(СВЦЭМ!$J$40:$J$783,СВЦЭМ!$A$40:$A$783,$A340,СВЦЭМ!$B$39:$B$782,B$331)+'СЕТ СН'!$F$13</f>
        <v>0</v>
      </c>
      <c r="C340" s="36">
        <f>SUMIFS(СВЦЭМ!$J$40:$J$783,СВЦЭМ!$A$40:$A$783,$A340,СВЦЭМ!$B$39:$B$782,C$331)+'СЕТ СН'!$F$13</f>
        <v>0</v>
      </c>
      <c r="D340" s="36">
        <f>SUMIFS(СВЦЭМ!$J$40:$J$783,СВЦЭМ!$A$40:$A$783,$A340,СВЦЭМ!$B$39:$B$782,D$331)+'СЕТ СН'!$F$13</f>
        <v>0</v>
      </c>
      <c r="E340" s="36">
        <f>SUMIFS(СВЦЭМ!$J$40:$J$783,СВЦЭМ!$A$40:$A$783,$A340,СВЦЭМ!$B$39:$B$782,E$331)+'СЕТ СН'!$F$13</f>
        <v>0</v>
      </c>
      <c r="F340" s="36">
        <f>SUMIFS(СВЦЭМ!$J$40:$J$783,СВЦЭМ!$A$40:$A$783,$A340,СВЦЭМ!$B$39:$B$782,F$331)+'СЕТ СН'!$F$13</f>
        <v>0</v>
      </c>
      <c r="G340" s="36">
        <f>SUMIFS(СВЦЭМ!$J$40:$J$783,СВЦЭМ!$A$40:$A$783,$A340,СВЦЭМ!$B$39:$B$782,G$331)+'СЕТ СН'!$F$13</f>
        <v>0</v>
      </c>
      <c r="H340" s="36">
        <f>SUMIFS(СВЦЭМ!$J$40:$J$783,СВЦЭМ!$A$40:$A$783,$A340,СВЦЭМ!$B$39:$B$782,H$331)+'СЕТ СН'!$F$13</f>
        <v>0</v>
      </c>
      <c r="I340" s="36">
        <f>SUMIFS(СВЦЭМ!$J$40:$J$783,СВЦЭМ!$A$40:$A$783,$A340,СВЦЭМ!$B$39:$B$782,I$331)+'СЕТ СН'!$F$13</f>
        <v>0</v>
      </c>
      <c r="J340" s="36">
        <f>SUMIFS(СВЦЭМ!$J$40:$J$783,СВЦЭМ!$A$40:$A$783,$A340,СВЦЭМ!$B$39:$B$782,J$331)+'СЕТ СН'!$F$13</f>
        <v>0</v>
      </c>
      <c r="K340" s="36">
        <f>SUMIFS(СВЦЭМ!$J$40:$J$783,СВЦЭМ!$A$40:$A$783,$A340,СВЦЭМ!$B$39:$B$782,K$331)+'СЕТ СН'!$F$13</f>
        <v>0</v>
      </c>
      <c r="L340" s="36">
        <f>SUMIFS(СВЦЭМ!$J$40:$J$783,СВЦЭМ!$A$40:$A$783,$A340,СВЦЭМ!$B$39:$B$782,L$331)+'СЕТ СН'!$F$13</f>
        <v>0</v>
      </c>
      <c r="M340" s="36">
        <f>SUMIFS(СВЦЭМ!$J$40:$J$783,СВЦЭМ!$A$40:$A$783,$A340,СВЦЭМ!$B$39:$B$782,M$331)+'СЕТ СН'!$F$13</f>
        <v>0</v>
      </c>
      <c r="N340" s="36">
        <f>SUMIFS(СВЦЭМ!$J$40:$J$783,СВЦЭМ!$A$40:$A$783,$A340,СВЦЭМ!$B$39:$B$782,N$331)+'СЕТ СН'!$F$13</f>
        <v>0</v>
      </c>
      <c r="O340" s="36">
        <f>SUMIFS(СВЦЭМ!$J$40:$J$783,СВЦЭМ!$A$40:$A$783,$A340,СВЦЭМ!$B$39:$B$782,O$331)+'СЕТ СН'!$F$13</f>
        <v>0</v>
      </c>
      <c r="P340" s="36">
        <f>SUMIFS(СВЦЭМ!$J$40:$J$783,СВЦЭМ!$A$40:$A$783,$A340,СВЦЭМ!$B$39:$B$782,P$331)+'СЕТ СН'!$F$13</f>
        <v>0</v>
      </c>
      <c r="Q340" s="36">
        <f>SUMIFS(СВЦЭМ!$J$40:$J$783,СВЦЭМ!$A$40:$A$783,$A340,СВЦЭМ!$B$39:$B$782,Q$331)+'СЕТ СН'!$F$13</f>
        <v>0</v>
      </c>
      <c r="R340" s="36">
        <f>SUMIFS(СВЦЭМ!$J$40:$J$783,СВЦЭМ!$A$40:$A$783,$A340,СВЦЭМ!$B$39:$B$782,R$331)+'СЕТ СН'!$F$13</f>
        <v>0</v>
      </c>
      <c r="S340" s="36">
        <f>SUMIFS(СВЦЭМ!$J$40:$J$783,СВЦЭМ!$A$40:$A$783,$A340,СВЦЭМ!$B$39:$B$782,S$331)+'СЕТ СН'!$F$13</f>
        <v>0</v>
      </c>
      <c r="T340" s="36">
        <f>SUMIFS(СВЦЭМ!$J$40:$J$783,СВЦЭМ!$A$40:$A$783,$A340,СВЦЭМ!$B$39:$B$782,T$331)+'СЕТ СН'!$F$13</f>
        <v>0</v>
      </c>
      <c r="U340" s="36">
        <f>SUMIFS(СВЦЭМ!$J$40:$J$783,СВЦЭМ!$A$40:$A$783,$A340,СВЦЭМ!$B$39:$B$782,U$331)+'СЕТ СН'!$F$13</f>
        <v>0</v>
      </c>
      <c r="V340" s="36">
        <f>SUMIFS(СВЦЭМ!$J$40:$J$783,СВЦЭМ!$A$40:$A$783,$A340,СВЦЭМ!$B$39:$B$782,V$331)+'СЕТ СН'!$F$13</f>
        <v>0</v>
      </c>
      <c r="W340" s="36">
        <f>SUMIFS(СВЦЭМ!$J$40:$J$783,СВЦЭМ!$A$40:$A$783,$A340,СВЦЭМ!$B$39:$B$782,W$331)+'СЕТ СН'!$F$13</f>
        <v>0</v>
      </c>
      <c r="X340" s="36">
        <f>SUMIFS(СВЦЭМ!$J$40:$J$783,СВЦЭМ!$A$40:$A$783,$A340,СВЦЭМ!$B$39:$B$782,X$331)+'СЕТ СН'!$F$13</f>
        <v>0</v>
      </c>
      <c r="Y340" s="36">
        <f>SUMIFS(СВЦЭМ!$J$40:$J$783,СВЦЭМ!$A$40:$A$783,$A340,СВЦЭМ!$B$39:$B$782,Y$331)+'СЕТ СН'!$F$13</f>
        <v>0</v>
      </c>
    </row>
    <row r="341" spans="1:25" ht="15.75" hidden="1" x14ac:dyDescent="0.2">
      <c r="A341" s="35">
        <f t="shared" si="9"/>
        <v>44387</v>
      </c>
      <c r="B341" s="36">
        <f>SUMIFS(СВЦЭМ!$J$40:$J$783,СВЦЭМ!$A$40:$A$783,$A341,СВЦЭМ!$B$39:$B$782,B$331)+'СЕТ СН'!$F$13</f>
        <v>0</v>
      </c>
      <c r="C341" s="36">
        <f>SUMIFS(СВЦЭМ!$J$40:$J$783,СВЦЭМ!$A$40:$A$783,$A341,СВЦЭМ!$B$39:$B$782,C$331)+'СЕТ СН'!$F$13</f>
        <v>0</v>
      </c>
      <c r="D341" s="36">
        <f>SUMIFS(СВЦЭМ!$J$40:$J$783,СВЦЭМ!$A$40:$A$783,$A341,СВЦЭМ!$B$39:$B$782,D$331)+'СЕТ СН'!$F$13</f>
        <v>0</v>
      </c>
      <c r="E341" s="36">
        <f>SUMIFS(СВЦЭМ!$J$40:$J$783,СВЦЭМ!$A$40:$A$783,$A341,СВЦЭМ!$B$39:$B$782,E$331)+'СЕТ СН'!$F$13</f>
        <v>0</v>
      </c>
      <c r="F341" s="36">
        <f>SUMIFS(СВЦЭМ!$J$40:$J$783,СВЦЭМ!$A$40:$A$783,$A341,СВЦЭМ!$B$39:$B$782,F$331)+'СЕТ СН'!$F$13</f>
        <v>0</v>
      </c>
      <c r="G341" s="36">
        <f>SUMIFS(СВЦЭМ!$J$40:$J$783,СВЦЭМ!$A$40:$A$783,$A341,СВЦЭМ!$B$39:$B$782,G$331)+'СЕТ СН'!$F$13</f>
        <v>0</v>
      </c>
      <c r="H341" s="36">
        <f>SUMIFS(СВЦЭМ!$J$40:$J$783,СВЦЭМ!$A$40:$A$783,$A341,СВЦЭМ!$B$39:$B$782,H$331)+'СЕТ СН'!$F$13</f>
        <v>0</v>
      </c>
      <c r="I341" s="36">
        <f>SUMIFS(СВЦЭМ!$J$40:$J$783,СВЦЭМ!$A$40:$A$783,$A341,СВЦЭМ!$B$39:$B$782,I$331)+'СЕТ СН'!$F$13</f>
        <v>0</v>
      </c>
      <c r="J341" s="36">
        <f>SUMIFS(СВЦЭМ!$J$40:$J$783,СВЦЭМ!$A$40:$A$783,$A341,СВЦЭМ!$B$39:$B$782,J$331)+'СЕТ СН'!$F$13</f>
        <v>0</v>
      </c>
      <c r="K341" s="36">
        <f>SUMIFS(СВЦЭМ!$J$40:$J$783,СВЦЭМ!$A$40:$A$783,$A341,СВЦЭМ!$B$39:$B$782,K$331)+'СЕТ СН'!$F$13</f>
        <v>0</v>
      </c>
      <c r="L341" s="36">
        <f>SUMIFS(СВЦЭМ!$J$40:$J$783,СВЦЭМ!$A$40:$A$783,$A341,СВЦЭМ!$B$39:$B$782,L$331)+'СЕТ СН'!$F$13</f>
        <v>0</v>
      </c>
      <c r="M341" s="36">
        <f>SUMIFS(СВЦЭМ!$J$40:$J$783,СВЦЭМ!$A$40:$A$783,$A341,СВЦЭМ!$B$39:$B$782,M$331)+'СЕТ СН'!$F$13</f>
        <v>0</v>
      </c>
      <c r="N341" s="36">
        <f>SUMIFS(СВЦЭМ!$J$40:$J$783,СВЦЭМ!$A$40:$A$783,$A341,СВЦЭМ!$B$39:$B$782,N$331)+'СЕТ СН'!$F$13</f>
        <v>0</v>
      </c>
      <c r="O341" s="36">
        <f>SUMIFS(СВЦЭМ!$J$40:$J$783,СВЦЭМ!$A$40:$A$783,$A341,СВЦЭМ!$B$39:$B$782,O$331)+'СЕТ СН'!$F$13</f>
        <v>0</v>
      </c>
      <c r="P341" s="36">
        <f>SUMIFS(СВЦЭМ!$J$40:$J$783,СВЦЭМ!$A$40:$A$783,$A341,СВЦЭМ!$B$39:$B$782,P$331)+'СЕТ СН'!$F$13</f>
        <v>0</v>
      </c>
      <c r="Q341" s="36">
        <f>SUMIFS(СВЦЭМ!$J$40:$J$783,СВЦЭМ!$A$40:$A$783,$A341,СВЦЭМ!$B$39:$B$782,Q$331)+'СЕТ СН'!$F$13</f>
        <v>0</v>
      </c>
      <c r="R341" s="36">
        <f>SUMIFS(СВЦЭМ!$J$40:$J$783,СВЦЭМ!$A$40:$A$783,$A341,СВЦЭМ!$B$39:$B$782,R$331)+'СЕТ СН'!$F$13</f>
        <v>0</v>
      </c>
      <c r="S341" s="36">
        <f>SUMIFS(СВЦЭМ!$J$40:$J$783,СВЦЭМ!$A$40:$A$783,$A341,СВЦЭМ!$B$39:$B$782,S$331)+'СЕТ СН'!$F$13</f>
        <v>0</v>
      </c>
      <c r="T341" s="36">
        <f>SUMIFS(СВЦЭМ!$J$40:$J$783,СВЦЭМ!$A$40:$A$783,$A341,СВЦЭМ!$B$39:$B$782,T$331)+'СЕТ СН'!$F$13</f>
        <v>0</v>
      </c>
      <c r="U341" s="36">
        <f>SUMIFS(СВЦЭМ!$J$40:$J$783,СВЦЭМ!$A$40:$A$783,$A341,СВЦЭМ!$B$39:$B$782,U$331)+'СЕТ СН'!$F$13</f>
        <v>0</v>
      </c>
      <c r="V341" s="36">
        <f>SUMIFS(СВЦЭМ!$J$40:$J$783,СВЦЭМ!$A$40:$A$783,$A341,СВЦЭМ!$B$39:$B$782,V$331)+'СЕТ СН'!$F$13</f>
        <v>0</v>
      </c>
      <c r="W341" s="36">
        <f>SUMIFS(СВЦЭМ!$J$40:$J$783,СВЦЭМ!$A$40:$A$783,$A341,СВЦЭМ!$B$39:$B$782,W$331)+'СЕТ СН'!$F$13</f>
        <v>0</v>
      </c>
      <c r="X341" s="36">
        <f>SUMIFS(СВЦЭМ!$J$40:$J$783,СВЦЭМ!$A$40:$A$783,$A341,СВЦЭМ!$B$39:$B$782,X$331)+'СЕТ СН'!$F$13</f>
        <v>0</v>
      </c>
      <c r="Y341" s="36">
        <f>SUMIFS(СВЦЭМ!$J$40:$J$783,СВЦЭМ!$A$40:$A$783,$A341,СВЦЭМ!$B$39:$B$782,Y$331)+'СЕТ СН'!$F$13</f>
        <v>0</v>
      </c>
    </row>
    <row r="342" spans="1:25" ht="15.75" hidden="1" x14ac:dyDescent="0.2">
      <c r="A342" s="35">
        <f t="shared" si="9"/>
        <v>44388</v>
      </c>
      <c r="B342" s="36">
        <f>SUMIFS(СВЦЭМ!$J$40:$J$783,СВЦЭМ!$A$40:$A$783,$A342,СВЦЭМ!$B$39:$B$782,B$331)+'СЕТ СН'!$F$13</f>
        <v>0</v>
      </c>
      <c r="C342" s="36">
        <f>SUMIFS(СВЦЭМ!$J$40:$J$783,СВЦЭМ!$A$40:$A$783,$A342,СВЦЭМ!$B$39:$B$782,C$331)+'СЕТ СН'!$F$13</f>
        <v>0</v>
      </c>
      <c r="D342" s="36">
        <f>SUMIFS(СВЦЭМ!$J$40:$J$783,СВЦЭМ!$A$40:$A$783,$A342,СВЦЭМ!$B$39:$B$782,D$331)+'СЕТ СН'!$F$13</f>
        <v>0</v>
      </c>
      <c r="E342" s="36">
        <f>SUMIFS(СВЦЭМ!$J$40:$J$783,СВЦЭМ!$A$40:$A$783,$A342,СВЦЭМ!$B$39:$B$782,E$331)+'СЕТ СН'!$F$13</f>
        <v>0</v>
      </c>
      <c r="F342" s="36">
        <f>SUMIFS(СВЦЭМ!$J$40:$J$783,СВЦЭМ!$A$40:$A$783,$A342,СВЦЭМ!$B$39:$B$782,F$331)+'СЕТ СН'!$F$13</f>
        <v>0</v>
      </c>
      <c r="G342" s="36">
        <f>SUMIFS(СВЦЭМ!$J$40:$J$783,СВЦЭМ!$A$40:$A$783,$A342,СВЦЭМ!$B$39:$B$782,G$331)+'СЕТ СН'!$F$13</f>
        <v>0</v>
      </c>
      <c r="H342" s="36">
        <f>SUMIFS(СВЦЭМ!$J$40:$J$783,СВЦЭМ!$A$40:$A$783,$A342,СВЦЭМ!$B$39:$B$782,H$331)+'СЕТ СН'!$F$13</f>
        <v>0</v>
      </c>
      <c r="I342" s="36">
        <f>SUMIFS(СВЦЭМ!$J$40:$J$783,СВЦЭМ!$A$40:$A$783,$A342,СВЦЭМ!$B$39:$B$782,I$331)+'СЕТ СН'!$F$13</f>
        <v>0</v>
      </c>
      <c r="J342" s="36">
        <f>SUMIFS(СВЦЭМ!$J$40:$J$783,СВЦЭМ!$A$40:$A$783,$A342,СВЦЭМ!$B$39:$B$782,J$331)+'СЕТ СН'!$F$13</f>
        <v>0</v>
      </c>
      <c r="K342" s="36">
        <f>SUMIFS(СВЦЭМ!$J$40:$J$783,СВЦЭМ!$A$40:$A$783,$A342,СВЦЭМ!$B$39:$B$782,K$331)+'СЕТ СН'!$F$13</f>
        <v>0</v>
      </c>
      <c r="L342" s="36">
        <f>SUMIFS(СВЦЭМ!$J$40:$J$783,СВЦЭМ!$A$40:$A$783,$A342,СВЦЭМ!$B$39:$B$782,L$331)+'СЕТ СН'!$F$13</f>
        <v>0</v>
      </c>
      <c r="M342" s="36">
        <f>SUMIFS(СВЦЭМ!$J$40:$J$783,СВЦЭМ!$A$40:$A$783,$A342,СВЦЭМ!$B$39:$B$782,M$331)+'СЕТ СН'!$F$13</f>
        <v>0</v>
      </c>
      <c r="N342" s="36">
        <f>SUMIFS(СВЦЭМ!$J$40:$J$783,СВЦЭМ!$A$40:$A$783,$A342,СВЦЭМ!$B$39:$B$782,N$331)+'СЕТ СН'!$F$13</f>
        <v>0</v>
      </c>
      <c r="O342" s="36">
        <f>SUMIFS(СВЦЭМ!$J$40:$J$783,СВЦЭМ!$A$40:$A$783,$A342,СВЦЭМ!$B$39:$B$782,O$331)+'СЕТ СН'!$F$13</f>
        <v>0</v>
      </c>
      <c r="P342" s="36">
        <f>SUMIFS(СВЦЭМ!$J$40:$J$783,СВЦЭМ!$A$40:$A$783,$A342,СВЦЭМ!$B$39:$B$782,P$331)+'СЕТ СН'!$F$13</f>
        <v>0</v>
      </c>
      <c r="Q342" s="36">
        <f>SUMIFS(СВЦЭМ!$J$40:$J$783,СВЦЭМ!$A$40:$A$783,$A342,СВЦЭМ!$B$39:$B$782,Q$331)+'СЕТ СН'!$F$13</f>
        <v>0</v>
      </c>
      <c r="R342" s="36">
        <f>SUMIFS(СВЦЭМ!$J$40:$J$783,СВЦЭМ!$A$40:$A$783,$A342,СВЦЭМ!$B$39:$B$782,R$331)+'СЕТ СН'!$F$13</f>
        <v>0</v>
      </c>
      <c r="S342" s="36">
        <f>SUMIFS(СВЦЭМ!$J$40:$J$783,СВЦЭМ!$A$40:$A$783,$A342,СВЦЭМ!$B$39:$B$782,S$331)+'СЕТ СН'!$F$13</f>
        <v>0</v>
      </c>
      <c r="T342" s="36">
        <f>SUMIFS(СВЦЭМ!$J$40:$J$783,СВЦЭМ!$A$40:$A$783,$A342,СВЦЭМ!$B$39:$B$782,T$331)+'СЕТ СН'!$F$13</f>
        <v>0</v>
      </c>
      <c r="U342" s="36">
        <f>SUMIFS(СВЦЭМ!$J$40:$J$783,СВЦЭМ!$A$40:$A$783,$A342,СВЦЭМ!$B$39:$B$782,U$331)+'СЕТ СН'!$F$13</f>
        <v>0</v>
      </c>
      <c r="V342" s="36">
        <f>SUMIFS(СВЦЭМ!$J$40:$J$783,СВЦЭМ!$A$40:$A$783,$A342,СВЦЭМ!$B$39:$B$782,V$331)+'СЕТ СН'!$F$13</f>
        <v>0</v>
      </c>
      <c r="W342" s="36">
        <f>SUMIFS(СВЦЭМ!$J$40:$J$783,СВЦЭМ!$A$40:$A$783,$A342,СВЦЭМ!$B$39:$B$782,W$331)+'СЕТ СН'!$F$13</f>
        <v>0</v>
      </c>
      <c r="X342" s="36">
        <f>SUMIFS(СВЦЭМ!$J$40:$J$783,СВЦЭМ!$A$40:$A$783,$A342,СВЦЭМ!$B$39:$B$782,X$331)+'СЕТ СН'!$F$13</f>
        <v>0</v>
      </c>
      <c r="Y342" s="36">
        <f>SUMIFS(СВЦЭМ!$J$40:$J$783,СВЦЭМ!$A$40:$A$783,$A342,СВЦЭМ!$B$39:$B$782,Y$331)+'СЕТ СН'!$F$13</f>
        <v>0</v>
      </c>
    </row>
    <row r="343" spans="1:25" ht="15.75" hidden="1" x14ac:dyDescent="0.2">
      <c r="A343" s="35">
        <f t="shared" si="9"/>
        <v>44389</v>
      </c>
      <c r="B343" s="36">
        <f>SUMIFS(СВЦЭМ!$J$40:$J$783,СВЦЭМ!$A$40:$A$783,$A343,СВЦЭМ!$B$39:$B$782,B$331)+'СЕТ СН'!$F$13</f>
        <v>0</v>
      </c>
      <c r="C343" s="36">
        <f>SUMIFS(СВЦЭМ!$J$40:$J$783,СВЦЭМ!$A$40:$A$783,$A343,СВЦЭМ!$B$39:$B$782,C$331)+'СЕТ СН'!$F$13</f>
        <v>0</v>
      </c>
      <c r="D343" s="36">
        <f>SUMIFS(СВЦЭМ!$J$40:$J$783,СВЦЭМ!$A$40:$A$783,$A343,СВЦЭМ!$B$39:$B$782,D$331)+'СЕТ СН'!$F$13</f>
        <v>0</v>
      </c>
      <c r="E343" s="36">
        <f>SUMIFS(СВЦЭМ!$J$40:$J$783,СВЦЭМ!$A$40:$A$783,$A343,СВЦЭМ!$B$39:$B$782,E$331)+'СЕТ СН'!$F$13</f>
        <v>0</v>
      </c>
      <c r="F343" s="36">
        <f>SUMIFS(СВЦЭМ!$J$40:$J$783,СВЦЭМ!$A$40:$A$783,$A343,СВЦЭМ!$B$39:$B$782,F$331)+'СЕТ СН'!$F$13</f>
        <v>0</v>
      </c>
      <c r="G343" s="36">
        <f>SUMIFS(СВЦЭМ!$J$40:$J$783,СВЦЭМ!$A$40:$A$783,$A343,СВЦЭМ!$B$39:$B$782,G$331)+'СЕТ СН'!$F$13</f>
        <v>0</v>
      </c>
      <c r="H343" s="36">
        <f>SUMIFS(СВЦЭМ!$J$40:$J$783,СВЦЭМ!$A$40:$A$783,$A343,СВЦЭМ!$B$39:$B$782,H$331)+'СЕТ СН'!$F$13</f>
        <v>0</v>
      </c>
      <c r="I343" s="36">
        <f>SUMIFS(СВЦЭМ!$J$40:$J$783,СВЦЭМ!$A$40:$A$783,$A343,СВЦЭМ!$B$39:$B$782,I$331)+'СЕТ СН'!$F$13</f>
        <v>0</v>
      </c>
      <c r="J343" s="36">
        <f>SUMIFS(СВЦЭМ!$J$40:$J$783,СВЦЭМ!$A$40:$A$783,$A343,СВЦЭМ!$B$39:$B$782,J$331)+'СЕТ СН'!$F$13</f>
        <v>0</v>
      </c>
      <c r="K343" s="36">
        <f>SUMIFS(СВЦЭМ!$J$40:$J$783,СВЦЭМ!$A$40:$A$783,$A343,СВЦЭМ!$B$39:$B$782,K$331)+'СЕТ СН'!$F$13</f>
        <v>0</v>
      </c>
      <c r="L343" s="36">
        <f>SUMIFS(СВЦЭМ!$J$40:$J$783,СВЦЭМ!$A$40:$A$783,$A343,СВЦЭМ!$B$39:$B$782,L$331)+'СЕТ СН'!$F$13</f>
        <v>0</v>
      </c>
      <c r="M343" s="36">
        <f>SUMIFS(СВЦЭМ!$J$40:$J$783,СВЦЭМ!$A$40:$A$783,$A343,СВЦЭМ!$B$39:$B$782,M$331)+'СЕТ СН'!$F$13</f>
        <v>0</v>
      </c>
      <c r="N343" s="36">
        <f>SUMIFS(СВЦЭМ!$J$40:$J$783,СВЦЭМ!$A$40:$A$783,$A343,СВЦЭМ!$B$39:$B$782,N$331)+'СЕТ СН'!$F$13</f>
        <v>0</v>
      </c>
      <c r="O343" s="36">
        <f>SUMIFS(СВЦЭМ!$J$40:$J$783,СВЦЭМ!$A$40:$A$783,$A343,СВЦЭМ!$B$39:$B$782,O$331)+'СЕТ СН'!$F$13</f>
        <v>0</v>
      </c>
      <c r="P343" s="36">
        <f>SUMIFS(СВЦЭМ!$J$40:$J$783,СВЦЭМ!$A$40:$A$783,$A343,СВЦЭМ!$B$39:$B$782,P$331)+'СЕТ СН'!$F$13</f>
        <v>0</v>
      </c>
      <c r="Q343" s="36">
        <f>SUMIFS(СВЦЭМ!$J$40:$J$783,СВЦЭМ!$A$40:$A$783,$A343,СВЦЭМ!$B$39:$B$782,Q$331)+'СЕТ СН'!$F$13</f>
        <v>0</v>
      </c>
      <c r="R343" s="36">
        <f>SUMIFS(СВЦЭМ!$J$40:$J$783,СВЦЭМ!$A$40:$A$783,$A343,СВЦЭМ!$B$39:$B$782,R$331)+'СЕТ СН'!$F$13</f>
        <v>0</v>
      </c>
      <c r="S343" s="36">
        <f>SUMIFS(СВЦЭМ!$J$40:$J$783,СВЦЭМ!$A$40:$A$783,$A343,СВЦЭМ!$B$39:$B$782,S$331)+'СЕТ СН'!$F$13</f>
        <v>0</v>
      </c>
      <c r="T343" s="36">
        <f>SUMIFS(СВЦЭМ!$J$40:$J$783,СВЦЭМ!$A$40:$A$783,$A343,СВЦЭМ!$B$39:$B$782,T$331)+'СЕТ СН'!$F$13</f>
        <v>0</v>
      </c>
      <c r="U343" s="36">
        <f>SUMIFS(СВЦЭМ!$J$40:$J$783,СВЦЭМ!$A$40:$A$783,$A343,СВЦЭМ!$B$39:$B$782,U$331)+'СЕТ СН'!$F$13</f>
        <v>0</v>
      </c>
      <c r="V343" s="36">
        <f>SUMIFS(СВЦЭМ!$J$40:$J$783,СВЦЭМ!$A$40:$A$783,$A343,СВЦЭМ!$B$39:$B$782,V$331)+'СЕТ СН'!$F$13</f>
        <v>0</v>
      </c>
      <c r="W343" s="36">
        <f>SUMIFS(СВЦЭМ!$J$40:$J$783,СВЦЭМ!$A$40:$A$783,$A343,СВЦЭМ!$B$39:$B$782,W$331)+'СЕТ СН'!$F$13</f>
        <v>0</v>
      </c>
      <c r="X343" s="36">
        <f>SUMIFS(СВЦЭМ!$J$40:$J$783,СВЦЭМ!$A$40:$A$783,$A343,СВЦЭМ!$B$39:$B$782,X$331)+'СЕТ СН'!$F$13</f>
        <v>0</v>
      </c>
      <c r="Y343" s="36">
        <f>SUMIFS(СВЦЭМ!$J$40:$J$783,СВЦЭМ!$A$40:$A$783,$A343,СВЦЭМ!$B$39:$B$782,Y$331)+'СЕТ СН'!$F$13</f>
        <v>0</v>
      </c>
    </row>
    <row r="344" spans="1:25" ht="15.75" hidden="1" x14ac:dyDescent="0.2">
      <c r="A344" s="35">
        <f t="shared" si="9"/>
        <v>44390</v>
      </c>
      <c r="B344" s="36">
        <f>SUMIFS(СВЦЭМ!$J$40:$J$783,СВЦЭМ!$A$40:$A$783,$A344,СВЦЭМ!$B$39:$B$782,B$331)+'СЕТ СН'!$F$13</f>
        <v>0</v>
      </c>
      <c r="C344" s="36">
        <f>SUMIFS(СВЦЭМ!$J$40:$J$783,СВЦЭМ!$A$40:$A$783,$A344,СВЦЭМ!$B$39:$B$782,C$331)+'СЕТ СН'!$F$13</f>
        <v>0</v>
      </c>
      <c r="D344" s="36">
        <f>SUMIFS(СВЦЭМ!$J$40:$J$783,СВЦЭМ!$A$40:$A$783,$A344,СВЦЭМ!$B$39:$B$782,D$331)+'СЕТ СН'!$F$13</f>
        <v>0</v>
      </c>
      <c r="E344" s="36">
        <f>SUMIFS(СВЦЭМ!$J$40:$J$783,СВЦЭМ!$A$40:$A$783,$A344,СВЦЭМ!$B$39:$B$782,E$331)+'СЕТ СН'!$F$13</f>
        <v>0</v>
      </c>
      <c r="F344" s="36">
        <f>SUMIFS(СВЦЭМ!$J$40:$J$783,СВЦЭМ!$A$40:$A$783,$A344,СВЦЭМ!$B$39:$B$782,F$331)+'СЕТ СН'!$F$13</f>
        <v>0</v>
      </c>
      <c r="G344" s="36">
        <f>SUMIFS(СВЦЭМ!$J$40:$J$783,СВЦЭМ!$A$40:$A$783,$A344,СВЦЭМ!$B$39:$B$782,G$331)+'СЕТ СН'!$F$13</f>
        <v>0</v>
      </c>
      <c r="H344" s="36">
        <f>SUMIFS(СВЦЭМ!$J$40:$J$783,СВЦЭМ!$A$40:$A$783,$A344,СВЦЭМ!$B$39:$B$782,H$331)+'СЕТ СН'!$F$13</f>
        <v>0</v>
      </c>
      <c r="I344" s="36">
        <f>SUMIFS(СВЦЭМ!$J$40:$J$783,СВЦЭМ!$A$40:$A$783,$A344,СВЦЭМ!$B$39:$B$782,I$331)+'СЕТ СН'!$F$13</f>
        <v>0</v>
      </c>
      <c r="J344" s="36">
        <f>SUMIFS(СВЦЭМ!$J$40:$J$783,СВЦЭМ!$A$40:$A$783,$A344,СВЦЭМ!$B$39:$B$782,J$331)+'СЕТ СН'!$F$13</f>
        <v>0</v>
      </c>
      <c r="K344" s="36">
        <f>SUMIFS(СВЦЭМ!$J$40:$J$783,СВЦЭМ!$A$40:$A$783,$A344,СВЦЭМ!$B$39:$B$782,K$331)+'СЕТ СН'!$F$13</f>
        <v>0</v>
      </c>
      <c r="L344" s="36">
        <f>SUMIFS(СВЦЭМ!$J$40:$J$783,СВЦЭМ!$A$40:$A$783,$A344,СВЦЭМ!$B$39:$B$782,L$331)+'СЕТ СН'!$F$13</f>
        <v>0</v>
      </c>
      <c r="M344" s="36">
        <f>SUMIFS(СВЦЭМ!$J$40:$J$783,СВЦЭМ!$A$40:$A$783,$A344,СВЦЭМ!$B$39:$B$782,M$331)+'СЕТ СН'!$F$13</f>
        <v>0</v>
      </c>
      <c r="N344" s="36">
        <f>SUMIFS(СВЦЭМ!$J$40:$J$783,СВЦЭМ!$A$40:$A$783,$A344,СВЦЭМ!$B$39:$B$782,N$331)+'СЕТ СН'!$F$13</f>
        <v>0</v>
      </c>
      <c r="O344" s="36">
        <f>SUMIFS(СВЦЭМ!$J$40:$J$783,СВЦЭМ!$A$40:$A$783,$A344,СВЦЭМ!$B$39:$B$782,O$331)+'СЕТ СН'!$F$13</f>
        <v>0</v>
      </c>
      <c r="P344" s="36">
        <f>SUMIFS(СВЦЭМ!$J$40:$J$783,СВЦЭМ!$A$40:$A$783,$A344,СВЦЭМ!$B$39:$B$782,P$331)+'СЕТ СН'!$F$13</f>
        <v>0</v>
      </c>
      <c r="Q344" s="36">
        <f>SUMIFS(СВЦЭМ!$J$40:$J$783,СВЦЭМ!$A$40:$A$783,$A344,СВЦЭМ!$B$39:$B$782,Q$331)+'СЕТ СН'!$F$13</f>
        <v>0</v>
      </c>
      <c r="R344" s="36">
        <f>SUMIFS(СВЦЭМ!$J$40:$J$783,СВЦЭМ!$A$40:$A$783,$A344,СВЦЭМ!$B$39:$B$782,R$331)+'СЕТ СН'!$F$13</f>
        <v>0</v>
      </c>
      <c r="S344" s="36">
        <f>SUMIFS(СВЦЭМ!$J$40:$J$783,СВЦЭМ!$A$40:$A$783,$A344,СВЦЭМ!$B$39:$B$782,S$331)+'СЕТ СН'!$F$13</f>
        <v>0</v>
      </c>
      <c r="T344" s="36">
        <f>SUMIFS(СВЦЭМ!$J$40:$J$783,СВЦЭМ!$A$40:$A$783,$A344,СВЦЭМ!$B$39:$B$782,T$331)+'СЕТ СН'!$F$13</f>
        <v>0</v>
      </c>
      <c r="U344" s="36">
        <f>SUMIFS(СВЦЭМ!$J$40:$J$783,СВЦЭМ!$A$40:$A$783,$A344,СВЦЭМ!$B$39:$B$782,U$331)+'СЕТ СН'!$F$13</f>
        <v>0</v>
      </c>
      <c r="V344" s="36">
        <f>SUMIFS(СВЦЭМ!$J$40:$J$783,СВЦЭМ!$A$40:$A$783,$A344,СВЦЭМ!$B$39:$B$782,V$331)+'СЕТ СН'!$F$13</f>
        <v>0</v>
      </c>
      <c r="W344" s="36">
        <f>SUMIFS(СВЦЭМ!$J$40:$J$783,СВЦЭМ!$A$40:$A$783,$A344,СВЦЭМ!$B$39:$B$782,W$331)+'СЕТ СН'!$F$13</f>
        <v>0</v>
      </c>
      <c r="X344" s="36">
        <f>SUMIFS(СВЦЭМ!$J$40:$J$783,СВЦЭМ!$A$40:$A$783,$A344,СВЦЭМ!$B$39:$B$782,X$331)+'СЕТ СН'!$F$13</f>
        <v>0</v>
      </c>
      <c r="Y344" s="36">
        <f>SUMIFS(СВЦЭМ!$J$40:$J$783,СВЦЭМ!$A$40:$A$783,$A344,СВЦЭМ!$B$39:$B$782,Y$331)+'СЕТ СН'!$F$13</f>
        <v>0</v>
      </c>
    </row>
    <row r="345" spans="1:25" ht="15.75" hidden="1" x14ac:dyDescent="0.2">
      <c r="A345" s="35">
        <f t="shared" si="9"/>
        <v>44391</v>
      </c>
      <c r="B345" s="36">
        <f>SUMIFS(СВЦЭМ!$J$40:$J$783,СВЦЭМ!$A$40:$A$783,$A345,СВЦЭМ!$B$39:$B$782,B$331)+'СЕТ СН'!$F$13</f>
        <v>0</v>
      </c>
      <c r="C345" s="36">
        <f>SUMIFS(СВЦЭМ!$J$40:$J$783,СВЦЭМ!$A$40:$A$783,$A345,СВЦЭМ!$B$39:$B$782,C$331)+'СЕТ СН'!$F$13</f>
        <v>0</v>
      </c>
      <c r="D345" s="36">
        <f>SUMIFS(СВЦЭМ!$J$40:$J$783,СВЦЭМ!$A$40:$A$783,$A345,СВЦЭМ!$B$39:$B$782,D$331)+'СЕТ СН'!$F$13</f>
        <v>0</v>
      </c>
      <c r="E345" s="36">
        <f>SUMIFS(СВЦЭМ!$J$40:$J$783,СВЦЭМ!$A$40:$A$783,$A345,СВЦЭМ!$B$39:$B$782,E$331)+'СЕТ СН'!$F$13</f>
        <v>0</v>
      </c>
      <c r="F345" s="36">
        <f>SUMIFS(СВЦЭМ!$J$40:$J$783,СВЦЭМ!$A$40:$A$783,$A345,СВЦЭМ!$B$39:$B$782,F$331)+'СЕТ СН'!$F$13</f>
        <v>0</v>
      </c>
      <c r="G345" s="36">
        <f>SUMIFS(СВЦЭМ!$J$40:$J$783,СВЦЭМ!$A$40:$A$783,$A345,СВЦЭМ!$B$39:$B$782,G$331)+'СЕТ СН'!$F$13</f>
        <v>0</v>
      </c>
      <c r="H345" s="36">
        <f>SUMIFS(СВЦЭМ!$J$40:$J$783,СВЦЭМ!$A$40:$A$783,$A345,СВЦЭМ!$B$39:$B$782,H$331)+'СЕТ СН'!$F$13</f>
        <v>0</v>
      </c>
      <c r="I345" s="36">
        <f>SUMIFS(СВЦЭМ!$J$40:$J$783,СВЦЭМ!$A$40:$A$783,$A345,СВЦЭМ!$B$39:$B$782,I$331)+'СЕТ СН'!$F$13</f>
        <v>0</v>
      </c>
      <c r="J345" s="36">
        <f>SUMIFS(СВЦЭМ!$J$40:$J$783,СВЦЭМ!$A$40:$A$783,$A345,СВЦЭМ!$B$39:$B$782,J$331)+'СЕТ СН'!$F$13</f>
        <v>0</v>
      </c>
      <c r="K345" s="36">
        <f>SUMIFS(СВЦЭМ!$J$40:$J$783,СВЦЭМ!$A$40:$A$783,$A345,СВЦЭМ!$B$39:$B$782,K$331)+'СЕТ СН'!$F$13</f>
        <v>0</v>
      </c>
      <c r="L345" s="36">
        <f>SUMIFS(СВЦЭМ!$J$40:$J$783,СВЦЭМ!$A$40:$A$783,$A345,СВЦЭМ!$B$39:$B$782,L$331)+'СЕТ СН'!$F$13</f>
        <v>0</v>
      </c>
      <c r="M345" s="36">
        <f>SUMIFS(СВЦЭМ!$J$40:$J$783,СВЦЭМ!$A$40:$A$783,$A345,СВЦЭМ!$B$39:$B$782,M$331)+'СЕТ СН'!$F$13</f>
        <v>0</v>
      </c>
      <c r="N345" s="36">
        <f>SUMIFS(СВЦЭМ!$J$40:$J$783,СВЦЭМ!$A$40:$A$783,$A345,СВЦЭМ!$B$39:$B$782,N$331)+'СЕТ СН'!$F$13</f>
        <v>0</v>
      </c>
      <c r="O345" s="36">
        <f>SUMIFS(СВЦЭМ!$J$40:$J$783,СВЦЭМ!$A$40:$A$783,$A345,СВЦЭМ!$B$39:$B$782,O$331)+'СЕТ СН'!$F$13</f>
        <v>0</v>
      </c>
      <c r="P345" s="36">
        <f>SUMIFS(СВЦЭМ!$J$40:$J$783,СВЦЭМ!$A$40:$A$783,$A345,СВЦЭМ!$B$39:$B$782,P$331)+'СЕТ СН'!$F$13</f>
        <v>0</v>
      </c>
      <c r="Q345" s="36">
        <f>SUMIFS(СВЦЭМ!$J$40:$J$783,СВЦЭМ!$A$40:$A$783,$A345,СВЦЭМ!$B$39:$B$782,Q$331)+'СЕТ СН'!$F$13</f>
        <v>0</v>
      </c>
      <c r="R345" s="36">
        <f>SUMIFS(СВЦЭМ!$J$40:$J$783,СВЦЭМ!$A$40:$A$783,$A345,СВЦЭМ!$B$39:$B$782,R$331)+'СЕТ СН'!$F$13</f>
        <v>0</v>
      </c>
      <c r="S345" s="36">
        <f>SUMIFS(СВЦЭМ!$J$40:$J$783,СВЦЭМ!$A$40:$A$783,$A345,СВЦЭМ!$B$39:$B$782,S$331)+'СЕТ СН'!$F$13</f>
        <v>0</v>
      </c>
      <c r="T345" s="36">
        <f>SUMIFS(СВЦЭМ!$J$40:$J$783,СВЦЭМ!$A$40:$A$783,$A345,СВЦЭМ!$B$39:$B$782,T$331)+'СЕТ СН'!$F$13</f>
        <v>0</v>
      </c>
      <c r="U345" s="36">
        <f>SUMIFS(СВЦЭМ!$J$40:$J$783,СВЦЭМ!$A$40:$A$783,$A345,СВЦЭМ!$B$39:$B$782,U$331)+'СЕТ СН'!$F$13</f>
        <v>0</v>
      </c>
      <c r="V345" s="36">
        <f>SUMIFS(СВЦЭМ!$J$40:$J$783,СВЦЭМ!$A$40:$A$783,$A345,СВЦЭМ!$B$39:$B$782,V$331)+'СЕТ СН'!$F$13</f>
        <v>0</v>
      </c>
      <c r="W345" s="36">
        <f>SUMIFS(СВЦЭМ!$J$40:$J$783,СВЦЭМ!$A$40:$A$783,$A345,СВЦЭМ!$B$39:$B$782,W$331)+'СЕТ СН'!$F$13</f>
        <v>0</v>
      </c>
      <c r="X345" s="36">
        <f>SUMIFS(СВЦЭМ!$J$40:$J$783,СВЦЭМ!$A$40:$A$783,$A345,СВЦЭМ!$B$39:$B$782,X$331)+'СЕТ СН'!$F$13</f>
        <v>0</v>
      </c>
      <c r="Y345" s="36">
        <f>SUMIFS(СВЦЭМ!$J$40:$J$783,СВЦЭМ!$A$40:$A$783,$A345,СВЦЭМ!$B$39:$B$782,Y$331)+'СЕТ СН'!$F$13</f>
        <v>0</v>
      </c>
    </row>
    <row r="346" spans="1:25" ht="15.75" hidden="1" x14ac:dyDescent="0.2">
      <c r="A346" s="35">
        <f t="shared" si="9"/>
        <v>44392</v>
      </c>
      <c r="B346" s="36">
        <f>SUMIFS(СВЦЭМ!$J$40:$J$783,СВЦЭМ!$A$40:$A$783,$A346,СВЦЭМ!$B$39:$B$782,B$331)+'СЕТ СН'!$F$13</f>
        <v>0</v>
      </c>
      <c r="C346" s="36">
        <f>SUMIFS(СВЦЭМ!$J$40:$J$783,СВЦЭМ!$A$40:$A$783,$A346,СВЦЭМ!$B$39:$B$782,C$331)+'СЕТ СН'!$F$13</f>
        <v>0</v>
      </c>
      <c r="D346" s="36">
        <f>SUMIFS(СВЦЭМ!$J$40:$J$783,СВЦЭМ!$A$40:$A$783,$A346,СВЦЭМ!$B$39:$B$782,D$331)+'СЕТ СН'!$F$13</f>
        <v>0</v>
      </c>
      <c r="E346" s="36">
        <f>SUMIFS(СВЦЭМ!$J$40:$J$783,СВЦЭМ!$A$40:$A$783,$A346,СВЦЭМ!$B$39:$B$782,E$331)+'СЕТ СН'!$F$13</f>
        <v>0</v>
      </c>
      <c r="F346" s="36">
        <f>SUMIFS(СВЦЭМ!$J$40:$J$783,СВЦЭМ!$A$40:$A$783,$A346,СВЦЭМ!$B$39:$B$782,F$331)+'СЕТ СН'!$F$13</f>
        <v>0</v>
      </c>
      <c r="G346" s="36">
        <f>SUMIFS(СВЦЭМ!$J$40:$J$783,СВЦЭМ!$A$40:$A$783,$A346,СВЦЭМ!$B$39:$B$782,G$331)+'СЕТ СН'!$F$13</f>
        <v>0</v>
      </c>
      <c r="H346" s="36">
        <f>SUMIFS(СВЦЭМ!$J$40:$J$783,СВЦЭМ!$A$40:$A$783,$A346,СВЦЭМ!$B$39:$B$782,H$331)+'СЕТ СН'!$F$13</f>
        <v>0</v>
      </c>
      <c r="I346" s="36">
        <f>SUMIFS(СВЦЭМ!$J$40:$J$783,СВЦЭМ!$A$40:$A$783,$A346,СВЦЭМ!$B$39:$B$782,I$331)+'СЕТ СН'!$F$13</f>
        <v>0</v>
      </c>
      <c r="J346" s="36">
        <f>SUMIFS(СВЦЭМ!$J$40:$J$783,СВЦЭМ!$A$40:$A$783,$A346,СВЦЭМ!$B$39:$B$782,J$331)+'СЕТ СН'!$F$13</f>
        <v>0</v>
      </c>
      <c r="K346" s="36">
        <f>SUMIFS(СВЦЭМ!$J$40:$J$783,СВЦЭМ!$A$40:$A$783,$A346,СВЦЭМ!$B$39:$B$782,K$331)+'СЕТ СН'!$F$13</f>
        <v>0</v>
      </c>
      <c r="L346" s="36">
        <f>SUMIFS(СВЦЭМ!$J$40:$J$783,СВЦЭМ!$A$40:$A$783,$A346,СВЦЭМ!$B$39:$B$782,L$331)+'СЕТ СН'!$F$13</f>
        <v>0</v>
      </c>
      <c r="M346" s="36">
        <f>SUMIFS(СВЦЭМ!$J$40:$J$783,СВЦЭМ!$A$40:$A$783,$A346,СВЦЭМ!$B$39:$B$782,M$331)+'СЕТ СН'!$F$13</f>
        <v>0</v>
      </c>
      <c r="N346" s="36">
        <f>SUMIFS(СВЦЭМ!$J$40:$J$783,СВЦЭМ!$A$40:$A$783,$A346,СВЦЭМ!$B$39:$B$782,N$331)+'СЕТ СН'!$F$13</f>
        <v>0</v>
      </c>
      <c r="O346" s="36">
        <f>SUMIFS(СВЦЭМ!$J$40:$J$783,СВЦЭМ!$A$40:$A$783,$A346,СВЦЭМ!$B$39:$B$782,O$331)+'СЕТ СН'!$F$13</f>
        <v>0</v>
      </c>
      <c r="P346" s="36">
        <f>SUMIFS(СВЦЭМ!$J$40:$J$783,СВЦЭМ!$A$40:$A$783,$A346,СВЦЭМ!$B$39:$B$782,P$331)+'СЕТ СН'!$F$13</f>
        <v>0</v>
      </c>
      <c r="Q346" s="36">
        <f>SUMIFS(СВЦЭМ!$J$40:$J$783,СВЦЭМ!$A$40:$A$783,$A346,СВЦЭМ!$B$39:$B$782,Q$331)+'СЕТ СН'!$F$13</f>
        <v>0</v>
      </c>
      <c r="R346" s="36">
        <f>SUMIFS(СВЦЭМ!$J$40:$J$783,СВЦЭМ!$A$40:$A$783,$A346,СВЦЭМ!$B$39:$B$782,R$331)+'СЕТ СН'!$F$13</f>
        <v>0</v>
      </c>
      <c r="S346" s="36">
        <f>SUMIFS(СВЦЭМ!$J$40:$J$783,СВЦЭМ!$A$40:$A$783,$A346,СВЦЭМ!$B$39:$B$782,S$331)+'СЕТ СН'!$F$13</f>
        <v>0</v>
      </c>
      <c r="T346" s="36">
        <f>SUMIFS(СВЦЭМ!$J$40:$J$783,СВЦЭМ!$A$40:$A$783,$A346,СВЦЭМ!$B$39:$B$782,T$331)+'СЕТ СН'!$F$13</f>
        <v>0</v>
      </c>
      <c r="U346" s="36">
        <f>SUMIFS(СВЦЭМ!$J$40:$J$783,СВЦЭМ!$A$40:$A$783,$A346,СВЦЭМ!$B$39:$B$782,U$331)+'СЕТ СН'!$F$13</f>
        <v>0</v>
      </c>
      <c r="V346" s="36">
        <f>SUMIFS(СВЦЭМ!$J$40:$J$783,СВЦЭМ!$A$40:$A$783,$A346,СВЦЭМ!$B$39:$B$782,V$331)+'СЕТ СН'!$F$13</f>
        <v>0</v>
      </c>
      <c r="W346" s="36">
        <f>SUMIFS(СВЦЭМ!$J$40:$J$783,СВЦЭМ!$A$40:$A$783,$A346,СВЦЭМ!$B$39:$B$782,W$331)+'СЕТ СН'!$F$13</f>
        <v>0</v>
      </c>
      <c r="X346" s="36">
        <f>SUMIFS(СВЦЭМ!$J$40:$J$783,СВЦЭМ!$A$40:$A$783,$A346,СВЦЭМ!$B$39:$B$782,X$331)+'СЕТ СН'!$F$13</f>
        <v>0</v>
      </c>
      <c r="Y346" s="36">
        <f>SUMIFS(СВЦЭМ!$J$40:$J$783,СВЦЭМ!$A$40:$A$783,$A346,СВЦЭМ!$B$39:$B$782,Y$331)+'СЕТ СН'!$F$13</f>
        <v>0</v>
      </c>
    </row>
    <row r="347" spans="1:25" ht="15.75" hidden="1" x14ac:dyDescent="0.2">
      <c r="A347" s="35">
        <f t="shared" si="9"/>
        <v>44393</v>
      </c>
      <c r="B347" s="36">
        <f>SUMIFS(СВЦЭМ!$J$40:$J$783,СВЦЭМ!$A$40:$A$783,$A347,СВЦЭМ!$B$39:$B$782,B$331)+'СЕТ СН'!$F$13</f>
        <v>0</v>
      </c>
      <c r="C347" s="36">
        <f>SUMIFS(СВЦЭМ!$J$40:$J$783,СВЦЭМ!$A$40:$A$783,$A347,СВЦЭМ!$B$39:$B$782,C$331)+'СЕТ СН'!$F$13</f>
        <v>0</v>
      </c>
      <c r="D347" s="36">
        <f>SUMIFS(СВЦЭМ!$J$40:$J$783,СВЦЭМ!$A$40:$A$783,$A347,СВЦЭМ!$B$39:$B$782,D$331)+'СЕТ СН'!$F$13</f>
        <v>0</v>
      </c>
      <c r="E347" s="36">
        <f>SUMIFS(СВЦЭМ!$J$40:$J$783,СВЦЭМ!$A$40:$A$783,$A347,СВЦЭМ!$B$39:$B$782,E$331)+'СЕТ СН'!$F$13</f>
        <v>0</v>
      </c>
      <c r="F347" s="36">
        <f>SUMIFS(СВЦЭМ!$J$40:$J$783,СВЦЭМ!$A$40:$A$783,$A347,СВЦЭМ!$B$39:$B$782,F$331)+'СЕТ СН'!$F$13</f>
        <v>0</v>
      </c>
      <c r="G347" s="36">
        <f>SUMIFS(СВЦЭМ!$J$40:$J$783,СВЦЭМ!$A$40:$A$783,$A347,СВЦЭМ!$B$39:$B$782,G$331)+'СЕТ СН'!$F$13</f>
        <v>0</v>
      </c>
      <c r="H347" s="36">
        <f>SUMIFS(СВЦЭМ!$J$40:$J$783,СВЦЭМ!$A$40:$A$783,$A347,СВЦЭМ!$B$39:$B$782,H$331)+'СЕТ СН'!$F$13</f>
        <v>0</v>
      </c>
      <c r="I347" s="36">
        <f>SUMIFS(СВЦЭМ!$J$40:$J$783,СВЦЭМ!$A$40:$A$783,$A347,СВЦЭМ!$B$39:$B$782,I$331)+'СЕТ СН'!$F$13</f>
        <v>0</v>
      </c>
      <c r="J347" s="36">
        <f>SUMIFS(СВЦЭМ!$J$40:$J$783,СВЦЭМ!$A$40:$A$783,$A347,СВЦЭМ!$B$39:$B$782,J$331)+'СЕТ СН'!$F$13</f>
        <v>0</v>
      </c>
      <c r="K347" s="36">
        <f>SUMIFS(СВЦЭМ!$J$40:$J$783,СВЦЭМ!$A$40:$A$783,$A347,СВЦЭМ!$B$39:$B$782,K$331)+'СЕТ СН'!$F$13</f>
        <v>0</v>
      </c>
      <c r="L347" s="36">
        <f>SUMIFS(СВЦЭМ!$J$40:$J$783,СВЦЭМ!$A$40:$A$783,$A347,СВЦЭМ!$B$39:$B$782,L$331)+'СЕТ СН'!$F$13</f>
        <v>0</v>
      </c>
      <c r="M347" s="36">
        <f>SUMIFS(СВЦЭМ!$J$40:$J$783,СВЦЭМ!$A$40:$A$783,$A347,СВЦЭМ!$B$39:$B$782,M$331)+'СЕТ СН'!$F$13</f>
        <v>0</v>
      </c>
      <c r="N347" s="36">
        <f>SUMIFS(СВЦЭМ!$J$40:$J$783,СВЦЭМ!$A$40:$A$783,$A347,СВЦЭМ!$B$39:$B$782,N$331)+'СЕТ СН'!$F$13</f>
        <v>0</v>
      </c>
      <c r="O347" s="36">
        <f>SUMIFS(СВЦЭМ!$J$40:$J$783,СВЦЭМ!$A$40:$A$783,$A347,СВЦЭМ!$B$39:$B$782,O$331)+'СЕТ СН'!$F$13</f>
        <v>0</v>
      </c>
      <c r="P347" s="36">
        <f>SUMIFS(СВЦЭМ!$J$40:$J$783,СВЦЭМ!$A$40:$A$783,$A347,СВЦЭМ!$B$39:$B$782,P$331)+'СЕТ СН'!$F$13</f>
        <v>0</v>
      </c>
      <c r="Q347" s="36">
        <f>SUMIFS(СВЦЭМ!$J$40:$J$783,СВЦЭМ!$A$40:$A$783,$A347,СВЦЭМ!$B$39:$B$782,Q$331)+'СЕТ СН'!$F$13</f>
        <v>0</v>
      </c>
      <c r="R347" s="36">
        <f>SUMIFS(СВЦЭМ!$J$40:$J$783,СВЦЭМ!$A$40:$A$783,$A347,СВЦЭМ!$B$39:$B$782,R$331)+'СЕТ СН'!$F$13</f>
        <v>0</v>
      </c>
      <c r="S347" s="36">
        <f>SUMIFS(СВЦЭМ!$J$40:$J$783,СВЦЭМ!$A$40:$A$783,$A347,СВЦЭМ!$B$39:$B$782,S$331)+'СЕТ СН'!$F$13</f>
        <v>0</v>
      </c>
      <c r="T347" s="36">
        <f>SUMIFS(СВЦЭМ!$J$40:$J$783,СВЦЭМ!$A$40:$A$783,$A347,СВЦЭМ!$B$39:$B$782,T$331)+'СЕТ СН'!$F$13</f>
        <v>0</v>
      </c>
      <c r="U347" s="36">
        <f>SUMIFS(СВЦЭМ!$J$40:$J$783,СВЦЭМ!$A$40:$A$783,$A347,СВЦЭМ!$B$39:$B$782,U$331)+'СЕТ СН'!$F$13</f>
        <v>0</v>
      </c>
      <c r="V347" s="36">
        <f>SUMIFS(СВЦЭМ!$J$40:$J$783,СВЦЭМ!$A$40:$A$783,$A347,СВЦЭМ!$B$39:$B$782,V$331)+'СЕТ СН'!$F$13</f>
        <v>0</v>
      </c>
      <c r="W347" s="36">
        <f>SUMIFS(СВЦЭМ!$J$40:$J$783,СВЦЭМ!$A$40:$A$783,$A347,СВЦЭМ!$B$39:$B$782,W$331)+'СЕТ СН'!$F$13</f>
        <v>0</v>
      </c>
      <c r="X347" s="36">
        <f>SUMIFS(СВЦЭМ!$J$40:$J$783,СВЦЭМ!$A$40:$A$783,$A347,СВЦЭМ!$B$39:$B$782,X$331)+'СЕТ СН'!$F$13</f>
        <v>0</v>
      </c>
      <c r="Y347" s="36">
        <f>SUMIFS(СВЦЭМ!$J$40:$J$783,СВЦЭМ!$A$40:$A$783,$A347,СВЦЭМ!$B$39:$B$782,Y$331)+'СЕТ СН'!$F$13</f>
        <v>0</v>
      </c>
    </row>
    <row r="348" spans="1:25" ht="15.75" hidden="1" x14ac:dyDescent="0.2">
      <c r="A348" s="35">
        <f t="shared" si="9"/>
        <v>44394</v>
      </c>
      <c r="B348" s="36">
        <f>SUMIFS(СВЦЭМ!$J$40:$J$783,СВЦЭМ!$A$40:$A$783,$A348,СВЦЭМ!$B$39:$B$782,B$331)+'СЕТ СН'!$F$13</f>
        <v>0</v>
      </c>
      <c r="C348" s="36">
        <f>SUMIFS(СВЦЭМ!$J$40:$J$783,СВЦЭМ!$A$40:$A$783,$A348,СВЦЭМ!$B$39:$B$782,C$331)+'СЕТ СН'!$F$13</f>
        <v>0</v>
      </c>
      <c r="D348" s="36">
        <f>SUMIFS(СВЦЭМ!$J$40:$J$783,СВЦЭМ!$A$40:$A$783,$A348,СВЦЭМ!$B$39:$B$782,D$331)+'СЕТ СН'!$F$13</f>
        <v>0</v>
      </c>
      <c r="E348" s="36">
        <f>SUMIFS(СВЦЭМ!$J$40:$J$783,СВЦЭМ!$A$40:$A$783,$A348,СВЦЭМ!$B$39:$B$782,E$331)+'СЕТ СН'!$F$13</f>
        <v>0</v>
      </c>
      <c r="F348" s="36">
        <f>SUMIFS(СВЦЭМ!$J$40:$J$783,СВЦЭМ!$A$40:$A$783,$A348,СВЦЭМ!$B$39:$B$782,F$331)+'СЕТ СН'!$F$13</f>
        <v>0</v>
      </c>
      <c r="G348" s="36">
        <f>SUMIFS(СВЦЭМ!$J$40:$J$783,СВЦЭМ!$A$40:$A$783,$A348,СВЦЭМ!$B$39:$B$782,G$331)+'СЕТ СН'!$F$13</f>
        <v>0</v>
      </c>
      <c r="H348" s="36">
        <f>SUMIFS(СВЦЭМ!$J$40:$J$783,СВЦЭМ!$A$40:$A$783,$A348,СВЦЭМ!$B$39:$B$782,H$331)+'СЕТ СН'!$F$13</f>
        <v>0</v>
      </c>
      <c r="I348" s="36">
        <f>SUMIFS(СВЦЭМ!$J$40:$J$783,СВЦЭМ!$A$40:$A$783,$A348,СВЦЭМ!$B$39:$B$782,I$331)+'СЕТ СН'!$F$13</f>
        <v>0</v>
      </c>
      <c r="J348" s="36">
        <f>SUMIFS(СВЦЭМ!$J$40:$J$783,СВЦЭМ!$A$40:$A$783,$A348,СВЦЭМ!$B$39:$B$782,J$331)+'СЕТ СН'!$F$13</f>
        <v>0</v>
      </c>
      <c r="K348" s="36">
        <f>SUMIFS(СВЦЭМ!$J$40:$J$783,СВЦЭМ!$A$40:$A$783,$A348,СВЦЭМ!$B$39:$B$782,K$331)+'СЕТ СН'!$F$13</f>
        <v>0</v>
      </c>
      <c r="L348" s="36">
        <f>SUMIFS(СВЦЭМ!$J$40:$J$783,СВЦЭМ!$A$40:$A$783,$A348,СВЦЭМ!$B$39:$B$782,L$331)+'СЕТ СН'!$F$13</f>
        <v>0</v>
      </c>
      <c r="M348" s="36">
        <f>SUMIFS(СВЦЭМ!$J$40:$J$783,СВЦЭМ!$A$40:$A$783,$A348,СВЦЭМ!$B$39:$B$782,M$331)+'СЕТ СН'!$F$13</f>
        <v>0</v>
      </c>
      <c r="N348" s="36">
        <f>SUMIFS(СВЦЭМ!$J$40:$J$783,СВЦЭМ!$A$40:$A$783,$A348,СВЦЭМ!$B$39:$B$782,N$331)+'СЕТ СН'!$F$13</f>
        <v>0</v>
      </c>
      <c r="O348" s="36">
        <f>SUMIFS(СВЦЭМ!$J$40:$J$783,СВЦЭМ!$A$40:$A$783,$A348,СВЦЭМ!$B$39:$B$782,O$331)+'СЕТ СН'!$F$13</f>
        <v>0</v>
      </c>
      <c r="P348" s="36">
        <f>SUMIFS(СВЦЭМ!$J$40:$J$783,СВЦЭМ!$A$40:$A$783,$A348,СВЦЭМ!$B$39:$B$782,P$331)+'СЕТ СН'!$F$13</f>
        <v>0</v>
      </c>
      <c r="Q348" s="36">
        <f>SUMIFS(СВЦЭМ!$J$40:$J$783,СВЦЭМ!$A$40:$A$783,$A348,СВЦЭМ!$B$39:$B$782,Q$331)+'СЕТ СН'!$F$13</f>
        <v>0</v>
      </c>
      <c r="R348" s="36">
        <f>SUMIFS(СВЦЭМ!$J$40:$J$783,СВЦЭМ!$A$40:$A$783,$A348,СВЦЭМ!$B$39:$B$782,R$331)+'СЕТ СН'!$F$13</f>
        <v>0</v>
      </c>
      <c r="S348" s="36">
        <f>SUMIFS(СВЦЭМ!$J$40:$J$783,СВЦЭМ!$A$40:$A$783,$A348,СВЦЭМ!$B$39:$B$782,S$331)+'СЕТ СН'!$F$13</f>
        <v>0</v>
      </c>
      <c r="T348" s="36">
        <f>SUMIFS(СВЦЭМ!$J$40:$J$783,СВЦЭМ!$A$40:$A$783,$A348,СВЦЭМ!$B$39:$B$782,T$331)+'СЕТ СН'!$F$13</f>
        <v>0</v>
      </c>
      <c r="U348" s="36">
        <f>SUMIFS(СВЦЭМ!$J$40:$J$783,СВЦЭМ!$A$40:$A$783,$A348,СВЦЭМ!$B$39:$B$782,U$331)+'СЕТ СН'!$F$13</f>
        <v>0</v>
      </c>
      <c r="V348" s="36">
        <f>SUMIFS(СВЦЭМ!$J$40:$J$783,СВЦЭМ!$A$40:$A$783,$A348,СВЦЭМ!$B$39:$B$782,V$331)+'СЕТ СН'!$F$13</f>
        <v>0</v>
      </c>
      <c r="W348" s="36">
        <f>SUMIFS(СВЦЭМ!$J$40:$J$783,СВЦЭМ!$A$40:$A$783,$A348,СВЦЭМ!$B$39:$B$782,W$331)+'СЕТ СН'!$F$13</f>
        <v>0</v>
      </c>
      <c r="X348" s="36">
        <f>SUMIFS(СВЦЭМ!$J$40:$J$783,СВЦЭМ!$A$40:$A$783,$A348,СВЦЭМ!$B$39:$B$782,X$331)+'СЕТ СН'!$F$13</f>
        <v>0</v>
      </c>
      <c r="Y348" s="36">
        <f>SUMIFS(СВЦЭМ!$J$40:$J$783,СВЦЭМ!$A$40:$A$783,$A348,СВЦЭМ!$B$39:$B$782,Y$331)+'СЕТ СН'!$F$13</f>
        <v>0</v>
      </c>
    </row>
    <row r="349" spans="1:25" ht="15.75" hidden="1" x14ac:dyDescent="0.2">
      <c r="A349" s="35">
        <f t="shared" si="9"/>
        <v>44395</v>
      </c>
      <c r="B349" s="36">
        <f>SUMIFS(СВЦЭМ!$J$40:$J$783,СВЦЭМ!$A$40:$A$783,$A349,СВЦЭМ!$B$39:$B$782,B$331)+'СЕТ СН'!$F$13</f>
        <v>0</v>
      </c>
      <c r="C349" s="36">
        <f>SUMIFS(СВЦЭМ!$J$40:$J$783,СВЦЭМ!$A$40:$A$783,$A349,СВЦЭМ!$B$39:$B$782,C$331)+'СЕТ СН'!$F$13</f>
        <v>0</v>
      </c>
      <c r="D349" s="36">
        <f>SUMIFS(СВЦЭМ!$J$40:$J$783,СВЦЭМ!$A$40:$A$783,$A349,СВЦЭМ!$B$39:$B$782,D$331)+'СЕТ СН'!$F$13</f>
        <v>0</v>
      </c>
      <c r="E349" s="36">
        <f>SUMIFS(СВЦЭМ!$J$40:$J$783,СВЦЭМ!$A$40:$A$783,$A349,СВЦЭМ!$B$39:$B$782,E$331)+'СЕТ СН'!$F$13</f>
        <v>0</v>
      </c>
      <c r="F349" s="36">
        <f>SUMIFS(СВЦЭМ!$J$40:$J$783,СВЦЭМ!$A$40:$A$783,$A349,СВЦЭМ!$B$39:$B$782,F$331)+'СЕТ СН'!$F$13</f>
        <v>0</v>
      </c>
      <c r="G349" s="36">
        <f>SUMIFS(СВЦЭМ!$J$40:$J$783,СВЦЭМ!$A$40:$A$783,$A349,СВЦЭМ!$B$39:$B$782,G$331)+'СЕТ СН'!$F$13</f>
        <v>0</v>
      </c>
      <c r="H349" s="36">
        <f>SUMIFS(СВЦЭМ!$J$40:$J$783,СВЦЭМ!$A$40:$A$783,$A349,СВЦЭМ!$B$39:$B$782,H$331)+'СЕТ СН'!$F$13</f>
        <v>0</v>
      </c>
      <c r="I349" s="36">
        <f>SUMIFS(СВЦЭМ!$J$40:$J$783,СВЦЭМ!$A$40:$A$783,$A349,СВЦЭМ!$B$39:$B$782,I$331)+'СЕТ СН'!$F$13</f>
        <v>0</v>
      </c>
      <c r="J349" s="36">
        <f>SUMIFS(СВЦЭМ!$J$40:$J$783,СВЦЭМ!$A$40:$A$783,$A349,СВЦЭМ!$B$39:$B$782,J$331)+'СЕТ СН'!$F$13</f>
        <v>0</v>
      </c>
      <c r="K349" s="36">
        <f>SUMIFS(СВЦЭМ!$J$40:$J$783,СВЦЭМ!$A$40:$A$783,$A349,СВЦЭМ!$B$39:$B$782,K$331)+'СЕТ СН'!$F$13</f>
        <v>0</v>
      </c>
      <c r="L349" s="36">
        <f>SUMIFS(СВЦЭМ!$J$40:$J$783,СВЦЭМ!$A$40:$A$783,$A349,СВЦЭМ!$B$39:$B$782,L$331)+'СЕТ СН'!$F$13</f>
        <v>0</v>
      </c>
      <c r="M349" s="36">
        <f>SUMIFS(СВЦЭМ!$J$40:$J$783,СВЦЭМ!$A$40:$A$783,$A349,СВЦЭМ!$B$39:$B$782,M$331)+'СЕТ СН'!$F$13</f>
        <v>0</v>
      </c>
      <c r="N349" s="36">
        <f>SUMIFS(СВЦЭМ!$J$40:$J$783,СВЦЭМ!$A$40:$A$783,$A349,СВЦЭМ!$B$39:$B$782,N$331)+'СЕТ СН'!$F$13</f>
        <v>0</v>
      </c>
      <c r="O349" s="36">
        <f>SUMIFS(СВЦЭМ!$J$40:$J$783,СВЦЭМ!$A$40:$A$783,$A349,СВЦЭМ!$B$39:$B$782,O$331)+'СЕТ СН'!$F$13</f>
        <v>0</v>
      </c>
      <c r="P349" s="36">
        <f>SUMIFS(СВЦЭМ!$J$40:$J$783,СВЦЭМ!$A$40:$A$783,$A349,СВЦЭМ!$B$39:$B$782,P$331)+'СЕТ СН'!$F$13</f>
        <v>0</v>
      </c>
      <c r="Q349" s="36">
        <f>SUMIFS(СВЦЭМ!$J$40:$J$783,СВЦЭМ!$A$40:$A$783,$A349,СВЦЭМ!$B$39:$B$782,Q$331)+'СЕТ СН'!$F$13</f>
        <v>0</v>
      </c>
      <c r="R349" s="36">
        <f>SUMIFS(СВЦЭМ!$J$40:$J$783,СВЦЭМ!$A$40:$A$783,$A349,СВЦЭМ!$B$39:$B$782,R$331)+'СЕТ СН'!$F$13</f>
        <v>0</v>
      </c>
      <c r="S349" s="36">
        <f>SUMIFS(СВЦЭМ!$J$40:$J$783,СВЦЭМ!$A$40:$A$783,$A349,СВЦЭМ!$B$39:$B$782,S$331)+'СЕТ СН'!$F$13</f>
        <v>0</v>
      </c>
      <c r="T349" s="36">
        <f>SUMIFS(СВЦЭМ!$J$40:$J$783,СВЦЭМ!$A$40:$A$783,$A349,СВЦЭМ!$B$39:$B$782,T$331)+'СЕТ СН'!$F$13</f>
        <v>0</v>
      </c>
      <c r="U349" s="36">
        <f>SUMIFS(СВЦЭМ!$J$40:$J$783,СВЦЭМ!$A$40:$A$783,$A349,СВЦЭМ!$B$39:$B$782,U$331)+'СЕТ СН'!$F$13</f>
        <v>0</v>
      </c>
      <c r="V349" s="36">
        <f>SUMIFS(СВЦЭМ!$J$40:$J$783,СВЦЭМ!$A$40:$A$783,$A349,СВЦЭМ!$B$39:$B$782,V$331)+'СЕТ СН'!$F$13</f>
        <v>0</v>
      </c>
      <c r="W349" s="36">
        <f>SUMIFS(СВЦЭМ!$J$40:$J$783,СВЦЭМ!$A$40:$A$783,$A349,СВЦЭМ!$B$39:$B$782,W$331)+'СЕТ СН'!$F$13</f>
        <v>0</v>
      </c>
      <c r="X349" s="36">
        <f>SUMIFS(СВЦЭМ!$J$40:$J$783,СВЦЭМ!$A$40:$A$783,$A349,СВЦЭМ!$B$39:$B$782,X$331)+'СЕТ СН'!$F$13</f>
        <v>0</v>
      </c>
      <c r="Y349" s="36">
        <f>SUMIFS(СВЦЭМ!$J$40:$J$783,СВЦЭМ!$A$40:$A$783,$A349,СВЦЭМ!$B$39:$B$782,Y$331)+'СЕТ СН'!$F$13</f>
        <v>0</v>
      </c>
    </row>
    <row r="350" spans="1:25" ht="15.75" hidden="1" x14ac:dyDescent="0.2">
      <c r="A350" s="35">
        <f t="shared" si="9"/>
        <v>44396</v>
      </c>
      <c r="B350" s="36">
        <f>SUMIFS(СВЦЭМ!$J$40:$J$783,СВЦЭМ!$A$40:$A$783,$A350,СВЦЭМ!$B$39:$B$782,B$331)+'СЕТ СН'!$F$13</f>
        <v>0</v>
      </c>
      <c r="C350" s="36">
        <f>SUMIFS(СВЦЭМ!$J$40:$J$783,СВЦЭМ!$A$40:$A$783,$A350,СВЦЭМ!$B$39:$B$782,C$331)+'СЕТ СН'!$F$13</f>
        <v>0</v>
      </c>
      <c r="D350" s="36">
        <f>SUMIFS(СВЦЭМ!$J$40:$J$783,СВЦЭМ!$A$40:$A$783,$A350,СВЦЭМ!$B$39:$B$782,D$331)+'СЕТ СН'!$F$13</f>
        <v>0</v>
      </c>
      <c r="E350" s="36">
        <f>SUMIFS(СВЦЭМ!$J$40:$J$783,СВЦЭМ!$A$40:$A$783,$A350,СВЦЭМ!$B$39:$B$782,E$331)+'СЕТ СН'!$F$13</f>
        <v>0</v>
      </c>
      <c r="F350" s="36">
        <f>SUMIFS(СВЦЭМ!$J$40:$J$783,СВЦЭМ!$A$40:$A$783,$A350,СВЦЭМ!$B$39:$B$782,F$331)+'СЕТ СН'!$F$13</f>
        <v>0</v>
      </c>
      <c r="G350" s="36">
        <f>SUMIFS(СВЦЭМ!$J$40:$J$783,СВЦЭМ!$A$40:$A$783,$A350,СВЦЭМ!$B$39:$B$782,G$331)+'СЕТ СН'!$F$13</f>
        <v>0</v>
      </c>
      <c r="H350" s="36">
        <f>SUMIFS(СВЦЭМ!$J$40:$J$783,СВЦЭМ!$A$40:$A$783,$A350,СВЦЭМ!$B$39:$B$782,H$331)+'СЕТ СН'!$F$13</f>
        <v>0</v>
      </c>
      <c r="I350" s="36">
        <f>SUMIFS(СВЦЭМ!$J$40:$J$783,СВЦЭМ!$A$40:$A$783,$A350,СВЦЭМ!$B$39:$B$782,I$331)+'СЕТ СН'!$F$13</f>
        <v>0</v>
      </c>
      <c r="J350" s="36">
        <f>SUMIFS(СВЦЭМ!$J$40:$J$783,СВЦЭМ!$A$40:$A$783,$A350,СВЦЭМ!$B$39:$B$782,J$331)+'СЕТ СН'!$F$13</f>
        <v>0</v>
      </c>
      <c r="K350" s="36">
        <f>SUMIFS(СВЦЭМ!$J$40:$J$783,СВЦЭМ!$A$40:$A$783,$A350,СВЦЭМ!$B$39:$B$782,K$331)+'СЕТ СН'!$F$13</f>
        <v>0</v>
      </c>
      <c r="L350" s="36">
        <f>SUMIFS(СВЦЭМ!$J$40:$J$783,СВЦЭМ!$A$40:$A$783,$A350,СВЦЭМ!$B$39:$B$782,L$331)+'СЕТ СН'!$F$13</f>
        <v>0</v>
      </c>
      <c r="M350" s="36">
        <f>SUMIFS(СВЦЭМ!$J$40:$J$783,СВЦЭМ!$A$40:$A$783,$A350,СВЦЭМ!$B$39:$B$782,M$331)+'СЕТ СН'!$F$13</f>
        <v>0</v>
      </c>
      <c r="N350" s="36">
        <f>SUMIFS(СВЦЭМ!$J$40:$J$783,СВЦЭМ!$A$40:$A$783,$A350,СВЦЭМ!$B$39:$B$782,N$331)+'СЕТ СН'!$F$13</f>
        <v>0</v>
      </c>
      <c r="O350" s="36">
        <f>SUMIFS(СВЦЭМ!$J$40:$J$783,СВЦЭМ!$A$40:$A$783,$A350,СВЦЭМ!$B$39:$B$782,O$331)+'СЕТ СН'!$F$13</f>
        <v>0</v>
      </c>
      <c r="P350" s="36">
        <f>SUMIFS(СВЦЭМ!$J$40:$J$783,СВЦЭМ!$A$40:$A$783,$A350,СВЦЭМ!$B$39:$B$782,P$331)+'СЕТ СН'!$F$13</f>
        <v>0</v>
      </c>
      <c r="Q350" s="36">
        <f>SUMIFS(СВЦЭМ!$J$40:$J$783,СВЦЭМ!$A$40:$A$783,$A350,СВЦЭМ!$B$39:$B$782,Q$331)+'СЕТ СН'!$F$13</f>
        <v>0</v>
      </c>
      <c r="R350" s="36">
        <f>SUMIFS(СВЦЭМ!$J$40:$J$783,СВЦЭМ!$A$40:$A$783,$A350,СВЦЭМ!$B$39:$B$782,R$331)+'СЕТ СН'!$F$13</f>
        <v>0</v>
      </c>
      <c r="S350" s="36">
        <f>SUMIFS(СВЦЭМ!$J$40:$J$783,СВЦЭМ!$A$40:$A$783,$A350,СВЦЭМ!$B$39:$B$782,S$331)+'СЕТ СН'!$F$13</f>
        <v>0</v>
      </c>
      <c r="T350" s="36">
        <f>SUMIFS(СВЦЭМ!$J$40:$J$783,СВЦЭМ!$A$40:$A$783,$A350,СВЦЭМ!$B$39:$B$782,T$331)+'СЕТ СН'!$F$13</f>
        <v>0</v>
      </c>
      <c r="U350" s="36">
        <f>SUMIFS(СВЦЭМ!$J$40:$J$783,СВЦЭМ!$A$40:$A$783,$A350,СВЦЭМ!$B$39:$B$782,U$331)+'СЕТ СН'!$F$13</f>
        <v>0</v>
      </c>
      <c r="V350" s="36">
        <f>SUMIFS(СВЦЭМ!$J$40:$J$783,СВЦЭМ!$A$40:$A$783,$A350,СВЦЭМ!$B$39:$B$782,V$331)+'СЕТ СН'!$F$13</f>
        <v>0</v>
      </c>
      <c r="W350" s="36">
        <f>SUMIFS(СВЦЭМ!$J$40:$J$783,СВЦЭМ!$A$40:$A$783,$A350,СВЦЭМ!$B$39:$B$782,W$331)+'СЕТ СН'!$F$13</f>
        <v>0</v>
      </c>
      <c r="X350" s="36">
        <f>SUMIFS(СВЦЭМ!$J$40:$J$783,СВЦЭМ!$A$40:$A$783,$A350,СВЦЭМ!$B$39:$B$782,X$331)+'СЕТ СН'!$F$13</f>
        <v>0</v>
      </c>
      <c r="Y350" s="36">
        <f>SUMIFS(СВЦЭМ!$J$40:$J$783,СВЦЭМ!$A$40:$A$783,$A350,СВЦЭМ!$B$39:$B$782,Y$331)+'СЕТ СН'!$F$13</f>
        <v>0</v>
      </c>
    </row>
    <row r="351" spans="1:25" ht="15.75" hidden="1" x14ac:dyDescent="0.2">
      <c r="A351" s="35">
        <f t="shared" si="9"/>
        <v>44397</v>
      </c>
      <c r="B351" s="36">
        <f>SUMIFS(СВЦЭМ!$J$40:$J$783,СВЦЭМ!$A$40:$A$783,$A351,СВЦЭМ!$B$39:$B$782,B$331)+'СЕТ СН'!$F$13</f>
        <v>0</v>
      </c>
      <c r="C351" s="36">
        <f>SUMIFS(СВЦЭМ!$J$40:$J$783,СВЦЭМ!$A$40:$A$783,$A351,СВЦЭМ!$B$39:$B$782,C$331)+'СЕТ СН'!$F$13</f>
        <v>0</v>
      </c>
      <c r="D351" s="36">
        <f>SUMIFS(СВЦЭМ!$J$40:$J$783,СВЦЭМ!$A$40:$A$783,$A351,СВЦЭМ!$B$39:$B$782,D$331)+'СЕТ СН'!$F$13</f>
        <v>0</v>
      </c>
      <c r="E351" s="36">
        <f>SUMIFS(СВЦЭМ!$J$40:$J$783,СВЦЭМ!$A$40:$A$783,$A351,СВЦЭМ!$B$39:$B$782,E$331)+'СЕТ СН'!$F$13</f>
        <v>0</v>
      </c>
      <c r="F351" s="36">
        <f>SUMIFS(СВЦЭМ!$J$40:$J$783,СВЦЭМ!$A$40:$A$783,$A351,СВЦЭМ!$B$39:$B$782,F$331)+'СЕТ СН'!$F$13</f>
        <v>0</v>
      </c>
      <c r="G351" s="36">
        <f>SUMIFS(СВЦЭМ!$J$40:$J$783,СВЦЭМ!$A$40:$A$783,$A351,СВЦЭМ!$B$39:$B$782,G$331)+'СЕТ СН'!$F$13</f>
        <v>0</v>
      </c>
      <c r="H351" s="36">
        <f>SUMIFS(СВЦЭМ!$J$40:$J$783,СВЦЭМ!$A$40:$A$783,$A351,СВЦЭМ!$B$39:$B$782,H$331)+'СЕТ СН'!$F$13</f>
        <v>0</v>
      </c>
      <c r="I351" s="36">
        <f>SUMIFS(СВЦЭМ!$J$40:$J$783,СВЦЭМ!$A$40:$A$783,$A351,СВЦЭМ!$B$39:$B$782,I$331)+'СЕТ СН'!$F$13</f>
        <v>0</v>
      </c>
      <c r="J351" s="36">
        <f>SUMIFS(СВЦЭМ!$J$40:$J$783,СВЦЭМ!$A$40:$A$783,$A351,СВЦЭМ!$B$39:$B$782,J$331)+'СЕТ СН'!$F$13</f>
        <v>0</v>
      </c>
      <c r="K351" s="36">
        <f>SUMIFS(СВЦЭМ!$J$40:$J$783,СВЦЭМ!$A$40:$A$783,$A351,СВЦЭМ!$B$39:$B$782,K$331)+'СЕТ СН'!$F$13</f>
        <v>0</v>
      </c>
      <c r="L351" s="36">
        <f>SUMIFS(СВЦЭМ!$J$40:$J$783,СВЦЭМ!$A$40:$A$783,$A351,СВЦЭМ!$B$39:$B$782,L$331)+'СЕТ СН'!$F$13</f>
        <v>0</v>
      </c>
      <c r="M351" s="36">
        <f>SUMIFS(СВЦЭМ!$J$40:$J$783,СВЦЭМ!$A$40:$A$783,$A351,СВЦЭМ!$B$39:$B$782,M$331)+'СЕТ СН'!$F$13</f>
        <v>0</v>
      </c>
      <c r="N351" s="36">
        <f>SUMIFS(СВЦЭМ!$J$40:$J$783,СВЦЭМ!$A$40:$A$783,$A351,СВЦЭМ!$B$39:$B$782,N$331)+'СЕТ СН'!$F$13</f>
        <v>0</v>
      </c>
      <c r="O351" s="36">
        <f>SUMIFS(СВЦЭМ!$J$40:$J$783,СВЦЭМ!$A$40:$A$783,$A351,СВЦЭМ!$B$39:$B$782,O$331)+'СЕТ СН'!$F$13</f>
        <v>0</v>
      </c>
      <c r="P351" s="36">
        <f>SUMIFS(СВЦЭМ!$J$40:$J$783,СВЦЭМ!$A$40:$A$783,$A351,СВЦЭМ!$B$39:$B$782,P$331)+'СЕТ СН'!$F$13</f>
        <v>0</v>
      </c>
      <c r="Q351" s="36">
        <f>SUMIFS(СВЦЭМ!$J$40:$J$783,СВЦЭМ!$A$40:$A$783,$A351,СВЦЭМ!$B$39:$B$782,Q$331)+'СЕТ СН'!$F$13</f>
        <v>0</v>
      </c>
      <c r="R351" s="36">
        <f>SUMIFS(СВЦЭМ!$J$40:$J$783,СВЦЭМ!$A$40:$A$783,$A351,СВЦЭМ!$B$39:$B$782,R$331)+'СЕТ СН'!$F$13</f>
        <v>0</v>
      </c>
      <c r="S351" s="36">
        <f>SUMIFS(СВЦЭМ!$J$40:$J$783,СВЦЭМ!$A$40:$A$783,$A351,СВЦЭМ!$B$39:$B$782,S$331)+'СЕТ СН'!$F$13</f>
        <v>0</v>
      </c>
      <c r="T351" s="36">
        <f>SUMIFS(СВЦЭМ!$J$40:$J$783,СВЦЭМ!$A$40:$A$783,$A351,СВЦЭМ!$B$39:$B$782,T$331)+'СЕТ СН'!$F$13</f>
        <v>0</v>
      </c>
      <c r="U351" s="36">
        <f>SUMIFS(СВЦЭМ!$J$40:$J$783,СВЦЭМ!$A$40:$A$783,$A351,СВЦЭМ!$B$39:$B$782,U$331)+'СЕТ СН'!$F$13</f>
        <v>0</v>
      </c>
      <c r="V351" s="36">
        <f>SUMIFS(СВЦЭМ!$J$40:$J$783,СВЦЭМ!$A$40:$A$783,$A351,СВЦЭМ!$B$39:$B$782,V$331)+'СЕТ СН'!$F$13</f>
        <v>0</v>
      </c>
      <c r="W351" s="36">
        <f>SUMIFS(СВЦЭМ!$J$40:$J$783,СВЦЭМ!$A$40:$A$783,$A351,СВЦЭМ!$B$39:$B$782,W$331)+'СЕТ СН'!$F$13</f>
        <v>0</v>
      </c>
      <c r="X351" s="36">
        <f>SUMIFS(СВЦЭМ!$J$40:$J$783,СВЦЭМ!$A$40:$A$783,$A351,СВЦЭМ!$B$39:$B$782,X$331)+'СЕТ СН'!$F$13</f>
        <v>0</v>
      </c>
      <c r="Y351" s="36">
        <f>SUMIFS(СВЦЭМ!$J$40:$J$783,СВЦЭМ!$A$40:$A$783,$A351,СВЦЭМ!$B$39:$B$782,Y$331)+'СЕТ СН'!$F$13</f>
        <v>0</v>
      </c>
    </row>
    <row r="352" spans="1:25" ht="15.75" hidden="1" x14ac:dyDescent="0.2">
      <c r="A352" s="35">
        <f t="shared" si="9"/>
        <v>44398</v>
      </c>
      <c r="B352" s="36">
        <f>SUMIFS(СВЦЭМ!$J$40:$J$783,СВЦЭМ!$A$40:$A$783,$A352,СВЦЭМ!$B$39:$B$782,B$331)+'СЕТ СН'!$F$13</f>
        <v>0</v>
      </c>
      <c r="C352" s="36">
        <f>SUMIFS(СВЦЭМ!$J$40:$J$783,СВЦЭМ!$A$40:$A$783,$A352,СВЦЭМ!$B$39:$B$782,C$331)+'СЕТ СН'!$F$13</f>
        <v>0</v>
      </c>
      <c r="D352" s="36">
        <f>SUMIFS(СВЦЭМ!$J$40:$J$783,СВЦЭМ!$A$40:$A$783,$A352,СВЦЭМ!$B$39:$B$782,D$331)+'СЕТ СН'!$F$13</f>
        <v>0</v>
      </c>
      <c r="E352" s="36">
        <f>SUMIFS(СВЦЭМ!$J$40:$J$783,СВЦЭМ!$A$40:$A$783,$A352,СВЦЭМ!$B$39:$B$782,E$331)+'СЕТ СН'!$F$13</f>
        <v>0</v>
      </c>
      <c r="F352" s="36">
        <f>SUMIFS(СВЦЭМ!$J$40:$J$783,СВЦЭМ!$A$40:$A$783,$A352,СВЦЭМ!$B$39:$B$782,F$331)+'СЕТ СН'!$F$13</f>
        <v>0</v>
      </c>
      <c r="G352" s="36">
        <f>SUMIFS(СВЦЭМ!$J$40:$J$783,СВЦЭМ!$A$40:$A$783,$A352,СВЦЭМ!$B$39:$B$782,G$331)+'СЕТ СН'!$F$13</f>
        <v>0</v>
      </c>
      <c r="H352" s="36">
        <f>SUMIFS(СВЦЭМ!$J$40:$J$783,СВЦЭМ!$A$40:$A$783,$A352,СВЦЭМ!$B$39:$B$782,H$331)+'СЕТ СН'!$F$13</f>
        <v>0</v>
      </c>
      <c r="I352" s="36">
        <f>SUMIFS(СВЦЭМ!$J$40:$J$783,СВЦЭМ!$A$40:$A$783,$A352,СВЦЭМ!$B$39:$B$782,I$331)+'СЕТ СН'!$F$13</f>
        <v>0</v>
      </c>
      <c r="J352" s="36">
        <f>SUMIFS(СВЦЭМ!$J$40:$J$783,СВЦЭМ!$A$40:$A$783,$A352,СВЦЭМ!$B$39:$B$782,J$331)+'СЕТ СН'!$F$13</f>
        <v>0</v>
      </c>
      <c r="K352" s="36">
        <f>SUMIFS(СВЦЭМ!$J$40:$J$783,СВЦЭМ!$A$40:$A$783,$A352,СВЦЭМ!$B$39:$B$782,K$331)+'СЕТ СН'!$F$13</f>
        <v>0</v>
      </c>
      <c r="L352" s="36">
        <f>SUMIFS(СВЦЭМ!$J$40:$J$783,СВЦЭМ!$A$40:$A$783,$A352,СВЦЭМ!$B$39:$B$782,L$331)+'СЕТ СН'!$F$13</f>
        <v>0</v>
      </c>
      <c r="M352" s="36">
        <f>SUMIFS(СВЦЭМ!$J$40:$J$783,СВЦЭМ!$A$40:$A$783,$A352,СВЦЭМ!$B$39:$B$782,M$331)+'СЕТ СН'!$F$13</f>
        <v>0</v>
      </c>
      <c r="N352" s="36">
        <f>SUMIFS(СВЦЭМ!$J$40:$J$783,СВЦЭМ!$A$40:$A$783,$A352,СВЦЭМ!$B$39:$B$782,N$331)+'СЕТ СН'!$F$13</f>
        <v>0</v>
      </c>
      <c r="O352" s="36">
        <f>SUMIFS(СВЦЭМ!$J$40:$J$783,СВЦЭМ!$A$40:$A$783,$A352,СВЦЭМ!$B$39:$B$782,O$331)+'СЕТ СН'!$F$13</f>
        <v>0</v>
      </c>
      <c r="P352" s="36">
        <f>SUMIFS(СВЦЭМ!$J$40:$J$783,СВЦЭМ!$A$40:$A$783,$A352,СВЦЭМ!$B$39:$B$782,P$331)+'СЕТ СН'!$F$13</f>
        <v>0</v>
      </c>
      <c r="Q352" s="36">
        <f>SUMIFS(СВЦЭМ!$J$40:$J$783,СВЦЭМ!$A$40:$A$783,$A352,СВЦЭМ!$B$39:$B$782,Q$331)+'СЕТ СН'!$F$13</f>
        <v>0</v>
      </c>
      <c r="R352" s="36">
        <f>SUMIFS(СВЦЭМ!$J$40:$J$783,СВЦЭМ!$A$40:$A$783,$A352,СВЦЭМ!$B$39:$B$782,R$331)+'СЕТ СН'!$F$13</f>
        <v>0</v>
      </c>
      <c r="S352" s="36">
        <f>SUMIFS(СВЦЭМ!$J$40:$J$783,СВЦЭМ!$A$40:$A$783,$A352,СВЦЭМ!$B$39:$B$782,S$331)+'СЕТ СН'!$F$13</f>
        <v>0</v>
      </c>
      <c r="T352" s="36">
        <f>SUMIFS(СВЦЭМ!$J$40:$J$783,СВЦЭМ!$A$40:$A$783,$A352,СВЦЭМ!$B$39:$B$782,T$331)+'СЕТ СН'!$F$13</f>
        <v>0</v>
      </c>
      <c r="U352" s="36">
        <f>SUMIFS(СВЦЭМ!$J$40:$J$783,СВЦЭМ!$A$40:$A$783,$A352,СВЦЭМ!$B$39:$B$782,U$331)+'СЕТ СН'!$F$13</f>
        <v>0</v>
      </c>
      <c r="V352" s="36">
        <f>SUMIFS(СВЦЭМ!$J$40:$J$783,СВЦЭМ!$A$40:$A$783,$A352,СВЦЭМ!$B$39:$B$782,V$331)+'СЕТ СН'!$F$13</f>
        <v>0</v>
      </c>
      <c r="W352" s="36">
        <f>SUMIFS(СВЦЭМ!$J$40:$J$783,СВЦЭМ!$A$40:$A$783,$A352,СВЦЭМ!$B$39:$B$782,W$331)+'СЕТ СН'!$F$13</f>
        <v>0</v>
      </c>
      <c r="X352" s="36">
        <f>SUMIFS(СВЦЭМ!$J$40:$J$783,СВЦЭМ!$A$40:$A$783,$A352,СВЦЭМ!$B$39:$B$782,X$331)+'СЕТ СН'!$F$13</f>
        <v>0</v>
      </c>
      <c r="Y352" s="36">
        <f>SUMIFS(СВЦЭМ!$J$40:$J$783,СВЦЭМ!$A$40:$A$783,$A352,СВЦЭМ!$B$39:$B$782,Y$331)+'СЕТ СН'!$F$13</f>
        <v>0</v>
      </c>
    </row>
    <row r="353" spans="1:27" ht="15.75" hidden="1" x14ac:dyDescent="0.2">
      <c r="A353" s="35">
        <f t="shared" si="9"/>
        <v>44399</v>
      </c>
      <c r="B353" s="36">
        <f>SUMIFS(СВЦЭМ!$J$40:$J$783,СВЦЭМ!$A$40:$A$783,$A353,СВЦЭМ!$B$39:$B$782,B$331)+'СЕТ СН'!$F$13</f>
        <v>0</v>
      </c>
      <c r="C353" s="36">
        <f>SUMIFS(СВЦЭМ!$J$40:$J$783,СВЦЭМ!$A$40:$A$783,$A353,СВЦЭМ!$B$39:$B$782,C$331)+'СЕТ СН'!$F$13</f>
        <v>0</v>
      </c>
      <c r="D353" s="36">
        <f>SUMIFS(СВЦЭМ!$J$40:$J$783,СВЦЭМ!$A$40:$A$783,$A353,СВЦЭМ!$B$39:$B$782,D$331)+'СЕТ СН'!$F$13</f>
        <v>0</v>
      </c>
      <c r="E353" s="36">
        <f>SUMIFS(СВЦЭМ!$J$40:$J$783,СВЦЭМ!$A$40:$A$783,$A353,СВЦЭМ!$B$39:$B$782,E$331)+'СЕТ СН'!$F$13</f>
        <v>0</v>
      </c>
      <c r="F353" s="36">
        <f>SUMIFS(СВЦЭМ!$J$40:$J$783,СВЦЭМ!$A$40:$A$783,$A353,СВЦЭМ!$B$39:$B$782,F$331)+'СЕТ СН'!$F$13</f>
        <v>0</v>
      </c>
      <c r="G353" s="36">
        <f>SUMIFS(СВЦЭМ!$J$40:$J$783,СВЦЭМ!$A$40:$A$783,$A353,СВЦЭМ!$B$39:$B$782,G$331)+'СЕТ СН'!$F$13</f>
        <v>0</v>
      </c>
      <c r="H353" s="36">
        <f>SUMIFS(СВЦЭМ!$J$40:$J$783,СВЦЭМ!$A$40:$A$783,$A353,СВЦЭМ!$B$39:$B$782,H$331)+'СЕТ СН'!$F$13</f>
        <v>0</v>
      </c>
      <c r="I353" s="36">
        <f>SUMIFS(СВЦЭМ!$J$40:$J$783,СВЦЭМ!$A$40:$A$783,$A353,СВЦЭМ!$B$39:$B$782,I$331)+'СЕТ СН'!$F$13</f>
        <v>0</v>
      </c>
      <c r="J353" s="36">
        <f>SUMIFS(СВЦЭМ!$J$40:$J$783,СВЦЭМ!$A$40:$A$783,$A353,СВЦЭМ!$B$39:$B$782,J$331)+'СЕТ СН'!$F$13</f>
        <v>0</v>
      </c>
      <c r="K353" s="36">
        <f>SUMIFS(СВЦЭМ!$J$40:$J$783,СВЦЭМ!$A$40:$A$783,$A353,СВЦЭМ!$B$39:$B$782,K$331)+'СЕТ СН'!$F$13</f>
        <v>0</v>
      </c>
      <c r="L353" s="36">
        <f>SUMIFS(СВЦЭМ!$J$40:$J$783,СВЦЭМ!$A$40:$A$783,$A353,СВЦЭМ!$B$39:$B$782,L$331)+'СЕТ СН'!$F$13</f>
        <v>0</v>
      </c>
      <c r="M353" s="36">
        <f>SUMIFS(СВЦЭМ!$J$40:$J$783,СВЦЭМ!$A$40:$A$783,$A353,СВЦЭМ!$B$39:$B$782,M$331)+'СЕТ СН'!$F$13</f>
        <v>0</v>
      </c>
      <c r="N353" s="36">
        <f>SUMIFS(СВЦЭМ!$J$40:$J$783,СВЦЭМ!$A$40:$A$783,$A353,СВЦЭМ!$B$39:$B$782,N$331)+'СЕТ СН'!$F$13</f>
        <v>0</v>
      </c>
      <c r="O353" s="36">
        <f>SUMIFS(СВЦЭМ!$J$40:$J$783,СВЦЭМ!$A$40:$A$783,$A353,СВЦЭМ!$B$39:$B$782,O$331)+'СЕТ СН'!$F$13</f>
        <v>0</v>
      </c>
      <c r="P353" s="36">
        <f>SUMIFS(СВЦЭМ!$J$40:$J$783,СВЦЭМ!$A$40:$A$783,$A353,СВЦЭМ!$B$39:$B$782,P$331)+'СЕТ СН'!$F$13</f>
        <v>0</v>
      </c>
      <c r="Q353" s="36">
        <f>SUMIFS(СВЦЭМ!$J$40:$J$783,СВЦЭМ!$A$40:$A$783,$A353,СВЦЭМ!$B$39:$B$782,Q$331)+'СЕТ СН'!$F$13</f>
        <v>0</v>
      </c>
      <c r="R353" s="36">
        <f>SUMIFS(СВЦЭМ!$J$40:$J$783,СВЦЭМ!$A$40:$A$783,$A353,СВЦЭМ!$B$39:$B$782,R$331)+'СЕТ СН'!$F$13</f>
        <v>0</v>
      </c>
      <c r="S353" s="36">
        <f>SUMIFS(СВЦЭМ!$J$40:$J$783,СВЦЭМ!$A$40:$A$783,$A353,СВЦЭМ!$B$39:$B$782,S$331)+'СЕТ СН'!$F$13</f>
        <v>0</v>
      </c>
      <c r="T353" s="36">
        <f>SUMIFS(СВЦЭМ!$J$40:$J$783,СВЦЭМ!$A$40:$A$783,$A353,СВЦЭМ!$B$39:$B$782,T$331)+'СЕТ СН'!$F$13</f>
        <v>0</v>
      </c>
      <c r="U353" s="36">
        <f>SUMIFS(СВЦЭМ!$J$40:$J$783,СВЦЭМ!$A$40:$A$783,$A353,СВЦЭМ!$B$39:$B$782,U$331)+'СЕТ СН'!$F$13</f>
        <v>0</v>
      </c>
      <c r="V353" s="36">
        <f>SUMIFS(СВЦЭМ!$J$40:$J$783,СВЦЭМ!$A$40:$A$783,$A353,СВЦЭМ!$B$39:$B$782,V$331)+'СЕТ СН'!$F$13</f>
        <v>0</v>
      </c>
      <c r="W353" s="36">
        <f>SUMIFS(СВЦЭМ!$J$40:$J$783,СВЦЭМ!$A$40:$A$783,$A353,СВЦЭМ!$B$39:$B$782,W$331)+'СЕТ СН'!$F$13</f>
        <v>0</v>
      </c>
      <c r="X353" s="36">
        <f>SUMIFS(СВЦЭМ!$J$40:$J$783,СВЦЭМ!$A$40:$A$783,$A353,СВЦЭМ!$B$39:$B$782,X$331)+'СЕТ СН'!$F$13</f>
        <v>0</v>
      </c>
      <c r="Y353" s="36">
        <f>SUMIFS(СВЦЭМ!$J$40:$J$783,СВЦЭМ!$A$40:$A$783,$A353,СВЦЭМ!$B$39:$B$782,Y$331)+'СЕТ СН'!$F$13</f>
        <v>0</v>
      </c>
    </row>
    <row r="354" spans="1:27" ht="15.75" hidden="1" x14ac:dyDescent="0.2">
      <c r="A354" s="35">
        <f t="shared" si="9"/>
        <v>44400</v>
      </c>
      <c r="B354" s="36">
        <f>SUMIFS(СВЦЭМ!$J$40:$J$783,СВЦЭМ!$A$40:$A$783,$A354,СВЦЭМ!$B$39:$B$782,B$331)+'СЕТ СН'!$F$13</f>
        <v>0</v>
      </c>
      <c r="C354" s="36">
        <f>SUMIFS(СВЦЭМ!$J$40:$J$783,СВЦЭМ!$A$40:$A$783,$A354,СВЦЭМ!$B$39:$B$782,C$331)+'СЕТ СН'!$F$13</f>
        <v>0</v>
      </c>
      <c r="D354" s="36">
        <f>SUMIFS(СВЦЭМ!$J$40:$J$783,СВЦЭМ!$A$40:$A$783,$A354,СВЦЭМ!$B$39:$B$782,D$331)+'СЕТ СН'!$F$13</f>
        <v>0</v>
      </c>
      <c r="E354" s="36">
        <f>SUMIFS(СВЦЭМ!$J$40:$J$783,СВЦЭМ!$A$40:$A$783,$A354,СВЦЭМ!$B$39:$B$782,E$331)+'СЕТ СН'!$F$13</f>
        <v>0</v>
      </c>
      <c r="F354" s="36">
        <f>SUMIFS(СВЦЭМ!$J$40:$J$783,СВЦЭМ!$A$40:$A$783,$A354,СВЦЭМ!$B$39:$B$782,F$331)+'СЕТ СН'!$F$13</f>
        <v>0</v>
      </c>
      <c r="G354" s="36">
        <f>SUMIFS(СВЦЭМ!$J$40:$J$783,СВЦЭМ!$A$40:$A$783,$A354,СВЦЭМ!$B$39:$B$782,G$331)+'СЕТ СН'!$F$13</f>
        <v>0</v>
      </c>
      <c r="H354" s="36">
        <f>SUMIFS(СВЦЭМ!$J$40:$J$783,СВЦЭМ!$A$40:$A$783,$A354,СВЦЭМ!$B$39:$B$782,H$331)+'СЕТ СН'!$F$13</f>
        <v>0</v>
      </c>
      <c r="I354" s="36">
        <f>SUMIFS(СВЦЭМ!$J$40:$J$783,СВЦЭМ!$A$40:$A$783,$A354,СВЦЭМ!$B$39:$B$782,I$331)+'СЕТ СН'!$F$13</f>
        <v>0</v>
      </c>
      <c r="J354" s="36">
        <f>SUMIFS(СВЦЭМ!$J$40:$J$783,СВЦЭМ!$A$40:$A$783,$A354,СВЦЭМ!$B$39:$B$782,J$331)+'СЕТ СН'!$F$13</f>
        <v>0</v>
      </c>
      <c r="K354" s="36">
        <f>SUMIFS(СВЦЭМ!$J$40:$J$783,СВЦЭМ!$A$40:$A$783,$A354,СВЦЭМ!$B$39:$B$782,K$331)+'СЕТ СН'!$F$13</f>
        <v>0</v>
      </c>
      <c r="L354" s="36">
        <f>SUMIFS(СВЦЭМ!$J$40:$J$783,СВЦЭМ!$A$40:$A$783,$A354,СВЦЭМ!$B$39:$B$782,L$331)+'СЕТ СН'!$F$13</f>
        <v>0</v>
      </c>
      <c r="M354" s="36">
        <f>SUMIFS(СВЦЭМ!$J$40:$J$783,СВЦЭМ!$A$40:$A$783,$A354,СВЦЭМ!$B$39:$B$782,M$331)+'СЕТ СН'!$F$13</f>
        <v>0</v>
      </c>
      <c r="N354" s="36">
        <f>SUMIFS(СВЦЭМ!$J$40:$J$783,СВЦЭМ!$A$40:$A$783,$A354,СВЦЭМ!$B$39:$B$782,N$331)+'СЕТ СН'!$F$13</f>
        <v>0</v>
      </c>
      <c r="O354" s="36">
        <f>SUMIFS(СВЦЭМ!$J$40:$J$783,СВЦЭМ!$A$40:$A$783,$A354,СВЦЭМ!$B$39:$B$782,O$331)+'СЕТ СН'!$F$13</f>
        <v>0</v>
      </c>
      <c r="P354" s="36">
        <f>SUMIFS(СВЦЭМ!$J$40:$J$783,СВЦЭМ!$A$40:$A$783,$A354,СВЦЭМ!$B$39:$B$782,P$331)+'СЕТ СН'!$F$13</f>
        <v>0</v>
      </c>
      <c r="Q354" s="36">
        <f>SUMIFS(СВЦЭМ!$J$40:$J$783,СВЦЭМ!$A$40:$A$783,$A354,СВЦЭМ!$B$39:$B$782,Q$331)+'СЕТ СН'!$F$13</f>
        <v>0</v>
      </c>
      <c r="R354" s="36">
        <f>SUMIFS(СВЦЭМ!$J$40:$J$783,СВЦЭМ!$A$40:$A$783,$A354,СВЦЭМ!$B$39:$B$782,R$331)+'СЕТ СН'!$F$13</f>
        <v>0</v>
      </c>
      <c r="S354" s="36">
        <f>SUMIFS(СВЦЭМ!$J$40:$J$783,СВЦЭМ!$A$40:$A$783,$A354,СВЦЭМ!$B$39:$B$782,S$331)+'СЕТ СН'!$F$13</f>
        <v>0</v>
      </c>
      <c r="T354" s="36">
        <f>SUMIFS(СВЦЭМ!$J$40:$J$783,СВЦЭМ!$A$40:$A$783,$A354,СВЦЭМ!$B$39:$B$782,T$331)+'СЕТ СН'!$F$13</f>
        <v>0</v>
      </c>
      <c r="U354" s="36">
        <f>SUMIFS(СВЦЭМ!$J$40:$J$783,СВЦЭМ!$A$40:$A$783,$A354,СВЦЭМ!$B$39:$B$782,U$331)+'СЕТ СН'!$F$13</f>
        <v>0</v>
      </c>
      <c r="V354" s="36">
        <f>SUMIFS(СВЦЭМ!$J$40:$J$783,СВЦЭМ!$A$40:$A$783,$A354,СВЦЭМ!$B$39:$B$782,V$331)+'СЕТ СН'!$F$13</f>
        <v>0</v>
      </c>
      <c r="W354" s="36">
        <f>SUMIFS(СВЦЭМ!$J$40:$J$783,СВЦЭМ!$A$40:$A$783,$A354,СВЦЭМ!$B$39:$B$782,W$331)+'СЕТ СН'!$F$13</f>
        <v>0</v>
      </c>
      <c r="X354" s="36">
        <f>SUMIFS(СВЦЭМ!$J$40:$J$783,СВЦЭМ!$A$40:$A$783,$A354,СВЦЭМ!$B$39:$B$782,X$331)+'СЕТ СН'!$F$13</f>
        <v>0</v>
      </c>
      <c r="Y354" s="36">
        <f>SUMIFS(СВЦЭМ!$J$40:$J$783,СВЦЭМ!$A$40:$A$783,$A354,СВЦЭМ!$B$39:$B$782,Y$331)+'СЕТ СН'!$F$13</f>
        <v>0</v>
      </c>
    </row>
    <row r="355" spans="1:27" ht="15.75" hidden="1" x14ac:dyDescent="0.2">
      <c r="A355" s="35">
        <f t="shared" si="9"/>
        <v>44401</v>
      </c>
      <c r="B355" s="36">
        <f>SUMIFS(СВЦЭМ!$J$40:$J$783,СВЦЭМ!$A$40:$A$783,$A355,СВЦЭМ!$B$39:$B$782,B$331)+'СЕТ СН'!$F$13</f>
        <v>0</v>
      </c>
      <c r="C355" s="36">
        <f>SUMIFS(СВЦЭМ!$J$40:$J$783,СВЦЭМ!$A$40:$A$783,$A355,СВЦЭМ!$B$39:$B$782,C$331)+'СЕТ СН'!$F$13</f>
        <v>0</v>
      </c>
      <c r="D355" s="36">
        <f>SUMIFS(СВЦЭМ!$J$40:$J$783,СВЦЭМ!$A$40:$A$783,$A355,СВЦЭМ!$B$39:$B$782,D$331)+'СЕТ СН'!$F$13</f>
        <v>0</v>
      </c>
      <c r="E355" s="36">
        <f>SUMIFS(СВЦЭМ!$J$40:$J$783,СВЦЭМ!$A$40:$A$783,$A355,СВЦЭМ!$B$39:$B$782,E$331)+'СЕТ СН'!$F$13</f>
        <v>0</v>
      </c>
      <c r="F355" s="36">
        <f>SUMIFS(СВЦЭМ!$J$40:$J$783,СВЦЭМ!$A$40:$A$783,$A355,СВЦЭМ!$B$39:$B$782,F$331)+'СЕТ СН'!$F$13</f>
        <v>0</v>
      </c>
      <c r="G355" s="36">
        <f>SUMIFS(СВЦЭМ!$J$40:$J$783,СВЦЭМ!$A$40:$A$783,$A355,СВЦЭМ!$B$39:$B$782,G$331)+'СЕТ СН'!$F$13</f>
        <v>0</v>
      </c>
      <c r="H355" s="36">
        <f>SUMIFS(СВЦЭМ!$J$40:$J$783,СВЦЭМ!$A$40:$A$783,$A355,СВЦЭМ!$B$39:$B$782,H$331)+'СЕТ СН'!$F$13</f>
        <v>0</v>
      </c>
      <c r="I355" s="36">
        <f>SUMIFS(СВЦЭМ!$J$40:$J$783,СВЦЭМ!$A$40:$A$783,$A355,СВЦЭМ!$B$39:$B$782,I$331)+'СЕТ СН'!$F$13</f>
        <v>0</v>
      </c>
      <c r="J355" s="36">
        <f>SUMIFS(СВЦЭМ!$J$40:$J$783,СВЦЭМ!$A$40:$A$783,$A355,СВЦЭМ!$B$39:$B$782,J$331)+'СЕТ СН'!$F$13</f>
        <v>0</v>
      </c>
      <c r="K355" s="36">
        <f>SUMIFS(СВЦЭМ!$J$40:$J$783,СВЦЭМ!$A$40:$A$783,$A355,СВЦЭМ!$B$39:$B$782,K$331)+'СЕТ СН'!$F$13</f>
        <v>0</v>
      </c>
      <c r="L355" s="36">
        <f>SUMIFS(СВЦЭМ!$J$40:$J$783,СВЦЭМ!$A$40:$A$783,$A355,СВЦЭМ!$B$39:$B$782,L$331)+'СЕТ СН'!$F$13</f>
        <v>0</v>
      </c>
      <c r="M355" s="36">
        <f>SUMIFS(СВЦЭМ!$J$40:$J$783,СВЦЭМ!$A$40:$A$783,$A355,СВЦЭМ!$B$39:$B$782,M$331)+'СЕТ СН'!$F$13</f>
        <v>0</v>
      </c>
      <c r="N355" s="36">
        <f>SUMIFS(СВЦЭМ!$J$40:$J$783,СВЦЭМ!$A$40:$A$783,$A355,СВЦЭМ!$B$39:$B$782,N$331)+'СЕТ СН'!$F$13</f>
        <v>0</v>
      </c>
      <c r="O355" s="36">
        <f>SUMIFS(СВЦЭМ!$J$40:$J$783,СВЦЭМ!$A$40:$A$783,$A355,СВЦЭМ!$B$39:$B$782,O$331)+'СЕТ СН'!$F$13</f>
        <v>0</v>
      </c>
      <c r="P355" s="36">
        <f>SUMIFS(СВЦЭМ!$J$40:$J$783,СВЦЭМ!$A$40:$A$783,$A355,СВЦЭМ!$B$39:$B$782,P$331)+'СЕТ СН'!$F$13</f>
        <v>0</v>
      </c>
      <c r="Q355" s="36">
        <f>SUMIFS(СВЦЭМ!$J$40:$J$783,СВЦЭМ!$A$40:$A$783,$A355,СВЦЭМ!$B$39:$B$782,Q$331)+'СЕТ СН'!$F$13</f>
        <v>0</v>
      </c>
      <c r="R355" s="36">
        <f>SUMIFS(СВЦЭМ!$J$40:$J$783,СВЦЭМ!$A$40:$A$783,$A355,СВЦЭМ!$B$39:$B$782,R$331)+'СЕТ СН'!$F$13</f>
        <v>0</v>
      </c>
      <c r="S355" s="36">
        <f>SUMIFS(СВЦЭМ!$J$40:$J$783,СВЦЭМ!$A$40:$A$783,$A355,СВЦЭМ!$B$39:$B$782,S$331)+'СЕТ СН'!$F$13</f>
        <v>0</v>
      </c>
      <c r="T355" s="36">
        <f>SUMIFS(СВЦЭМ!$J$40:$J$783,СВЦЭМ!$A$40:$A$783,$A355,СВЦЭМ!$B$39:$B$782,T$331)+'СЕТ СН'!$F$13</f>
        <v>0</v>
      </c>
      <c r="U355" s="36">
        <f>SUMIFS(СВЦЭМ!$J$40:$J$783,СВЦЭМ!$A$40:$A$783,$A355,СВЦЭМ!$B$39:$B$782,U$331)+'СЕТ СН'!$F$13</f>
        <v>0</v>
      </c>
      <c r="V355" s="36">
        <f>SUMIFS(СВЦЭМ!$J$40:$J$783,СВЦЭМ!$A$40:$A$783,$A355,СВЦЭМ!$B$39:$B$782,V$331)+'СЕТ СН'!$F$13</f>
        <v>0</v>
      </c>
      <c r="W355" s="36">
        <f>SUMIFS(СВЦЭМ!$J$40:$J$783,СВЦЭМ!$A$40:$A$783,$A355,СВЦЭМ!$B$39:$B$782,W$331)+'СЕТ СН'!$F$13</f>
        <v>0</v>
      </c>
      <c r="X355" s="36">
        <f>SUMIFS(СВЦЭМ!$J$40:$J$783,СВЦЭМ!$A$40:$A$783,$A355,СВЦЭМ!$B$39:$B$782,X$331)+'СЕТ СН'!$F$13</f>
        <v>0</v>
      </c>
      <c r="Y355" s="36">
        <f>SUMIFS(СВЦЭМ!$J$40:$J$783,СВЦЭМ!$A$40:$A$783,$A355,СВЦЭМ!$B$39:$B$782,Y$331)+'СЕТ СН'!$F$13</f>
        <v>0</v>
      </c>
    </row>
    <row r="356" spans="1:27" ht="15.75" hidden="1" x14ac:dyDescent="0.2">
      <c r="A356" s="35">
        <f t="shared" si="9"/>
        <v>44402</v>
      </c>
      <c r="B356" s="36">
        <f>SUMIFS(СВЦЭМ!$J$40:$J$783,СВЦЭМ!$A$40:$A$783,$A356,СВЦЭМ!$B$39:$B$782,B$331)+'СЕТ СН'!$F$13</f>
        <v>0</v>
      </c>
      <c r="C356" s="36">
        <f>SUMIFS(СВЦЭМ!$J$40:$J$783,СВЦЭМ!$A$40:$A$783,$A356,СВЦЭМ!$B$39:$B$782,C$331)+'СЕТ СН'!$F$13</f>
        <v>0</v>
      </c>
      <c r="D356" s="36">
        <f>SUMIFS(СВЦЭМ!$J$40:$J$783,СВЦЭМ!$A$40:$A$783,$A356,СВЦЭМ!$B$39:$B$782,D$331)+'СЕТ СН'!$F$13</f>
        <v>0</v>
      </c>
      <c r="E356" s="36">
        <f>SUMIFS(СВЦЭМ!$J$40:$J$783,СВЦЭМ!$A$40:$A$783,$A356,СВЦЭМ!$B$39:$B$782,E$331)+'СЕТ СН'!$F$13</f>
        <v>0</v>
      </c>
      <c r="F356" s="36">
        <f>SUMIFS(СВЦЭМ!$J$40:$J$783,СВЦЭМ!$A$40:$A$783,$A356,СВЦЭМ!$B$39:$B$782,F$331)+'СЕТ СН'!$F$13</f>
        <v>0</v>
      </c>
      <c r="G356" s="36">
        <f>SUMIFS(СВЦЭМ!$J$40:$J$783,СВЦЭМ!$A$40:$A$783,$A356,СВЦЭМ!$B$39:$B$782,G$331)+'СЕТ СН'!$F$13</f>
        <v>0</v>
      </c>
      <c r="H356" s="36">
        <f>SUMIFS(СВЦЭМ!$J$40:$J$783,СВЦЭМ!$A$40:$A$783,$A356,СВЦЭМ!$B$39:$B$782,H$331)+'СЕТ СН'!$F$13</f>
        <v>0</v>
      </c>
      <c r="I356" s="36">
        <f>SUMIFS(СВЦЭМ!$J$40:$J$783,СВЦЭМ!$A$40:$A$783,$A356,СВЦЭМ!$B$39:$B$782,I$331)+'СЕТ СН'!$F$13</f>
        <v>0</v>
      </c>
      <c r="J356" s="36">
        <f>SUMIFS(СВЦЭМ!$J$40:$J$783,СВЦЭМ!$A$40:$A$783,$A356,СВЦЭМ!$B$39:$B$782,J$331)+'СЕТ СН'!$F$13</f>
        <v>0</v>
      </c>
      <c r="K356" s="36">
        <f>SUMIFS(СВЦЭМ!$J$40:$J$783,СВЦЭМ!$A$40:$A$783,$A356,СВЦЭМ!$B$39:$B$782,K$331)+'СЕТ СН'!$F$13</f>
        <v>0</v>
      </c>
      <c r="L356" s="36">
        <f>SUMIFS(СВЦЭМ!$J$40:$J$783,СВЦЭМ!$A$40:$A$783,$A356,СВЦЭМ!$B$39:$B$782,L$331)+'СЕТ СН'!$F$13</f>
        <v>0</v>
      </c>
      <c r="M356" s="36">
        <f>SUMIFS(СВЦЭМ!$J$40:$J$783,СВЦЭМ!$A$40:$A$783,$A356,СВЦЭМ!$B$39:$B$782,M$331)+'СЕТ СН'!$F$13</f>
        <v>0</v>
      </c>
      <c r="N356" s="36">
        <f>SUMIFS(СВЦЭМ!$J$40:$J$783,СВЦЭМ!$A$40:$A$783,$A356,СВЦЭМ!$B$39:$B$782,N$331)+'СЕТ СН'!$F$13</f>
        <v>0</v>
      </c>
      <c r="O356" s="36">
        <f>SUMIFS(СВЦЭМ!$J$40:$J$783,СВЦЭМ!$A$40:$A$783,$A356,СВЦЭМ!$B$39:$B$782,O$331)+'СЕТ СН'!$F$13</f>
        <v>0</v>
      </c>
      <c r="P356" s="36">
        <f>SUMIFS(СВЦЭМ!$J$40:$J$783,СВЦЭМ!$A$40:$A$783,$A356,СВЦЭМ!$B$39:$B$782,P$331)+'СЕТ СН'!$F$13</f>
        <v>0</v>
      </c>
      <c r="Q356" s="36">
        <f>SUMIFS(СВЦЭМ!$J$40:$J$783,СВЦЭМ!$A$40:$A$783,$A356,СВЦЭМ!$B$39:$B$782,Q$331)+'СЕТ СН'!$F$13</f>
        <v>0</v>
      </c>
      <c r="R356" s="36">
        <f>SUMIFS(СВЦЭМ!$J$40:$J$783,СВЦЭМ!$A$40:$A$783,$A356,СВЦЭМ!$B$39:$B$782,R$331)+'СЕТ СН'!$F$13</f>
        <v>0</v>
      </c>
      <c r="S356" s="36">
        <f>SUMIFS(СВЦЭМ!$J$40:$J$783,СВЦЭМ!$A$40:$A$783,$A356,СВЦЭМ!$B$39:$B$782,S$331)+'СЕТ СН'!$F$13</f>
        <v>0</v>
      </c>
      <c r="T356" s="36">
        <f>SUMIFS(СВЦЭМ!$J$40:$J$783,СВЦЭМ!$A$40:$A$783,$A356,СВЦЭМ!$B$39:$B$782,T$331)+'СЕТ СН'!$F$13</f>
        <v>0</v>
      </c>
      <c r="U356" s="36">
        <f>SUMIFS(СВЦЭМ!$J$40:$J$783,СВЦЭМ!$A$40:$A$783,$A356,СВЦЭМ!$B$39:$B$782,U$331)+'СЕТ СН'!$F$13</f>
        <v>0</v>
      </c>
      <c r="V356" s="36">
        <f>SUMIFS(СВЦЭМ!$J$40:$J$783,СВЦЭМ!$A$40:$A$783,$A356,СВЦЭМ!$B$39:$B$782,V$331)+'СЕТ СН'!$F$13</f>
        <v>0</v>
      </c>
      <c r="W356" s="36">
        <f>SUMIFS(СВЦЭМ!$J$40:$J$783,СВЦЭМ!$A$40:$A$783,$A356,СВЦЭМ!$B$39:$B$782,W$331)+'СЕТ СН'!$F$13</f>
        <v>0</v>
      </c>
      <c r="X356" s="36">
        <f>SUMIFS(СВЦЭМ!$J$40:$J$783,СВЦЭМ!$A$40:$A$783,$A356,СВЦЭМ!$B$39:$B$782,X$331)+'СЕТ СН'!$F$13</f>
        <v>0</v>
      </c>
      <c r="Y356" s="36">
        <f>SUMIFS(СВЦЭМ!$J$40:$J$783,СВЦЭМ!$A$40:$A$783,$A356,СВЦЭМ!$B$39:$B$782,Y$331)+'СЕТ СН'!$F$13</f>
        <v>0</v>
      </c>
    </row>
    <row r="357" spans="1:27" ht="15.75" hidden="1" x14ac:dyDescent="0.2">
      <c r="A357" s="35">
        <f t="shared" si="9"/>
        <v>44403</v>
      </c>
      <c r="B357" s="36">
        <f>SUMIFS(СВЦЭМ!$J$40:$J$783,СВЦЭМ!$A$40:$A$783,$A357,СВЦЭМ!$B$39:$B$782,B$331)+'СЕТ СН'!$F$13</f>
        <v>0</v>
      </c>
      <c r="C357" s="36">
        <f>SUMIFS(СВЦЭМ!$J$40:$J$783,СВЦЭМ!$A$40:$A$783,$A357,СВЦЭМ!$B$39:$B$782,C$331)+'СЕТ СН'!$F$13</f>
        <v>0</v>
      </c>
      <c r="D357" s="36">
        <f>SUMIFS(СВЦЭМ!$J$40:$J$783,СВЦЭМ!$A$40:$A$783,$A357,СВЦЭМ!$B$39:$B$782,D$331)+'СЕТ СН'!$F$13</f>
        <v>0</v>
      </c>
      <c r="E357" s="36">
        <f>SUMIFS(СВЦЭМ!$J$40:$J$783,СВЦЭМ!$A$40:$A$783,$A357,СВЦЭМ!$B$39:$B$782,E$331)+'СЕТ СН'!$F$13</f>
        <v>0</v>
      </c>
      <c r="F357" s="36">
        <f>SUMIFS(СВЦЭМ!$J$40:$J$783,СВЦЭМ!$A$40:$A$783,$A357,СВЦЭМ!$B$39:$B$782,F$331)+'СЕТ СН'!$F$13</f>
        <v>0</v>
      </c>
      <c r="G357" s="36">
        <f>SUMIFS(СВЦЭМ!$J$40:$J$783,СВЦЭМ!$A$40:$A$783,$A357,СВЦЭМ!$B$39:$B$782,G$331)+'СЕТ СН'!$F$13</f>
        <v>0</v>
      </c>
      <c r="H357" s="36">
        <f>SUMIFS(СВЦЭМ!$J$40:$J$783,СВЦЭМ!$A$40:$A$783,$A357,СВЦЭМ!$B$39:$B$782,H$331)+'СЕТ СН'!$F$13</f>
        <v>0</v>
      </c>
      <c r="I357" s="36">
        <f>SUMIFS(СВЦЭМ!$J$40:$J$783,СВЦЭМ!$A$40:$A$783,$A357,СВЦЭМ!$B$39:$B$782,I$331)+'СЕТ СН'!$F$13</f>
        <v>0</v>
      </c>
      <c r="J357" s="36">
        <f>SUMIFS(СВЦЭМ!$J$40:$J$783,СВЦЭМ!$A$40:$A$783,$A357,СВЦЭМ!$B$39:$B$782,J$331)+'СЕТ СН'!$F$13</f>
        <v>0</v>
      </c>
      <c r="K357" s="36">
        <f>SUMIFS(СВЦЭМ!$J$40:$J$783,СВЦЭМ!$A$40:$A$783,$A357,СВЦЭМ!$B$39:$B$782,K$331)+'СЕТ СН'!$F$13</f>
        <v>0</v>
      </c>
      <c r="L357" s="36">
        <f>SUMIFS(СВЦЭМ!$J$40:$J$783,СВЦЭМ!$A$40:$A$783,$A357,СВЦЭМ!$B$39:$B$782,L$331)+'СЕТ СН'!$F$13</f>
        <v>0</v>
      </c>
      <c r="M357" s="36">
        <f>SUMIFS(СВЦЭМ!$J$40:$J$783,СВЦЭМ!$A$40:$A$783,$A357,СВЦЭМ!$B$39:$B$782,M$331)+'СЕТ СН'!$F$13</f>
        <v>0</v>
      </c>
      <c r="N357" s="36">
        <f>SUMIFS(СВЦЭМ!$J$40:$J$783,СВЦЭМ!$A$40:$A$783,$A357,СВЦЭМ!$B$39:$B$782,N$331)+'СЕТ СН'!$F$13</f>
        <v>0</v>
      </c>
      <c r="O357" s="36">
        <f>SUMIFS(СВЦЭМ!$J$40:$J$783,СВЦЭМ!$A$40:$A$783,$A357,СВЦЭМ!$B$39:$B$782,O$331)+'СЕТ СН'!$F$13</f>
        <v>0</v>
      </c>
      <c r="P357" s="36">
        <f>SUMIFS(СВЦЭМ!$J$40:$J$783,СВЦЭМ!$A$40:$A$783,$A357,СВЦЭМ!$B$39:$B$782,P$331)+'СЕТ СН'!$F$13</f>
        <v>0</v>
      </c>
      <c r="Q357" s="36">
        <f>SUMIFS(СВЦЭМ!$J$40:$J$783,СВЦЭМ!$A$40:$A$783,$A357,СВЦЭМ!$B$39:$B$782,Q$331)+'СЕТ СН'!$F$13</f>
        <v>0</v>
      </c>
      <c r="R357" s="36">
        <f>SUMIFS(СВЦЭМ!$J$40:$J$783,СВЦЭМ!$A$40:$A$783,$A357,СВЦЭМ!$B$39:$B$782,R$331)+'СЕТ СН'!$F$13</f>
        <v>0</v>
      </c>
      <c r="S357" s="36">
        <f>SUMIFS(СВЦЭМ!$J$40:$J$783,СВЦЭМ!$A$40:$A$783,$A357,СВЦЭМ!$B$39:$B$782,S$331)+'СЕТ СН'!$F$13</f>
        <v>0</v>
      </c>
      <c r="T357" s="36">
        <f>SUMIFS(СВЦЭМ!$J$40:$J$783,СВЦЭМ!$A$40:$A$783,$A357,СВЦЭМ!$B$39:$B$782,T$331)+'СЕТ СН'!$F$13</f>
        <v>0</v>
      </c>
      <c r="U357" s="36">
        <f>SUMIFS(СВЦЭМ!$J$40:$J$783,СВЦЭМ!$A$40:$A$783,$A357,СВЦЭМ!$B$39:$B$782,U$331)+'СЕТ СН'!$F$13</f>
        <v>0</v>
      </c>
      <c r="V357" s="36">
        <f>SUMIFS(СВЦЭМ!$J$40:$J$783,СВЦЭМ!$A$40:$A$783,$A357,СВЦЭМ!$B$39:$B$782,V$331)+'СЕТ СН'!$F$13</f>
        <v>0</v>
      </c>
      <c r="W357" s="36">
        <f>SUMIFS(СВЦЭМ!$J$40:$J$783,СВЦЭМ!$A$40:$A$783,$A357,СВЦЭМ!$B$39:$B$782,W$331)+'СЕТ СН'!$F$13</f>
        <v>0</v>
      </c>
      <c r="X357" s="36">
        <f>SUMIFS(СВЦЭМ!$J$40:$J$783,СВЦЭМ!$A$40:$A$783,$A357,СВЦЭМ!$B$39:$B$782,X$331)+'СЕТ СН'!$F$13</f>
        <v>0</v>
      </c>
      <c r="Y357" s="36">
        <f>SUMIFS(СВЦЭМ!$J$40:$J$783,СВЦЭМ!$A$40:$A$783,$A357,СВЦЭМ!$B$39:$B$782,Y$331)+'СЕТ СН'!$F$13</f>
        <v>0</v>
      </c>
    </row>
    <row r="358" spans="1:27" ht="15.75" hidden="1" x14ac:dyDescent="0.2">
      <c r="A358" s="35">
        <f t="shared" si="9"/>
        <v>44404</v>
      </c>
      <c r="B358" s="36">
        <f>SUMIFS(СВЦЭМ!$J$40:$J$783,СВЦЭМ!$A$40:$A$783,$A358,СВЦЭМ!$B$39:$B$782,B$331)+'СЕТ СН'!$F$13</f>
        <v>0</v>
      </c>
      <c r="C358" s="36">
        <f>SUMIFS(СВЦЭМ!$J$40:$J$783,СВЦЭМ!$A$40:$A$783,$A358,СВЦЭМ!$B$39:$B$782,C$331)+'СЕТ СН'!$F$13</f>
        <v>0</v>
      </c>
      <c r="D358" s="36">
        <f>SUMIFS(СВЦЭМ!$J$40:$J$783,СВЦЭМ!$A$40:$A$783,$A358,СВЦЭМ!$B$39:$B$782,D$331)+'СЕТ СН'!$F$13</f>
        <v>0</v>
      </c>
      <c r="E358" s="36">
        <f>SUMIFS(СВЦЭМ!$J$40:$J$783,СВЦЭМ!$A$40:$A$783,$A358,СВЦЭМ!$B$39:$B$782,E$331)+'СЕТ СН'!$F$13</f>
        <v>0</v>
      </c>
      <c r="F358" s="36">
        <f>SUMIFS(СВЦЭМ!$J$40:$J$783,СВЦЭМ!$A$40:$A$783,$A358,СВЦЭМ!$B$39:$B$782,F$331)+'СЕТ СН'!$F$13</f>
        <v>0</v>
      </c>
      <c r="G358" s="36">
        <f>SUMIFS(СВЦЭМ!$J$40:$J$783,СВЦЭМ!$A$40:$A$783,$A358,СВЦЭМ!$B$39:$B$782,G$331)+'СЕТ СН'!$F$13</f>
        <v>0</v>
      </c>
      <c r="H358" s="36">
        <f>SUMIFS(СВЦЭМ!$J$40:$J$783,СВЦЭМ!$A$40:$A$783,$A358,СВЦЭМ!$B$39:$B$782,H$331)+'СЕТ СН'!$F$13</f>
        <v>0</v>
      </c>
      <c r="I358" s="36">
        <f>SUMIFS(СВЦЭМ!$J$40:$J$783,СВЦЭМ!$A$40:$A$783,$A358,СВЦЭМ!$B$39:$B$782,I$331)+'СЕТ СН'!$F$13</f>
        <v>0</v>
      </c>
      <c r="J358" s="36">
        <f>SUMIFS(СВЦЭМ!$J$40:$J$783,СВЦЭМ!$A$40:$A$783,$A358,СВЦЭМ!$B$39:$B$782,J$331)+'СЕТ СН'!$F$13</f>
        <v>0</v>
      </c>
      <c r="K358" s="36">
        <f>SUMIFS(СВЦЭМ!$J$40:$J$783,СВЦЭМ!$A$40:$A$783,$A358,СВЦЭМ!$B$39:$B$782,K$331)+'СЕТ СН'!$F$13</f>
        <v>0</v>
      </c>
      <c r="L358" s="36">
        <f>SUMIFS(СВЦЭМ!$J$40:$J$783,СВЦЭМ!$A$40:$A$783,$A358,СВЦЭМ!$B$39:$B$782,L$331)+'СЕТ СН'!$F$13</f>
        <v>0</v>
      </c>
      <c r="M358" s="36">
        <f>SUMIFS(СВЦЭМ!$J$40:$J$783,СВЦЭМ!$A$40:$A$783,$A358,СВЦЭМ!$B$39:$B$782,M$331)+'СЕТ СН'!$F$13</f>
        <v>0</v>
      </c>
      <c r="N358" s="36">
        <f>SUMIFS(СВЦЭМ!$J$40:$J$783,СВЦЭМ!$A$40:$A$783,$A358,СВЦЭМ!$B$39:$B$782,N$331)+'СЕТ СН'!$F$13</f>
        <v>0</v>
      </c>
      <c r="O358" s="36">
        <f>SUMIFS(СВЦЭМ!$J$40:$J$783,СВЦЭМ!$A$40:$A$783,$A358,СВЦЭМ!$B$39:$B$782,O$331)+'СЕТ СН'!$F$13</f>
        <v>0</v>
      </c>
      <c r="P358" s="36">
        <f>SUMIFS(СВЦЭМ!$J$40:$J$783,СВЦЭМ!$A$40:$A$783,$A358,СВЦЭМ!$B$39:$B$782,P$331)+'СЕТ СН'!$F$13</f>
        <v>0</v>
      </c>
      <c r="Q358" s="36">
        <f>SUMIFS(СВЦЭМ!$J$40:$J$783,СВЦЭМ!$A$40:$A$783,$A358,СВЦЭМ!$B$39:$B$782,Q$331)+'СЕТ СН'!$F$13</f>
        <v>0</v>
      </c>
      <c r="R358" s="36">
        <f>SUMIFS(СВЦЭМ!$J$40:$J$783,СВЦЭМ!$A$40:$A$783,$A358,СВЦЭМ!$B$39:$B$782,R$331)+'СЕТ СН'!$F$13</f>
        <v>0</v>
      </c>
      <c r="S358" s="36">
        <f>SUMIFS(СВЦЭМ!$J$40:$J$783,СВЦЭМ!$A$40:$A$783,$A358,СВЦЭМ!$B$39:$B$782,S$331)+'СЕТ СН'!$F$13</f>
        <v>0</v>
      </c>
      <c r="T358" s="36">
        <f>SUMIFS(СВЦЭМ!$J$40:$J$783,СВЦЭМ!$A$40:$A$783,$A358,СВЦЭМ!$B$39:$B$782,T$331)+'СЕТ СН'!$F$13</f>
        <v>0</v>
      </c>
      <c r="U358" s="36">
        <f>SUMIFS(СВЦЭМ!$J$40:$J$783,СВЦЭМ!$A$40:$A$783,$A358,СВЦЭМ!$B$39:$B$782,U$331)+'СЕТ СН'!$F$13</f>
        <v>0</v>
      </c>
      <c r="V358" s="36">
        <f>SUMIFS(СВЦЭМ!$J$40:$J$783,СВЦЭМ!$A$40:$A$783,$A358,СВЦЭМ!$B$39:$B$782,V$331)+'СЕТ СН'!$F$13</f>
        <v>0</v>
      </c>
      <c r="W358" s="36">
        <f>SUMIFS(СВЦЭМ!$J$40:$J$783,СВЦЭМ!$A$40:$A$783,$A358,СВЦЭМ!$B$39:$B$782,W$331)+'СЕТ СН'!$F$13</f>
        <v>0</v>
      </c>
      <c r="X358" s="36">
        <f>SUMIFS(СВЦЭМ!$J$40:$J$783,СВЦЭМ!$A$40:$A$783,$A358,СВЦЭМ!$B$39:$B$782,X$331)+'СЕТ СН'!$F$13</f>
        <v>0</v>
      </c>
      <c r="Y358" s="36">
        <f>SUMIFS(СВЦЭМ!$J$40:$J$783,СВЦЭМ!$A$40:$A$783,$A358,СВЦЭМ!$B$39:$B$782,Y$331)+'СЕТ СН'!$F$13</f>
        <v>0</v>
      </c>
    </row>
    <row r="359" spans="1:27" ht="15.75" hidden="1" x14ac:dyDescent="0.2">
      <c r="A359" s="35">
        <f t="shared" si="9"/>
        <v>44405</v>
      </c>
      <c r="B359" s="36">
        <f>SUMIFS(СВЦЭМ!$J$40:$J$783,СВЦЭМ!$A$40:$A$783,$A359,СВЦЭМ!$B$39:$B$782,B$331)+'СЕТ СН'!$F$13</f>
        <v>0</v>
      </c>
      <c r="C359" s="36">
        <f>SUMIFS(СВЦЭМ!$J$40:$J$783,СВЦЭМ!$A$40:$A$783,$A359,СВЦЭМ!$B$39:$B$782,C$331)+'СЕТ СН'!$F$13</f>
        <v>0</v>
      </c>
      <c r="D359" s="36">
        <f>SUMIFS(СВЦЭМ!$J$40:$J$783,СВЦЭМ!$A$40:$A$783,$A359,СВЦЭМ!$B$39:$B$782,D$331)+'СЕТ СН'!$F$13</f>
        <v>0</v>
      </c>
      <c r="E359" s="36">
        <f>SUMIFS(СВЦЭМ!$J$40:$J$783,СВЦЭМ!$A$40:$A$783,$A359,СВЦЭМ!$B$39:$B$782,E$331)+'СЕТ СН'!$F$13</f>
        <v>0</v>
      </c>
      <c r="F359" s="36">
        <f>SUMIFS(СВЦЭМ!$J$40:$J$783,СВЦЭМ!$A$40:$A$783,$A359,СВЦЭМ!$B$39:$B$782,F$331)+'СЕТ СН'!$F$13</f>
        <v>0</v>
      </c>
      <c r="G359" s="36">
        <f>SUMIFS(СВЦЭМ!$J$40:$J$783,СВЦЭМ!$A$40:$A$783,$A359,СВЦЭМ!$B$39:$B$782,G$331)+'СЕТ СН'!$F$13</f>
        <v>0</v>
      </c>
      <c r="H359" s="36">
        <f>SUMIFS(СВЦЭМ!$J$40:$J$783,СВЦЭМ!$A$40:$A$783,$A359,СВЦЭМ!$B$39:$B$782,H$331)+'СЕТ СН'!$F$13</f>
        <v>0</v>
      </c>
      <c r="I359" s="36">
        <f>SUMIFS(СВЦЭМ!$J$40:$J$783,СВЦЭМ!$A$40:$A$783,$A359,СВЦЭМ!$B$39:$B$782,I$331)+'СЕТ СН'!$F$13</f>
        <v>0</v>
      </c>
      <c r="J359" s="36">
        <f>SUMIFS(СВЦЭМ!$J$40:$J$783,СВЦЭМ!$A$40:$A$783,$A359,СВЦЭМ!$B$39:$B$782,J$331)+'СЕТ СН'!$F$13</f>
        <v>0</v>
      </c>
      <c r="K359" s="36">
        <f>SUMIFS(СВЦЭМ!$J$40:$J$783,СВЦЭМ!$A$40:$A$783,$A359,СВЦЭМ!$B$39:$B$782,K$331)+'СЕТ СН'!$F$13</f>
        <v>0</v>
      </c>
      <c r="L359" s="36">
        <f>SUMIFS(СВЦЭМ!$J$40:$J$783,СВЦЭМ!$A$40:$A$783,$A359,СВЦЭМ!$B$39:$B$782,L$331)+'СЕТ СН'!$F$13</f>
        <v>0</v>
      </c>
      <c r="M359" s="36">
        <f>SUMIFS(СВЦЭМ!$J$40:$J$783,СВЦЭМ!$A$40:$A$783,$A359,СВЦЭМ!$B$39:$B$782,M$331)+'СЕТ СН'!$F$13</f>
        <v>0</v>
      </c>
      <c r="N359" s="36">
        <f>SUMIFS(СВЦЭМ!$J$40:$J$783,СВЦЭМ!$A$40:$A$783,$A359,СВЦЭМ!$B$39:$B$782,N$331)+'СЕТ СН'!$F$13</f>
        <v>0</v>
      </c>
      <c r="O359" s="36">
        <f>SUMIFS(СВЦЭМ!$J$40:$J$783,СВЦЭМ!$A$40:$A$783,$A359,СВЦЭМ!$B$39:$B$782,O$331)+'СЕТ СН'!$F$13</f>
        <v>0</v>
      </c>
      <c r="P359" s="36">
        <f>SUMIFS(СВЦЭМ!$J$40:$J$783,СВЦЭМ!$A$40:$A$783,$A359,СВЦЭМ!$B$39:$B$782,P$331)+'СЕТ СН'!$F$13</f>
        <v>0</v>
      </c>
      <c r="Q359" s="36">
        <f>SUMIFS(СВЦЭМ!$J$40:$J$783,СВЦЭМ!$A$40:$A$783,$A359,СВЦЭМ!$B$39:$B$782,Q$331)+'СЕТ СН'!$F$13</f>
        <v>0</v>
      </c>
      <c r="R359" s="36">
        <f>SUMIFS(СВЦЭМ!$J$40:$J$783,СВЦЭМ!$A$40:$A$783,$A359,СВЦЭМ!$B$39:$B$782,R$331)+'СЕТ СН'!$F$13</f>
        <v>0</v>
      </c>
      <c r="S359" s="36">
        <f>SUMIFS(СВЦЭМ!$J$40:$J$783,СВЦЭМ!$A$40:$A$783,$A359,СВЦЭМ!$B$39:$B$782,S$331)+'СЕТ СН'!$F$13</f>
        <v>0</v>
      </c>
      <c r="T359" s="36">
        <f>SUMIFS(СВЦЭМ!$J$40:$J$783,СВЦЭМ!$A$40:$A$783,$A359,СВЦЭМ!$B$39:$B$782,T$331)+'СЕТ СН'!$F$13</f>
        <v>0</v>
      </c>
      <c r="U359" s="36">
        <f>SUMIFS(СВЦЭМ!$J$40:$J$783,СВЦЭМ!$A$40:$A$783,$A359,СВЦЭМ!$B$39:$B$782,U$331)+'СЕТ СН'!$F$13</f>
        <v>0</v>
      </c>
      <c r="V359" s="36">
        <f>SUMIFS(СВЦЭМ!$J$40:$J$783,СВЦЭМ!$A$40:$A$783,$A359,СВЦЭМ!$B$39:$B$782,V$331)+'СЕТ СН'!$F$13</f>
        <v>0</v>
      </c>
      <c r="W359" s="36">
        <f>SUMIFS(СВЦЭМ!$J$40:$J$783,СВЦЭМ!$A$40:$A$783,$A359,СВЦЭМ!$B$39:$B$782,W$331)+'СЕТ СН'!$F$13</f>
        <v>0</v>
      </c>
      <c r="X359" s="36">
        <f>SUMIFS(СВЦЭМ!$J$40:$J$783,СВЦЭМ!$A$40:$A$783,$A359,СВЦЭМ!$B$39:$B$782,X$331)+'СЕТ СН'!$F$13</f>
        <v>0</v>
      </c>
      <c r="Y359" s="36">
        <f>SUMIFS(СВЦЭМ!$J$40:$J$783,СВЦЭМ!$A$40:$A$783,$A359,СВЦЭМ!$B$39:$B$782,Y$331)+'СЕТ СН'!$F$13</f>
        <v>0</v>
      </c>
    </row>
    <row r="360" spans="1:27" ht="15.75" hidden="1" x14ac:dyDescent="0.2">
      <c r="A360" s="35">
        <f t="shared" si="9"/>
        <v>44406</v>
      </c>
      <c r="B360" s="36">
        <f>SUMIFS(СВЦЭМ!$J$40:$J$783,СВЦЭМ!$A$40:$A$783,$A360,СВЦЭМ!$B$39:$B$782,B$331)+'СЕТ СН'!$F$13</f>
        <v>0</v>
      </c>
      <c r="C360" s="36">
        <f>SUMIFS(СВЦЭМ!$J$40:$J$783,СВЦЭМ!$A$40:$A$783,$A360,СВЦЭМ!$B$39:$B$782,C$331)+'СЕТ СН'!$F$13</f>
        <v>0</v>
      </c>
      <c r="D360" s="36">
        <f>SUMIFS(СВЦЭМ!$J$40:$J$783,СВЦЭМ!$A$40:$A$783,$A360,СВЦЭМ!$B$39:$B$782,D$331)+'СЕТ СН'!$F$13</f>
        <v>0</v>
      </c>
      <c r="E360" s="36">
        <f>SUMIFS(СВЦЭМ!$J$40:$J$783,СВЦЭМ!$A$40:$A$783,$A360,СВЦЭМ!$B$39:$B$782,E$331)+'СЕТ СН'!$F$13</f>
        <v>0</v>
      </c>
      <c r="F360" s="36">
        <f>SUMIFS(СВЦЭМ!$J$40:$J$783,СВЦЭМ!$A$40:$A$783,$A360,СВЦЭМ!$B$39:$B$782,F$331)+'СЕТ СН'!$F$13</f>
        <v>0</v>
      </c>
      <c r="G360" s="36">
        <f>SUMIFS(СВЦЭМ!$J$40:$J$783,СВЦЭМ!$A$40:$A$783,$A360,СВЦЭМ!$B$39:$B$782,G$331)+'СЕТ СН'!$F$13</f>
        <v>0</v>
      </c>
      <c r="H360" s="36">
        <f>SUMIFS(СВЦЭМ!$J$40:$J$783,СВЦЭМ!$A$40:$A$783,$A360,СВЦЭМ!$B$39:$B$782,H$331)+'СЕТ СН'!$F$13</f>
        <v>0</v>
      </c>
      <c r="I360" s="36">
        <f>SUMIFS(СВЦЭМ!$J$40:$J$783,СВЦЭМ!$A$40:$A$783,$A360,СВЦЭМ!$B$39:$B$782,I$331)+'СЕТ СН'!$F$13</f>
        <v>0</v>
      </c>
      <c r="J360" s="36">
        <f>SUMIFS(СВЦЭМ!$J$40:$J$783,СВЦЭМ!$A$40:$A$783,$A360,СВЦЭМ!$B$39:$B$782,J$331)+'СЕТ СН'!$F$13</f>
        <v>0</v>
      </c>
      <c r="K360" s="36">
        <f>SUMIFS(СВЦЭМ!$J$40:$J$783,СВЦЭМ!$A$40:$A$783,$A360,СВЦЭМ!$B$39:$B$782,K$331)+'СЕТ СН'!$F$13</f>
        <v>0</v>
      </c>
      <c r="L360" s="36">
        <f>SUMIFS(СВЦЭМ!$J$40:$J$783,СВЦЭМ!$A$40:$A$783,$A360,СВЦЭМ!$B$39:$B$782,L$331)+'СЕТ СН'!$F$13</f>
        <v>0</v>
      </c>
      <c r="M360" s="36">
        <f>SUMIFS(СВЦЭМ!$J$40:$J$783,СВЦЭМ!$A$40:$A$783,$A360,СВЦЭМ!$B$39:$B$782,M$331)+'СЕТ СН'!$F$13</f>
        <v>0</v>
      </c>
      <c r="N360" s="36">
        <f>SUMIFS(СВЦЭМ!$J$40:$J$783,СВЦЭМ!$A$40:$A$783,$A360,СВЦЭМ!$B$39:$B$782,N$331)+'СЕТ СН'!$F$13</f>
        <v>0</v>
      </c>
      <c r="O360" s="36">
        <f>SUMIFS(СВЦЭМ!$J$40:$J$783,СВЦЭМ!$A$40:$A$783,$A360,СВЦЭМ!$B$39:$B$782,O$331)+'СЕТ СН'!$F$13</f>
        <v>0</v>
      </c>
      <c r="P360" s="36">
        <f>SUMIFS(СВЦЭМ!$J$40:$J$783,СВЦЭМ!$A$40:$A$783,$A360,СВЦЭМ!$B$39:$B$782,P$331)+'СЕТ СН'!$F$13</f>
        <v>0</v>
      </c>
      <c r="Q360" s="36">
        <f>SUMIFS(СВЦЭМ!$J$40:$J$783,СВЦЭМ!$A$40:$A$783,$A360,СВЦЭМ!$B$39:$B$782,Q$331)+'СЕТ СН'!$F$13</f>
        <v>0</v>
      </c>
      <c r="R360" s="36">
        <f>SUMIFS(СВЦЭМ!$J$40:$J$783,СВЦЭМ!$A$40:$A$783,$A360,СВЦЭМ!$B$39:$B$782,R$331)+'СЕТ СН'!$F$13</f>
        <v>0</v>
      </c>
      <c r="S360" s="36">
        <f>SUMIFS(СВЦЭМ!$J$40:$J$783,СВЦЭМ!$A$40:$A$783,$A360,СВЦЭМ!$B$39:$B$782,S$331)+'СЕТ СН'!$F$13</f>
        <v>0</v>
      </c>
      <c r="T360" s="36">
        <f>SUMIFS(СВЦЭМ!$J$40:$J$783,СВЦЭМ!$A$40:$A$783,$A360,СВЦЭМ!$B$39:$B$782,T$331)+'СЕТ СН'!$F$13</f>
        <v>0</v>
      </c>
      <c r="U360" s="36">
        <f>SUMIFS(СВЦЭМ!$J$40:$J$783,СВЦЭМ!$A$40:$A$783,$A360,СВЦЭМ!$B$39:$B$782,U$331)+'СЕТ СН'!$F$13</f>
        <v>0</v>
      </c>
      <c r="V360" s="36">
        <f>SUMIFS(СВЦЭМ!$J$40:$J$783,СВЦЭМ!$A$40:$A$783,$A360,СВЦЭМ!$B$39:$B$782,V$331)+'СЕТ СН'!$F$13</f>
        <v>0</v>
      </c>
      <c r="W360" s="36">
        <f>SUMIFS(СВЦЭМ!$J$40:$J$783,СВЦЭМ!$A$40:$A$783,$A360,СВЦЭМ!$B$39:$B$782,W$331)+'СЕТ СН'!$F$13</f>
        <v>0</v>
      </c>
      <c r="X360" s="36">
        <f>SUMIFS(СВЦЭМ!$J$40:$J$783,СВЦЭМ!$A$40:$A$783,$A360,СВЦЭМ!$B$39:$B$782,X$331)+'СЕТ СН'!$F$13</f>
        <v>0</v>
      </c>
      <c r="Y360" s="36">
        <f>SUMIFS(СВЦЭМ!$J$40:$J$783,СВЦЭМ!$A$40:$A$783,$A360,СВЦЭМ!$B$39:$B$782,Y$331)+'СЕТ СН'!$F$13</f>
        <v>0</v>
      </c>
    </row>
    <row r="361" spans="1:27" ht="15.75" hidden="1" x14ac:dyDescent="0.2">
      <c r="A361" s="35">
        <f t="shared" si="9"/>
        <v>44407</v>
      </c>
      <c r="B361" s="36">
        <f>SUMIFS(СВЦЭМ!$J$40:$J$783,СВЦЭМ!$A$40:$A$783,$A361,СВЦЭМ!$B$39:$B$782,B$331)+'СЕТ СН'!$F$13</f>
        <v>0</v>
      </c>
      <c r="C361" s="36">
        <f>SUMIFS(СВЦЭМ!$J$40:$J$783,СВЦЭМ!$A$40:$A$783,$A361,СВЦЭМ!$B$39:$B$782,C$331)+'СЕТ СН'!$F$13</f>
        <v>0</v>
      </c>
      <c r="D361" s="36">
        <f>SUMIFS(СВЦЭМ!$J$40:$J$783,СВЦЭМ!$A$40:$A$783,$A361,СВЦЭМ!$B$39:$B$782,D$331)+'СЕТ СН'!$F$13</f>
        <v>0</v>
      </c>
      <c r="E361" s="36">
        <f>SUMIFS(СВЦЭМ!$J$40:$J$783,СВЦЭМ!$A$40:$A$783,$A361,СВЦЭМ!$B$39:$B$782,E$331)+'СЕТ СН'!$F$13</f>
        <v>0</v>
      </c>
      <c r="F361" s="36">
        <f>SUMIFS(СВЦЭМ!$J$40:$J$783,СВЦЭМ!$A$40:$A$783,$A361,СВЦЭМ!$B$39:$B$782,F$331)+'СЕТ СН'!$F$13</f>
        <v>0</v>
      </c>
      <c r="G361" s="36">
        <f>SUMIFS(СВЦЭМ!$J$40:$J$783,СВЦЭМ!$A$40:$A$783,$A361,СВЦЭМ!$B$39:$B$782,G$331)+'СЕТ СН'!$F$13</f>
        <v>0</v>
      </c>
      <c r="H361" s="36">
        <f>SUMIFS(СВЦЭМ!$J$40:$J$783,СВЦЭМ!$A$40:$A$783,$A361,СВЦЭМ!$B$39:$B$782,H$331)+'СЕТ СН'!$F$13</f>
        <v>0</v>
      </c>
      <c r="I361" s="36">
        <f>SUMIFS(СВЦЭМ!$J$40:$J$783,СВЦЭМ!$A$40:$A$783,$A361,СВЦЭМ!$B$39:$B$782,I$331)+'СЕТ СН'!$F$13</f>
        <v>0</v>
      </c>
      <c r="J361" s="36">
        <f>SUMIFS(СВЦЭМ!$J$40:$J$783,СВЦЭМ!$A$40:$A$783,$A361,СВЦЭМ!$B$39:$B$782,J$331)+'СЕТ СН'!$F$13</f>
        <v>0</v>
      </c>
      <c r="K361" s="36">
        <f>SUMIFS(СВЦЭМ!$J$40:$J$783,СВЦЭМ!$A$40:$A$783,$A361,СВЦЭМ!$B$39:$B$782,K$331)+'СЕТ СН'!$F$13</f>
        <v>0</v>
      </c>
      <c r="L361" s="36">
        <f>SUMIFS(СВЦЭМ!$J$40:$J$783,СВЦЭМ!$A$40:$A$783,$A361,СВЦЭМ!$B$39:$B$782,L$331)+'СЕТ СН'!$F$13</f>
        <v>0</v>
      </c>
      <c r="M361" s="36">
        <f>SUMIFS(СВЦЭМ!$J$40:$J$783,СВЦЭМ!$A$40:$A$783,$A361,СВЦЭМ!$B$39:$B$782,M$331)+'СЕТ СН'!$F$13</f>
        <v>0</v>
      </c>
      <c r="N361" s="36">
        <f>SUMIFS(СВЦЭМ!$J$40:$J$783,СВЦЭМ!$A$40:$A$783,$A361,СВЦЭМ!$B$39:$B$782,N$331)+'СЕТ СН'!$F$13</f>
        <v>0</v>
      </c>
      <c r="O361" s="36">
        <f>SUMIFS(СВЦЭМ!$J$40:$J$783,СВЦЭМ!$A$40:$A$783,$A361,СВЦЭМ!$B$39:$B$782,O$331)+'СЕТ СН'!$F$13</f>
        <v>0</v>
      </c>
      <c r="P361" s="36">
        <f>SUMIFS(СВЦЭМ!$J$40:$J$783,СВЦЭМ!$A$40:$A$783,$A361,СВЦЭМ!$B$39:$B$782,P$331)+'СЕТ СН'!$F$13</f>
        <v>0</v>
      </c>
      <c r="Q361" s="36">
        <f>SUMIFS(СВЦЭМ!$J$40:$J$783,СВЦЭМ!$A$40:$A$783,$A361,СВЦЭМ!$B$39:$B$782,Q$331)+'СЕТ СН'!$F$13</f>
        <v>0</v>
      </c>
      <c r="R361" s="36">
        <f>SUMIFS(СВЦЭМ!$J$40:$J$783,СВЦЭМ!$A$40:$A$783,$A361,СВЦЭМ!$B$39:$B$782,R$331)+'СЕТ СН'!$F$13</f>
        <v>0</v>
      </c>
      <c r="S361" s="36">
        <f>SUMIFS(СВЦЭМ!$J$40:$J$783,СВЦЭМ!$A$40:$A$783,$A361,СВЦЭМ!$B$39:$B$782,S$331)+'СЕТ СН'!$F$13</f>
        <v>0</v>
      </c>
      <c r="T361" s="36">
        <f>SUMIFS(СВЦЭМ!$J$40:$J$783,СВЦЭМ!$A$40:$A$783,$A361,СВЦЭМ!$B$39:$B$782,T$331)+'СЕТ СН'!$F$13</f>
        <v>0</v>
      </c>
      <c r="U361" s="36">
        <f>SUMIFS(СВЦЭМ!$J$40:$J$783,СВЦЭМ!$A$40:$A$783,$A361,СВЦЭМ!$B$39:$B$782,U$331)+'СЕТ СН'!$F$13</f>
        <v>0</v>
      </c>
      <c r="V361" s="36">
        <f>SUMIFS(СВЦЭМ!$J$40:$J$783,СВЦЭМ!$A$40:$A$783,$A361,СВЦЭМ!$B$39:$B$782,V$331)+'СЕТ СН'!$F$13</f>
        <v>0</v>
      </c>
      <c r="W361" s="36">
        <f>SUMIFS(СВЦЭМ!$J$40:$J$783,СВЦЭМ!$A$40:$A$783,$A361,СВЦЭМ!$B$39:$B$782,W$331)+'СЕТ СН'!$F$13</f>
        <v>0</v>
      </c>
      <c r="X361" s="36">
        <f>SUMIFS(СВЦЭМ!$J$40:$J$783,СВЦЭМ!$A$40:$A$783,$A361,СВЦЭМ!$B$39:$B$782,X$331)+'СЕТ СН'!$F$13</f>
        <v>0</v>
      </c>
      <c r="Y361" s="36">
        <f>SUMIFS(СВЦЭМ!$J$40:$J$783,СВЦЭМ!$A$40:$A$783,$A361,СВЦЭМ!$B$39:$B$782,Y$331)+'СЕТ СН'!$F$13</f>
        <v>0</v>
      </c>
    </row>
    <row r="362" spans="1:27" ht="15.75" hidden="1" x14ac:dyDescent="0.2">
      <c r="A362" s="35">
        <f t="shared" si="9"/>
        <v>44408</v>
      </c>
      <c r="B362" s="36">
        <f>SUMIFS(СВЦЭМ!$J$40:$J$783,СВЦЭМ!$A$40:$A$783,$A362,СВЦЭМ!$B$39:$B$782,B$331)+'СЕТ СН'!$F$13</f>
        <v>0</v>
      </c>
      <c r="C362" s="36">
        <f>SUMIFS(СВЦЭМ!$J$40:$J$783,СВЦЭМ!$A$40:$A$783,$A362,СВЦЭМ!$B$39:$B$782,C$331)+'СЕТ СН'!$F$13</f>
        <v>0</v>
      </c>
      <c r="D362" s="36">
        <f>SUMIFS(СВЦЭМ!$J$40:$J$783,СВЦЭМ!$A$40:$A$783,$A362,СВЦЭМ!$B$39:$B$782,D$331)+'СЕТ СН'!$F$13</f>
        <v>0</v>
      </c>
      <c r="E362" s="36">
        <f>SUMIFS(СВЦЭМ!$J$40:$J$783,СВЦЭМ!$A$40:$A$783,$A362,СВЦЭМ!$B$39:$B$782,E$331)+'СЕТ СН'!$F$13</f>
        <v>0</v>
      </c>
      <c r="F362" s="36">
        <f>SUMIFS(СВЦЭМ!$J$40:$J$783,СВЦЭМ!$A$40:$A$783,$A362,СВЦЭМ!$B$39:$B$782,F$331)+'СЕТ СН'!$F$13</f>
        <v>0</v>
      </c>
      <c r="G362" s="36">
        <f>SUMIFS(СВЦЭМ!$J$40:$J$783,СВЦЭМ!$A$40:$A$783,$A362,СВЦЭМ!$B$39:$B$782,G$331)+'СЕТ СН'!$F$13</f>
        <v>0</v>
      </c>
      <c r="H362" s="36">
        <f>SUMIFS(СВЦЭМ!$J$40:$J$783,СВЦЭМ!$A$40:$A$783,$A362,СВЦЭМ!$B$39:$B$782,H$331)+'СЕТ СН'!$F$13</f>
        <v>0</v>
      </c>
      <c r="I362" s="36">
        <f>SUMIFS(СВЦЭМ!$J$40:$J$783,СВЦЭМ!$A$40:$A$783,$A362,СВЦЭМ!$B$39:$B$782,I$331)+'СЕТ СН'!$F$13</f>
        <v>0</v>
      </c>
      <c r="J362" s="36">
        <f>SUMIFS(СВЦЭМ!$J$40:$J$783,СВЦЭМ!$A$40:$A$783,$A362,СВЦЭМ!$B$39:$B$782,J$331)+'СЕТ СН'!$F$13</f>
        <v>0</v>
      </c>
      <c r="K362" s="36">
        <f>SUMIFS(СВЦЭМ!$J$40:$J$783,СВЦЭМ!$A$40:$A$783,$A362,СВЦЭМ!$B$39:$B$782,K$331)+'СЕТ СН'!$F$13</f>
        <v>0</v>
      </c>
      <c r="L362" s="36">
        <f>SUMIFS(СВЦЭМ!$J$40:$J$783,СВЦЭМ!$A$40:$A$783,$A362,СВЦЭМ!$B$39:$B$782,L$331)+'СЕТ СН'!$F$13</f>
        <v>0</v>
      </c>
      <c r="M362" s="36">
        <f>SUMIFS(СВЦЭМ!$J$40:$J$783,СВЦЭМ!$A$40:$A$783,$A362,СВЦЭМ!$B$39:$B$782,M$331)+'СЕТ СН'!$F$13</f>
        <v>0</v>
      </c>
      <c r="N362" s="36">
        <f>SUMIFS(СВЦЭМ!$J$40:$J$783,СВЦЭМ!$A$40:$A$783,$A362,СВЦЭМ!$B$39:$B$782,N$331)+'СЕТ СН'!$F$13</f>
        <v>0</v>
      </c>
      <c r="O362" s="36">
        <f>SUMIFS(СВЦЭМ!$J$40:$J$783,СВЦЭМ!$A$40:$A$783,$A362,СВЦЭМ!$B$39:$B$782,O$331)+'СЕТ СН'!$F$13</f>
        <v>0</v>
      </c>
      <c r="P362" s="36">
        <f>SUMIFS(СВЦЭМ!$J$40:$J$783,СВЦЭМ!$A$40:$A$783,$A362,СВЦЭМ!$B$39:$B$782,P$331)+'СЕТ СН'!$F$13</f>
        <v>0</v>
      </c>
      <c r="Q362" s="36">
        <f>SUMIFS(СВЦЭМ!$J$40:$J$783,СВЦЭМ!$A$40:$A$783,$A362,СВЦЭМ!$B$39:$B$782,Q$331)+'СЕТ СН'!$F$13</f>
        <v>0</v>
      </c>
      <c r="R362" s="36">
        <f>SUMIFS(СВЦЭМ!$J$40:$J$783,СВЦЭМ!$A$40:$A$783,$A362,СВЦЭМ!$B$39:$B$782,R$331)+'СЕТ СН'!$F$13</f>
        <v>0</v>
      </c>
      <c r="S362" s="36">
        <f>SUMIFS(СВЦЭМ!$J$40:$J$783,СВЦЭМ!$A$40:$A$783,$A362,СВЦЭМ!$B$39:$B$782,S$331)+'СЕТ СН'!$F$13</f>
        <v>0</v>
      </c>
      <c r="T362" s="36">
        <f>SUMIFS(СВЦЭМ!$J$40:$J$783,СВЦЭМ!$A$40:$A$783,$A362,СВЦЭМ!$B$39:$B$782,T$331)+'СЕТ СН'!$F$13</f>
        <v>0</v>
      </c>
      <c r="U362" s="36">
        <f>SUMIFS(СВЦЭМ!$J$40:$J$783,СВЦЭМ!$A$40:$A$783,$A362,СВЦЭМ!$B$39:$B$782,U$331)+'СЕТ СН'!$F$13</f>
        <v>0</v>
      </c>
      <c r="V362" s="36">
        <f>SUMIFS(СВЦЭМ!$J$40:$J$783,СВЦЭМ!$A$40:$A$783,$A362,СВЦЭМ!$B$39:$B$782,V$331)+'СЕТ СН'!$F$13</f>
        <v>0</v>
      </c>
      <c r="W362" s="36">
        <f>SUMIFS(СВЦЭМ!$J$40:$J$783,СВЦЭМ!$A$40:$A$783,$A362,СВЦЭМ!$B$39:$B$782,W$331)+'СЕТ СН'!$F$13</f>
        <v>0</v>
      </c>
      <c r="X362" s="36">
        <f>SUMIFS(СВЦЭМ!$J$40:$J$783,СВЦЭМ!$A$40:$A$783,$A362,СВЦЭМ!$B$39:$B$782,X$331)+'СЕТ СН'!$F$13</f>
        <v>0</v>
      </c>
      <c r="Y362" s="36">
        <f>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3"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34"/>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3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01.07.2021</v>
      </c>
      <c r="B367" s="36">
        <f>SUMIFS(СВЦЭМ!$K$40:$K$783,СВЦЭМ!$A$40:$A$783,$A367,СВЦЭМ!$B$39:$B$782,B$366)+'СЕТ СН'!$F$13</f>
        <v>0</v>
      </c>
      <c r="C367" s="36">
        <f>SUMIFS(СВЦЭМ!$K$40:$K$783,СВЦЭМ!$A$40:$A$783,$A367,СВЦЭМ!$B$39:$B$782,C$366)+'СЕТ СН'!$F$13</f>
        <v>0</v>
      </c>
      <c r="D367" s="36">
        <f>SUMIFS(СВЦЭМ!$K$40:$K$783,СВЦЭМ!$A$40:$A$783,$A367,СВЦЭМ!$B$39:$B$782,D$366)+'СЕТ СН'!$F$13</f>
        <v>0</v>
      </c>
      <c r="E367" s="36">
        <f>SUMIFS(СВЦЭМ!$K$40:$K$783,СВЦЭМ!$A$40:$A$783,$A367,СВЦЭМ!$B$39:$B$782,E$366)+'СЕТ СН'!$F$13</f>
        <v>0</v>
      </c>
      <c r="F367" s="36">
        <f>SUMIFS(СВЦЭМ!$K$40:$K$783,СВЦЭМ!$A$40:$A$783,$A367,СВЦЭМ!$B$39:$B$782,F$366)+'СЕТ СН'!$F$13</f>
        <v>0</v>
      </c>
      <c r="G367" s="36">
        <f>SUMIFS(СВЦЭМ!$K$40:$K$783,СВЦЭМ!$A$40:$A$783,$A367,СВЦЭМ!$B$39:$B$782,G$366)+'СЕТ СН'!$F$13</f>
        <v>0</v>
      </c>
      <c r="H367" s="36">
        <f>SUMIFS(СВЦЭМ!$K$40:$K$783,СВЦЭМ!$A$40:$A$783,$A367,СВЦЭМ!$B$39:$B$782,H$366)+'СЕТ СН'!$F$13</f>
        <v>0</v>
      </c>
      <c r="I367" s="36">
        <f>SUMIFS(СВЦЭМ!$K$40:$K$783,СВЦЭМ!$A$40:$A$783,$A367,СВЦЭМ!$B$39:$B$782,I$366)+'СЕТ СН'!$F$13</f>
        <v>0</v>
      </c>
      <c r="J367" s="36">
        <f>SUMIFS(СВЦЭМ!$K$40:$K$783,СВЦЭМ!$A$40:$A$783,$A367,СВЦЭМ!$B$39:$B$782,J$366)+'СЕТ СН'!$F$13</f>
        <v>0</v>
      </c>
      <c r="K367" s="36">
        <f>SUMIFS(СВЦЭМ!$K$40:$K$783,СВЦЭМ!$A$40:$A$783,$A367,СВЦЭМ!$B$39:$B$782,K$366)+'СЕТ СН'!$F$13</f>
        <v>0</v>
      </c>
      <c r="L367" s="36">
        <f>SUMIFS(СВЦЭМ!$K$40:$K$783,СВЦЭМ!$A$40:$A$783,$A367,СВЦЭМ!$B$39:$B$782,L$366)+'СЕТ СН'!$F$13</f>
        <v>0</v>
      </c>
      <c r="M367" s="36">
        <f>SUMIFS(СВЦЭМ!$K$40:$K$783,СВЦЭМ!$A$40:$A$783,$A367,СВЦЭМ!$B$39:$B$782,M$366)+'СЕТ СН'!$F$13</f>
        <v>0</v>
      </c>
      <c r="N367" s="36">
        <f>SUMIFS(СВЦЭМ!$K$40:$K$783,СВЦЭМ!$A$40:$A$783,$A367,СВЦЭМ!$B$39:$B$782,N$366)+'СЕТ СН'!$F$13</f>
        <v>0</v>
      </c>
      <c r="O367" s="36">
        <f>SUMIFS(СВЦЭМ!$K$40:$K$783,СВЦЭМ!$A$40:$A$783,$A367,СВЦЭМ!$B$39:$B$782,O$366)+'СЕТ СН'!$F$13</f>
        <v>0</v>
      </c>
      <c r="P367" s="36">
        <f>SUMIFS(СВЦЭМ!$K$40:$K$783,СВЦЭМ!$A$40:$A$783,$A367,СВЦЭМ!$B$39:$B$782,P$366)+'СЕТ СН'!$F$13</f>
        <v>0</v>
      </c>
      <c r="Q367" s="36">
        <f>SUMIFS(СВЦЭМ!$K$40:$K$783,СВЦЭМ!$A$40:$A$783,$A367,СВЦЭМ!$B$39:$B$782,Q$366)+'СЕТ СН'!$F$13</f>
        <v>0</v>
      </c>
      <c r="R367" s="36">
        <f>SUMIFS(СВЦЭМ!$K$40:$K$783,СВЦЭМ!$A$40:$A$783,$A367,СВЦЭМ!$B$39:$B$782,R$366)+'СЕТ СН'!$F$13</f>
        <v>0</v>
      </c>
      <c r="S367" s="36">
        <f>SUMIFS(СВЦЭМ!$K$40:$K$783,СВЦЭМ!$A$40:$A$783,$A367,СВЦЭМ!$B$39:$B$782,S$366)+'СЕТ СН'!$F$13</f>
        <v>0</v>
      </c>
      <c r="T367" s="36">
        <f>SUMIFS(СВЦЭМ!$K$40:$K$783,СВЦЭМ!$A$40:$A$783,$A367,СВЦЭМ!$B$39:$B$782,T$366)+'СЕТ СН'!$F$13</f>
        <v>0</v>
      </c>
      <c r="U367" s="36">
        <f>SUMIFS(СВЦЭМ!$K$40:$K$783,СВЦЭМ!$A$40:$A$783,$A367,СВЦЭМ!$B$39:$B$782,U$366)+'СЕТ СН'!$F$13</f>
        <v>0</v>
      </c>
      <c r="V367" s="36">
        <f>SUMIFS(СВЦЭМ!$K$40:$K$783,СВЦЭМ!$A$40:$A$783,$A367,СВЦЭМ!$B$39:$B$782,V$366)+'СЕТ СН'!$F$13</f>
        <v>0</v>
      </c>
      <c r="W367" s="36">
        <f>SUMIFS(СВЦЭМ!$K$40:$K$783,СВЦЭМ!$A$40:$A$783,$A367,СВЦЭМ!$B$39:$B$782,W$366)+'СЕТ СН'!$F$13</f>
        <v>0</v>
      </c>
      <c r="X367" s="36">
        <f>SUMIFS(СВЦЭМ!$K$40:$K$783,СВЦЭМ!$A$40:$A$783,$A367,СВЦЭМ!$B$39:$B$782,X$366)+'СЕТ СН'!$F$13</f>
        <v>0</v>
      </c>
      <c r="Y367" s="36">
        <f>SUMIFS(СВЦЭМ!$K$40:$K$783,СВЦЭМ!$A$40:$A$783,$A367,СВЦЭМ!$B$39:$B$782,Y$366)+'СЕТ СН'!$F$13</f>
        <v>0</v>
      </c>
      <c r="AA367" s="45"/>
    </row>
    <row r="368" spans="1:27" ht="15.75" hidden="1" x14ac:dyDescent="0.2">
      <c r="A368" s="35">
        <f>A367+1</f>
        <v>44379</v>
      </c>
      <c r="B368" s="36">
        <f>SUMIFS(СВЦЭМ!$K$40:$K$783,СВЦЭМ!$A$40:$A$783,$A368,СВЦЭМ!$B$39:$B$782,B$366)+'СЕТ СН'!$F$13</f>
        <v>0</v>
      </c>
      <c r="C368" s="36">
        <f>SUMIFS(СВЦЭМ!$K$40:$K$783,СВЦЭМ!$A$40:$A$783,$A368,СВЦЭМ!$B$39:$B$782,C$366)+'СЕТ СН'!$F$13</f>
        <v>0</v>
      </c>
      <c r="D368" s="36">
        <f>SUMIFS(СВЦЭМ!$K$40:$K$783,СВЦЭМ!$A$40:$A$783,$A368,СВЦЭМ!$B$39:$B$782,D$366)+'СЕТ СН'!$F$13</f>
        <v>0</v>
      </c>
      <c r="E368" s="36">
        <f>SUMIFS(СВЦЭМ!$K$40:$K$783,СВЦЭМ!$A$40:$A$783,$A368,СВЦЭМ!$B$39:$B$782,E$366)+'СЕТ СН'!$F$13</f>
        <v>0</v>
      </c>
      <c r="F368" s="36">
        <f>SUMIFS(СВЦЭМ!$K$40:$K$783,СВЦЭМ!$A$40:$A$783,$A368,СВЦЭМ!$B$39:$B$782,F$366)+'СЕТ СН'!$F$13</f>
        <v>0</v>
      </c>
      <c r="G368" s="36">
        <f>SUMIFS(СВЦЭМ!$K$40:$K$783,СВЦЭМ!$A$40:$A$783,$A368,СВЦЭМ!$B$39:$B$782,G$366)+'СЕТ СН'!$F$13</f>
        <v>0</v>
      </c>
      <c r="H368" s="36">
        <f>SUMIFS(СВЦЭМ!$K$40:$K$783,СВЦЭМ!$A$40:$A$783,$A368,СВЦЭМ!$B$39:$B$782,H$366)+'СЕТ СН'!$F$13</f>
        <v>0</v>
      </c>
      <c r="I368" s="36">
        <f>SUMIFS(СВЦЭМ!$K$40:$K$783,СВЦЭМ!$A$40:$A$783,$A368,СВЦЭМ!$B$39:$B$782,I$366)+'СЕТ СН'!$F$13</f>
        <v>0</v>
      </c>
      <c r="J368" s="36">
        <f>SUMIFS(СВЦЭМ!$K$40:$K$783,СВЦЭМ!$A$40:$A$783,$A368,СВЦЭМ!$B$39:$B$782,J$366)+'СЕТ СН'!$F$13</f>
        <v>0</v>
      </c>
      <c r="K368" s="36">
        <f>SUMIFS(СВЦЭМ!$K$40:$K$783,СВЦЭМ!$A$40:$A$783,$A368,СВЦЭМ!$B$39:$B$782,K$366)+'СЕТ СН'!$F$13</f>
        <v>0</v>
      </c>
      <c r="L368" s="36">
        <f>SUMIFS(СВЦЭМ!$K$40:$K$783,СВЦЭМ!$A$40:$A$783,$A368,СВЦЭМ!$B$39:$B$782,L$366)+'СЕТ СН'!$F$13</f>
        <v>0</v>
      </c>
      <c r="M368" s="36">
        <f>SUMIFS(СВЦЭМ!$K$40:$K$783,СВЦЭМ!$A$40:$A$783,$A368,СВЦЭМ!$B$39:$B$782,M$366)+'СЕТ СН'!$F$13</f>
        <v>0</v>
      </c>
      <c r="N368" s="36">
        <f>SUMIFS(СВЦЭМ!$K$40:$K$783,СВЦЭМ!$A$40:$A$783,$A368,СВЦЭМ!$B$39:$B$782,N$366)+'СЕТ СН'!$F$13</f>
        <v>0</v>
      </c>
      <c r="O368" s="36">
        <f>SUMIFS(СВЦЭМ!$K$40:$K$783,СВЦЭМ!$A$40:$A$783,$A368,СВЦЭМ!$B$39:$B$782,O$366)+'СЕТ СН'!$F$13</f>
        <v>0</v>
      </c>
      <c r="P368" s="36">
        <f>SUMIFS(СВЦЭМ!$K$40:$K$783,СВЦЭМ!$A$40:$A$783,$A368,СВЦЭМ!$B$39:$B$782,P$366)+'СЕТ СН'!$F$13</f>
        <v>0</v>
      </c>
      <c r="Q368" s="36">
        <f>SUMIFS(СВЦЭМ!$K$40:$K$783,СВЦЭМ!$A$40:$A$783,$A368,СВЦЭМ!$B$39:$B$782,Q$366)+'СЕТ СН'!$F$13</f>
        <v>0</v>
      </c>
      <c r="R368" s="36">
        <f>SUMIFS(СВЦЭМ!$K$40:$K$783,СВЦЭМ!$A$40:$A$783,$A368,СВЦЭМ!$B$39:$B$782,R$366)+'СЕТ СН'!$F$13</f>
        <v>0</v>
      </c>
      <c r="S368" s="36">
        <f>SUMIFS(СВЦЭМ!$K$40:$K$783,СВЦЭМ!$A$40:$A$783,$A368,СВЦЭМ!$B$39:$B$782,S$366)+'СЕТ СН'!$F$13</f>
        <v>0</v>
      </c>
      <c r="T368" s="36">
        <f>SUMIFS(СВЦЭМ!$K$40:$K$783,СВЦЭМ!$A$40:$A$783,$A368,СВЦЭМ!$B$39:$B$782,T$366)+'СЕТ СН'!$F$13</f>
        <v>0</v>
      </c>
      <c r="U368" s="36">
        <f>SUMIFS(СВЦЭМ!$K$40:$K$783,СВЦЭМ!$A$40:$A$783,$A368,СВЦЭМ!$B$39:$B$782,U$366)+'СЕТ СН'!$F$13</f>
        <v>0</v>
      </c>
      <c r="V368" s="36">
        <f>SUMIFS(СВЦЭМ!$K$40:$K$783,СВЦЭМ!$A$40:$A$783,$A368,СВЦЭМ!$B$39:$B$782,V$366)+'СЕТ СН'!$F$13</f>
        <v>0</v>
      </c>
      <c r="W368" s="36">
        <f>SUMIFS(СВЦЭМ!$K$40:$K$783,СВЦЭМ!$A$40:$A$783,$A368,СВЦЭМ!$B$39:$B$782,W$366)+'СЕТ СН'!$F$13</f>
        <v>0</v>
      </c>
      <c r="X368" s="36">
        <f>SUMIFS(СВЦЭМ!$K$40:$K$783,СВЦЭМ!$A$40:$A$783,$A368,СВЦЭМ!$B$39:$B$782,X$366)+'СЕТ СН'!$F$13</f>
        <v>0</v>
      </c>
      <c r="Y368" s="36">
        <f>SUMIFS(СВЦЭМ!$K$40:$K$783,СВЦЭМ!$A$40:$A$783,$A368,СВЦЭМ!$B$39:$B$782,Y$366)+'СЕТ СН'!$F$13</f>
        <v>0</v>
      </c>
    </row>
    <row r="369" spans="1:25" ht="15.75" hidden="1" x14ac:dyDescent="0.2">
      <c r="A369" s="35">
        <f t="shared" ref="A369:A397" si="10">A368+1</f>
        <v>44380</v>
      </c>
      <c r="B369" s="36">
        <f>SUMIFS(СВЦЭМ!$K$40:$K$783,СВЦЭМ!$A$40:$A$783,$A369,СВЦЭМ!$B$39:$B$782,B$366)+'СЕТ СН'!$F$13</f>
        <v>0</v>
      </c>
      <c r="C369" s="36">
        <f>SUMIFS(СВЦЭМ!$K$40:$K$783,СВЦЭМ!$A$40:$A$783,$A369,СВЦЭМ!$B$39:$B$782,C$366)+'СЕТ СН'!$F$13</f>
        <v>0</v>
      </c>
      <c r="D369" s="36">
        <f>SUMIFS(СВЦЭМ!$K$40:$K$783,СВЦЭМ!$A$40:$A$783,$A369,СВЦЭМ!$B$39:$B$782,D$366)+'СЕТ СН'!$F$13</f>
        <v>0</v>
      </c>
      <c r="E369" s="36">
        <f>SUMIFS(СВЦЭМ!$K$40:$K$783,СВЦЭМ!$A$40:$A$783,$A369,СВЦЭМ!$B$39:$B$782,E$366)+'СЕТ СН'!$F$13</f>
        <v>0</v>
      </c>
      <c r="F369" s="36">
        <f>SUMIFS(СВЦЭМ!$K$40:$K$783,СВЦЭМ!$A$40:$A$783,$A369,СВЦЭМ!$B$39:$B$782,F$366)+'СЕТ СН'!$F$13</f>
        <v>0</v>
      </c>
      <c r="G369" s="36">
        <f>SUMIFS(СВЦЭМ!$K$40:$K$783,СВЦЭМ!$A$40:$A$783,$A369,СВЦЭМ!$B$39:$B$782,G$366)+'СЕТ СН'!$F$13</f>
        <v>0</v>
      </c>
      <c r="H369" s="36">
        <f>SUMIFS(СВЦЭМ!$K$40:$K$783,СВЦЭМ!$A$40:$A$783,$A369,СВЦЭМ!$B$39:$B$782,H$366)+'СЕТ СН'!$F$13</f>
        <v>0</v>
      </c>
      <c r="I369" s="36">
        <f>SUMIFS(СВЦЭМ!$K$40:$K$783,СВЦЭМ!$A$40:$A$783,$A369,СВЦЭМ!$B$39:$B$782,I$366)+'СЕТ СН'!$F$13</f>
        <v>0</v>
      </c>
      <c r="J369" s="36">
        <f>SUMIFS(СВЦЭМ!$K$40:$K$783,СВЦЭМ!$A$40:$A$783,$A369,СВЦЭМ!$B$39:$B$782,J$366)+'СЕТ СН'!$F$13</f>
        <v>0</v>
      </c>
      <c r="K369" s="36">
        <f>SUMIFS(СВЦЭМ!$K$40:$K$783,СВЦЭМ!$A$40:$A$783,$A369,СВЦЭМ!$B$39:$B$782,K$366)+'СЕТ СН'!$F$13</f>
        <v>0</v>
      </c>
      <c r="L369" s="36">
        <f>SUMIFS(СВЦЭМ!$K$40:$K$783,СВЦЭМ!$A$40:$A$783,$A369,СВЦЭМ!$B$39:$B$782,L$366)+'СЕТ СН'!$F$13</f>
        <v>0</v>
      </c>
      <c r="M369" s="36">
        <f>SUMIFS(СВЦЭМ!$K$40:$K$783,СВЦЭМ!$A$40:$A$783,$A369,СВЦЭМ!$B$39:$B$782,M$366)+'СЕТ СН'!$F$13</f>
        <v>0</v>
      </c>
      <c r="N369" s="36">
        <f>SUMIFS(СВЦЭМ!$K$40:$K$783,СВЦЭМ!$A$40:$A$783,$A369,СВЦЭМ!$B$39:$B$782,N$366)+'СЕТ СН'!$F$13</f>
        <v>0</v>
      </c>
      <c r="O369" s="36">
        <f>SUMIFS(СВЦЭМ!$K$40:$K$783,СВЦЭМ!$A$40:$A$783,$A369,СВЦЭМ!$B$39:$B$782,O$366)+'СЕТ СН'!$F$13</f>
        <v>0</v>
      </c>
      <c r="P369" s="36">
        <f>SUMIFS(СВЦЭМ!$K$40:$K$783,СВЦЭМ!$A$40:$A$783,$A369,СВЦЭМ!$B$39:$B$782,P$366)+'СЕТ СН'!$F$13</f>
        <v>0</v>
      </c>
      <c r="Q369" s="36">
        <f>SUMIFS(СВЦЭМ!$K$40:$K$783,СВЦЭМ!$A$40:$A$783,$A369,СВЦЭМ!$B$39:$B$782,Q$366)+'СЕТ СН'!$F$13</f>
        <v>0</v>
      </c>
      <c r="R369" s="36">
        <f>SUMIFS(СВЦЭМ!$K$40:$K$783,СВЦЭМ!$A$40:$A$783,$A369,СВЦЭМ!$B$39:$B$782,R$366)+'СЕТ СН'!$F$13</f>
        <v>0</v>
      </c>
      <c r="S369" s="36">
        <f>SUMIFS(СВЦЭМ!$K$40:$K$783,СВЦЭМ!$A$40:$A$783,$A369,СВЦЭМ!$B$39:$B$782,S$366)+'СЕТ СН'!$F$13</f>
        <v>0</v>
      </c>
      <c r="T369" s="36">
        <f>SUMIFS(СВЦЭМ!$K$40:$K$783,СВЦЭМ!$A$40:$A$783,$A369,СВЦЭМ!$B$39:$B$782,T$366)+'СЕТ СН'!$F$13</f>
        <v>0</v>
      </c>
      <c r="U369" s="36">
        <f>SUMIFS(СВЦЭМ!$K$40:$K$783,СВЦЭМ!$A$40:$A$783,$A369,СВЦЭМ!$B$39:$B$782,U$366)+'СЕТ СН'!$F$13</f>
        <v>0</v>
      </c>
      <c r="V369" s="36">
        <f>SUMIFS(СВЦЭМ!$K$40:$K$783,СВЦЭМ!$A$40:$A$783,$A369,СВЦЭМ!$B$39:$B$782,V$366)+'СЕТ СН'!$F$13</f>
        <v>0</v>
      </c>
      <c r="W369" s="36">
        <f>SUMIFS(СВЦЭМ!$K$40:$K$783,СВЦЭМ!$A$40:$A$783,$A369,СВЦЭМ!$B$39:$B$782,W$366)+'СЕТ СН'!$F$13</f>
        <v>0</v>
      </c>
      <c r="X369" s="36">
        <f>SUMIFS(СВЦЭМ!$K$40:$K$783,СВЦЭМ!$A$40:$A$783,$A369,СВЦЭМ!$B$39:$B$782,X$366)+'СЕТ СН'!$F$13</f>
        <v>0</v>
      </c>
      <c r="Y369" s="36">
        <f>SUMIFS(СВЦЭМ!$K$40:$K$783,СВЦЭМ!$A$40:$A$783,$A369,СВЦЭМ!$B$39:$B$782,Y$366)+'СЕТ СН'!$F$13</f>
        <v>0</v>
      </c>
    </row>
    <row r="370" spans="1:25" ht="15.75" hidden="1" x14ac:dyDescent="0.2">
      <c r="A370" s="35">
        <f t="shared" si="10"/>
        <v>44381</v>
      </c>
      <c r="B370" s="36">
        <f>SUMIFS(СВЦЭМ!$K$40:$K$783,СВЦЭМ!$A$40:$A$783,$A370,СВЦЭМ!$B$39:$B$782,B$366)+'СЕТ СН'!$F$13</f>
        <v>0</v>
      </c>
      <c r="C370" s="36">
        <f>SUMIFS(СВЦЭМ!$K$40:$K$783,СВЦЭМ!$A$40:$A$783,$A370,СВЦЭМ!$B$39:$B$782,C$366)+'СЕТ СН'!$F$13</f>
        <v>0</v>
      </c>
      <c r="D370" s="36">
        <f>SUMIFS(СВЦЭМ!$K$40:$K$783,СВЦЭМ!$A$40:$A$783,$A370,СВЦЭМ!$B$39:$B$782,D$366)+'СЕТ СН'!$F$13</f>
        <v>0</v>
      </c>
      <c r="E370" s="36">
        <f>SUMIFS(СВЦЭМ!$K$40:$K$783,СВЦЭМ!$A$40:$A$783,$A370,СВЦЭМ!$B$39:$B$782,E$366)+'СЕТ СН'!$F$13</f>
        <v>0</v>
      </c>
      <c r="F370" s="36">
        <f>SUMIFS(СВЦЭМ!$K$40:$K$783,СВЦЭМ!$A$40:$A$783,$A370,СВЦЭМ!$B$39:$B$782,F$366)+'СЕТ СН'!$F$13</f>
        <v>0</v>
      </c>
      <c r="G370" s="36">
        <f>SUMIFS(СВЦЭМ!$K$40:$K$783,СВЦЭМ!$A$40:$A$783,$A370,СВЦЭМ!$B$39:$B$782,G$366)+'СЕТ СН'!$F$13</f>
        <v>0</v>
      </c>
      <c r="H370" s="36">
        <f>SUMIFS(СВЦЭМ!$K$40:$K$783,СВЦЭМ!$A$40:$A$783,$A370,СВЦЭМ!$B$39:$B$782,H$366)+'СЕТ СН'!$F$13</f>
        <v>0</v>
      </c>
      <c r="I370" s="36">
        <f>SUMIFS(СВЦЭМ!$K$40:$K$783,СВЦЭМ!$A$40:$A$783,$A370,СВЦЭМ!$B$39:$B$782,I$366)+'СЕТ СН'!$F$13</f>
        <v>0</v>
      </c>
      <c r="J370" s="36">
        <f>SUMIFS(СВЦЭМ!$K$40:$K$783,СВЦЭМ!$A$40:$A$783,$A370,СВЦЭМ!$B$39:$B$782,J$366)+'СЕТ СН'!$F$13</f>
        <v>0</v>
      </c>
      <c r="K370" s="36">
        <f>SUMIFS(СВЦЭМ!$K$40:$K$783,СВЦЭМ!$A$40:$A$783,$A370,СВЦЭМ!$B$39:$B$782,K$366)+'СЕТ СН'!$F$13</f>
        <v>0</v>
      </c>
      <c r="L370" s="36">
        <f>SUMIFS(СВЦЭМ!$K$40:$K$783,СВЦЭМ!$A$40:$A$783,$A370,СВЦЭМ!$B$39:$B$782,L$366)+'СЕТ СН'!$F$13</f>
        <v>0</v>
      </c>
      <c r="M370" s="36">
        <f>SUMIFS(СВЦЭМ!$K$40:$K$783,СВЦЭМ!$A$40:$A$783,$A370,СВЦЭМ!$B$39:$B$782,M$366)+'СЕТ СН'!$F$13</f>
        <v>0</v>
      </c>
      <c r="N370" s="36">
        <f>SUMIFS(СВЦЭМ!$K$40:$K$783,СВЦЭМ!$A$40:$A$783,$A370,СВЦЭМ!$B$39:$B$782,N$366)+'СЕТ СН'!$F$13</f>
        <v>0</v>
      </c>
      <c r="O370" s="36">
        <f>SUMIFS(СВЦЭМ!$K$40:$K$783,СВЦЭМ!$A$40:$A$783,$A370,СВЦЭМ!$B$39:$B$782,O$366)+'СЕТ СН'!$F$13</f>
        <v>0</v>
      </c>
      <c r="P370" s="36">
        <f>SUMIFS(СВЦЭМ!$K$40:$K$783,СВЦЭМ!$A$40:$A$783,$A370,СВЦЭМ!$B$39:$B$782,P$366)+'СЕТ СН'!$F$13</f>
        <v>0</v>
      </c>
      <c r="Q370" s="36">
        <f>SUMIFS(СВЦЭМ!$K$40:$K$783,СВЦЭМ!$A$40:$A$783,$A370,СВЦЭМ!$B$39:$B$782,Q$366)+'СЕТ СН'!$F$13</f>
        <v>0</v>
      </c>
      <c r="R370" s="36">
        <f>SUMIFS(СВЦЭМ!$K$40:$K$783,СВЦЭМ!$A$40:$A$783,$A370,СВЦЭМ!$B$39:$B$782,R$366)+'СЕТ СН'!$F$13</f>
        <v>0</v>
      </c>
      <c r="S370" s="36">
        <f>SUMIFS(СВЦЭМ!$K$40:$K$783,СВЦЭМ!$A$40:$A$783,$A370,СВЦЭМ!$B$39:$B$782,S$366)+'СЕТ СН'!$F$13</f>
        <v>0</v>
      </c>
      <c r="T370" s="36">
        <f>SUMIFS(СВЦЭМ!$K$40:$K$783,СВЦЭМ!$A$40:$A$783,$A370,СВЦЭМ!$B$39:$B$782,T$366)+'СЕТ СН'!$F$13</f>
        <v>0</v>
      </c>
      <c r="U370" s="36">
        <f>SUMIFS(СВЦЭМ!$K$40:$K$783,СВЦЭМ!$A$40:$A$783,$A370,СВЦЭМ!$B$39:$B$782,U$366)+'СЕТ СН'!$F$13</f>
        <v>0</v>
      </c>
      <c r="V370" s="36">
        <f>SUMIFS(СВЦЭМ!$K$40:$K$783,СВЦЭМ!$A$40:$A$783,$A370,СВЦЭМ!$B$39:$B$782,V$366)+'СЕТ СН'!$F$13</f>
        <v>0</v>
      </c>
      <c r="W370" s="36">
        <f>SUMIFS(СВЦЭМ!$K$40:$K$783,СВЦЭМ!$A$40:$A$783,$A370,СВЦЭМ!$B$39:$B$782,W$366)+'СЕТ СН'!$F$13</f>
        <v>0</v>
      </c>
      <c r="X370" s="36">
        <f>SUMIFS(СВЦЭМ!$K$40:$K$783,СВЦЭМ!$A$40:$A$783,$A370,СВЦЭМ!$B$39:$B$782,X$366)+'СЕТ СН'!$F$13</f>
        <v>0</v>
      </c>
      <c r="Y370" s="36">
        <f>SUMIFS(СВЦЭМ!$K$40:$K$783,СВЦЭМ!$A$40:$A$783,$A370,СВЦЭМ!$B$39:$B$782,Y$366)+'СЕТ СН'!$F$13</f>
        <v>0</v>
      </c>
    </row>
    <row r="371" spans="1:25" ht="15.75" hidden="1" x14ac:dyDescent="0.2">
      <c r="A371" s="35">
        <f t="shared" si="10"/>
        <v>44382</v>
      </c>
      <c r="B371" s="36">
        <f>SUMIFS(СВЦЭМ!$K$40:$K$783,СВЦЭМ!$A$40:$A$783,$A371,СВЦЭМ!$B$39:$B$782,B$366)+'СЕТ СН'!$F$13</f>
        <v>0</v>
      </c>
      <c r="C371" s="36">
        <f>SUMIFS(СВЦЭМ!$K$40:$K$783,СВЦЭМ!$A$40:$A$783,$A371,СВЦЭМ!$B$39:$B$782,C$366)+'СЕТ СН'!$F$13</f>
        <v>0</v>
      </c>
      <c r="D371" s="36">
        <f>SUMIFS(СВЦЭМ!$K$40:$K$783,СВЦЭМ!$A$40:$A$783,$A371,СВЦЭМ!$B$39:$B$782,D$366)+'СЕТ СН'!$F$13</f>
        <v>0</v>
      </c>
      <c r="E371" s="36">
        <f>SUMIFS(СВЦЭМ!$K$40:$K$783,СВЦЭМ!$A$40:$A$783,$A371,СВЦЭМ!$B$39:$B$782,E$366)+'СЕТ СН'!$F$13</f>
        <v>0</v>
      </c>
      <c r="F371" s="36">
        <f>SUMIFS(СВЦЭМ!$K$40:$K$783,СВЦЭМ!$A$40:$A$783,$A371,СВЦЭМ!$B$39:$B$782,F$366)+'СЕТ СН'!$F$13</f>
        <v>0</v>
      </c>
      <c r="G371" s="36">
        <f>SUMIFS(СВЦЭМ!$K$40:$K$783,СВЦЭМ!$A$40:$A$783,$A371,СВЦЭМ!$B$39:$B$782,G$366)+'СЕТ СН'!$F$13</f>
        <v>0</v>
      </c>
      <c r="H371" s="36">
        <f>SUMIFS(СВЦЭМ!$K$40:$K$783,СВЦЭМ!$A$40:$A$783,$A371,СВЦЭМ!$B$39:$B$782,H$366)+'СЕТ СН'!$F$13</f>
        <v>0</v>
      </c>
      <c r="I371" s="36">
        <f>SUMIFS(СВЦЭМ!$K$40:$K$783,СВЦЭМ!$A$40:$A$783,$A371,СВЦЭМ!$B$39:$B$782,I$366)+'СЕТ СН'!$F$13</f>
        <v>0</v>
      </c>
      <c r="J371" s="36">
        <f>SUMIFS(СВЦЭМ!$K$40:$K$783,СВЦЭМ!$A$40:$A$783,$A371,СВЦЭМ!$B$39:$B$782,J$366)+'СЕТ СН'!$F$13</f>
        <v>0</v>
      </c>
      <c r="K371" s="36">
        <f>SUMIFS(СВЦЭМ!$K$40:$K$783,СВЦЭМ!$A$40:$A$783,$A371,СВЦЭМ!$B$39:$B$782,K$366)+'СЕТ СН'!$F$13</f>
        <v>0</v>
      </c>
      <c r="L371" s="36">
        <f>SUMIFS(СВЦЭМ!$K$40:$K$783,СВЦЭМ!$A$40:$A$783,$A371,СВЦЭМ!$B$39:$B$782,L$366)+'СЕТ СН'!$F$13</f>
        <v>0</v>
      </c>
      <c r="M371" s="36">
        <f>SUMIFS(СВЦЭМ!$K$40:$K$783,СВЦЭМ!$A$40:$A$783,$A371,СВЦЭМ!$B$39:$B$782,M$366)+'СЕТ СН'!$F$13</f>
        <v>0</v>
      </c>
      <c r="N371" s="36">
        <f>SUMIFS(СВЦЭМ!$K$40:$K$783,СВЦЭМ!$A$40:$A$783,$A371,СВЦЭМ!$B$39:$B$782,N$366)+'СЕТ СН'!$F$13</f>
        <v>0</v>
      </c>
      <c r="O371" s="36">
        <f>SUMIFS(СВЦЭМ!$K$40:$K$783,СВЦЭМ!$A$40:$A$783,$A371,СВЦЭМ!$B$39:$B$782,O$366)+'СЕТ СН'!$F$13</f>
        <v>0</v>
      </c>
      <c r="P371" s="36">
        <f>SUMIFS(СВЦЭМ!$K$40:$K$783,СВЦЭМ!$A$40:$A$783,$A371,СВЦЭМ!$B$39:$B$782,P$366)+'СЕТ СН'!$F$13</f>
        <v>0</v>
      </c>
      <c r="Q371" s="36">
        <f>SUMIFS(СВЦЭМ!$K$40:$K$783,СВЦЭМ!$A$40:$A$783,$A371,СВЦЭМ!$B$39:$B$782,Q$366)+'СЕТ СН'!$F$13</f>
        <v>0</v>
      </c>
      <c r="R371" s="36">
        <f>SUMIFS(СВЦЭМ!$K$40:$K$783,СВЦЭМ!$A$40:$A$783,$A371,СВЦЭМ!$B$39:$B$782,R$366)+'СЕТ СН'!$F$13</f>
        <v>0</v>
      </c>
      <c r="S371" s="36">
        <f>SUMIFS(СВЦЭМ!$K$40:$K$783,СВЦЭМ!$A$40:$A$783,$A371,СВЦЭМ!$B$39:$B$782,S$366)+'СЕТ СН'!$F$13</f>
        <v>0</v>
      </c>
      <c r="T371" s="36">
        <f>SUMIFS(СВЦЭМ!$K$40:$K$783,СВЦЭМ!$A$40:$A$783,$A371,СВЦЭМ!$B$39:$B$782,T$366)+'СЕТ СН'!$F$13</f>
        <v>0</v>
      </c>
      <c r="U371" s="36">
        <f>SUMIFS(СВЦЭМ!$K$40:$K$783,СВЦЭМ!$A$40:$A$783,$A371,СВЦЭМ!$B$39:$B$782,U$366)+'СЕТ СН'!$F$13</f>
        <v>0</v>
      </c>
      <c r="V371" s="36">
        <f>SUMIFS(СВЦЭМ!$K$40:$K$783,СВЦЭМ!$A$40:$A$783,$A371,СВЦЭМ!$B$39:$B$782,V$366)+'СЕТ СН'!$F$13</f>
        <v>0</v>
      </c>
      <c r="W371" s="36">
        <f>SUMIFS(СВЦЭМ!$K$40:$K$783,СВЦЭМ!$A$40:$A$783,$A371,СВЦЭМ!$B$39:$B$782,W$366)+'СЕТ СН'!$F$13</f>
        <v>0</v>
      </c>
      <c r="X371" s="36">
        <f>SUMIFS(СВЦЭМ!$K$40:$K$783,СВЦЭМ!$A$40:$A$783,$A371,СВЦЭМ!$B$39:$B$782,X$366)+'СЕТ СН'!$F$13</f>
        <v>0</v>
      </c>
      <c r="Y371" s="36">
        <f>SUMIFS(СВЦЭМ!$K$40:$K$783,СВЦЭМ!$A$40:$A$783,$A371,СВЦЭМ!$B$39:$B$782,Y$366)+'СЕТ СН'!$F$13</f>
        <v>0</v>
      </c>
    </row>
    <row r="372" spans="1:25" ht="15.75" hidden="1" x14ac:dyDescent="0.2">
      <c r="A372" s="35">
        <f t="shared" si="10"/>
        <v>44383</v>
      </c>
      <c r="B372" s="36">
        <f>SUMIFS(СВЦЭМ!$K$40:$K$783,СВЦЭМ!$A$40:$A$783,$A372,СВЦЭМ!$B$39:$B$782,B$366)+'СЕТ СН'!$F$13</f>
        <v>0</v>
      </c>
      <c r="C372" s="36">
        <f>SUMIFS(СВЦЭМ!$K$40:$K$783,СВЦЭМ!$A$40:$A$783,$A372,СВЦЭМ!$B$39:$B$782,C$366)+'СЕТ СН'!$F$13</f>
        <v>0</v>
      </c>
      <c r="D372" s="36">
        <f>SUMIFS(СВЦЭМ!$K$40:$K$783,СВЦЭМ!$A$40:$A$783,$A372,СВЦЭМ!$B$39:$B$782,D$366)+'СЕТ СН'!$F$13</f>
        <v>0</v>
      </c>
      <c r="E372" s="36">
        <f>SUMIFS(СВЦЭМ!$K$40:$K$783,СВЦЭМ!$A$40:$A$783,$A372,СВЦЭМ!$B$39:$B$782,E$366)+'СЕТ СН'!$F$13</f>
        <v>0</v>
      </c>
      <c r="F372" s="36">
        <f>SUMIFS(СВЦЭМ!$K$40:$K$783,СВЦЭМ!$A$40:$A$783,$A372,СВЦЭМ!$B$39:$B$782,F$366)+'СЕТ СН'!$F$13</f>
        <v>0</v>
      </c>
      <c r="G372" s="36">
        <f>SUMIFS(СВЦЭМ!$K$40:$K$783,СВЦЭМ!$A$40:$A$783,$A372,СВЦЭМ!$B$39:$B$782,G$366)+'СЕТ СН'!$F$13</f>
        <v>0</v>
      </c>
      <c r="H372" s="36">
        <f>SUMIFS(СВЦЭМ!$K$40:$K$783,СВЦЭМ!$A$40:$A$783,$A372,СВЦЭМ!$B$39:$B$782,H$366)+'СЕТ СН'!$F$13</f>
        <v>0</v>
      </c>
      <c r="I372" s="36">
        <f>SUMIFS(СВЦЭМ!$K$40:$K$783,СВЦЭМ!$A$40:$A$783,$A372,СВЦЭМ!$B$39:$B$782,I$366)+'СЕТ СН'!$F$13</f>
        <v>0</v>
      </c>
      <c r="J372" s="36">
        <f>SUMIFS(СВЦЭМ!$K$40:$K$783,СВЦЭМ!$A$40:$A$783,$A372,СВЦЭМ!$B$39:$B$782,J$366)+'СЕТ СН'!$F$13</f>
        <v>0</v>
      </c>
      <c r="K372" s="36">
        <f>SUMIFS(СВЦЭМ!$K$40:$K$783,СВЦЭМ!$A$40:$A$783,$A372,СВЦЭМ!$B$39:$B$782,K$366)+'СЕТ СН'!$F$13</f>
        <v>0</v>
      </c>
      <c r="L372" s="36">
        <f>SUMIFS(СВЦЭМ!$K$40:$K$783,СВЦЭМ!$A$40:$A$783,$A372,СВЦЭМ!$B$39:$B$782,L$366)+'СЕТ СН'!$F$13</f>
        <v>0</v>
      </c>
      <c r="M372" s="36">
        <f>SUMIFS(СВЦЭМ!$K$40:$K$783,СВЦЭМ!$A$40:$A$783,$A372,СВЦЭМ!$B$39:$B$782,M$366)+'СЕТ СН'!$F$13</f>
        <v>0</v>
      </c>
      <c r="N372" s="36">
        <f>SUMIFS(СВЦЭМ!$K$40:$K$783,СВЦЭМ!$A$40:$A$783,$A372,СВЦЭМ!$B$39:$B$782,N$366)+'СЕТ СН'!$F$13</f>
        <v>0</v>
      </c>
      <c r="O372" s="36">
        <f>SUMIFS(СВЦЭМ!$K$40:$K$783,СВЦЭМ!$A$40:$A$783,$A372,СВЦЭМ!$B$39:$B$782,O$366)+'СЕТ СН'!$F$13</f>
        <v>0</v>
      </c>
      <c r="P372" s="36">
        <f>SUMIFS(СВЦЭМ!$K$40:$K$783,СВЦЭМ!$A$40:$A$783,$A372,СВЦЭМ!$B$39:$B$782,P$366)+'СЕТ СН'!$F$13</f>
        <v>0</v>
      </c>
      <c r="Q372" s="36">
        <f>SUMIFS(СВЦЭМ!$K$40:$K$783,СВЦЭМ!$A$40:$A$783,$A372,СВЦЭМ!$B$39:$B$782,Q$366)+'СЕТ СН'!$F$13</f>
        <v>0</v>
      </c>
      <c r="R372" s="36">
        <f>SUMIFS(СВЦЭМ!$K$40:$K$783,СВЦЭМ!$A$40:$A$783,$A372,СВЦЭМ!$B$39:$B$782,R$366)+'СЕТ СН'!$F$13</f>
        <v>0</v>
      </c>
      <c r="S372" s="36">
        <f>SUMIFS(СВЦЭМ!$K$40:$K$783,СВЦЭМ!$A$40:$A$783,$A372,СВЦЭМ!$B$39:$B$782,S$366)+'СЕТ СН'!$F$13</f>
        <v>0</v>
      </c>
      <c r="T372" s="36">
        <f>SUMIFS(СВЦЭМ!$K$40:$K$783,СВЦЭМ!$A$40:$A$783,$A372,СВЦЭМ!$B$39:$B$782,T$366)+'СЕТ СН'!$F$13</f>
        <v>0</v>
      </c>
      <c r="U372" s="36">
        <f>SUMIFS(СВЦЭМ!$K$40:$K$783,СВЦЭМ!$A$40:$A$783,$A372,СВЦЭМ!$B$39:$B$782,U$366)+'СЕТ СН'!$F$13</f>
        <v>0</v>
      </c>
      <c r="V372" s="36">
        <f>SUMIFS(СВЦЭМ!$K$40:$K$783,СВЦЭМ!$A$40:$A$783,$A372,СВЦЭМ!$B$39:$B$782,V$366)+'СЕТ СН'!$F$13</f>
        <v>0</v>
      </c>
      <c r="W372" s="36">
        <f>SUMIFS(СВЦЭМ!$K$40:$K$783,СВЦЭМ!$A$40:$A$783,$A372,СВЦЭМ!$B$39:$B$782,W$366)+'СЕТ СН'!$F$13</f>
        <v>0</v>
      </c>
      <c r="X372" s="36">
        <f>SUMIFS(СВЦЭМ!$K$40:$K$783,СВЦЭМ!$A$40:$A$783,$A372,СВЦЭМ!$B$39:$B$782,X$366)+'СЕТ СН'!$F$13</f>
        <v>0</v>
      </c>
      <c r="Y372" s="36">
        <f>SUMIFS(СВЦЭМ!$K$40:$K$783,СВЦЭМ!$A$40:$A$783,$A372,СВЦЭМ!$B$39:$B$782,Y$366)+'СЕТ СН'!$F$13</f>
        <v>0</v>
      </c>
    </row>
    <row r="373" spans="1:25" ht="15.75" hidden="1" x14ac:dyDescent="0.2">
      <c r="A373" s="35">
        <f t="shared" si="10"/>
        <v>44384</v>
      </c>
      <c r="B373" s="36">
        <f>SUMIFS(СВЦЭМ!$K$40:$K$783,СВЦЭМ!$A$40:$A$783,$A373,СВЦЭМ!$B$39:$B$782,B$366)+'СЕТ СН'!$F$13</f>
        <v>0</v>
      </c>
      <c r="C373" s="36">
        <f>SUMIFS(СВЦЭМ!$K$40:$K$783,СВЦЭМ!$A$40:$A$783,$A373,СВЦЭМ!$B$39:$B$782,C$366)+'СЕТ СН'!$F$13</f>
        <v>0</v>
      </c>
      <c r="D373" s="36">
        <f>SUMIFS(СВЦЭМ!$K$40:$K$783,СВЦЭМ!$A$40:$A$783,$A373,СВЦЭМ!$B$39:$B$782,D$366)+'СЕТ СН'!$F$13</f>
        <v>0</v>
      </c>
      <c r="E373" s="36">
        <f>SUMIFS(СВЦЭМ!$K$40:$K$783,СВЦЭМ!$A$40:$A$783,$A373,СВЦЭМ!$B$39:$B$782,E$366)+'СЕТ СН'!$F$13</f>
        <v>0</v>
      </c>
      <c r="F373" s="36">
        <f>SUMIFS(СВЦЭМ!$K$40:$K$783,СВЦЭМ!$A$40:$A$783,$A373,СВЦЭМ!$B$39:$B$782,F$366)+'СЕТ СН'!$F$13</f>
        <v>0</v>
      </c>
      <c r="G373" s="36">
        <f>SUMIFS(СВЦЭМ!$K$40:$K$783,СВЦЭМ!$A$40:$A$783,$A373,СВЦЭМ!$B$39:$B$782,G$366)+'СЕТ СН'!$F$13</f>
        <v>0</v>
      </c>
      <c r="H373" s="36">
        <f>SUMIFS(СВЦЭМ!$K$40:$K$783,СВЦЭМ!$A$40:$A$783,$A373,СВЦЭМ!$B$39:$B$782,H$366)+'СЕТ СН'!$F$13</f>
        <v>0</v>
      </c>
      <c r="I373" s="36">
        <f>SUMIFS(СВЦЭМ!$K$40:$K$783,СВЦЭМ!$A$40:$A$783,$A373,СВЦЭМ!$B$39:$B$782,I$366)+'СЕТ СН'!$F$13</f>
        <v>0</v>
      </c>
      <c r="J373" s="36">
        <f>SUMIFS(СВЦЭМ!$K$40:$K$783,СВЦЭМ!$A$40:$A$783,$A373,СВЦЭМ!$B$39:$B$782,J$366)+'СЕТ СН'!$F$13</f>
        <v>0</v>
      </c>
      <c r="K373" s="36">
        <f>SUMIFS(СВЦЭМ!$K$40:$K$783,СВЦЭМ!$A$40:$A$783,$A373,СВЦЭМ!$B$39:$B$782,K$366)+'СЕТ СН'!$F$13</f>
        <v>0</v>
      </c>
      <c r="L373" s="36">
        <f>SUMIFS(СВЦЭМ!$K$40:$K$783,СВЦЭМ!$A$40:$A$783,$A373,СВЦЭМ!$B$39:$B$782,L$366)+'СЕТ СН'!$F$13</f>
        <v>0</v>
      </c>
      <c r="M373" s="36">
        <f>SUMIFS(СВЦЭМ!$K$40:$K$783,СВЦЭМ!$A$40:$A$783,$A373,СВЦЭМ!$B$39:$B$782,M$366)+'СЕТ СН'!$F$13</f>
        <v>0</v>
      </c>
      <c r="N373" s="36">
        <f>SUMIFS(СВЦЭМ!$K$40:$K$783,СВЦЭМ!$A$40:$A$783,$A373,СВЦЭМ!$B$39:$B$782,N$366)+'СЕТ СН'!$F$13</f>
        <v>0</v>
      </c>
      <c r="O373" s="36">
        <f>SUMIFS(СВЦЭМ!$K$40:$K$783,СВЦЭМ!$A$40:$A$783,$A373,СВЦЭМ!$B$39:$B$782,O$366)+'СЕТ СН'!$F$13</f>
        <v>0</v>
      </c>
      <c r="P373" s="36">
        <f>SUMIFS(СВЦЭМ!$K$40:$K$783,СВЦЭМ!$A$40:$A$783,$A373,СВЦЭМ!$B$39:$B$782,P$366)+'СЕТ СН'!$F$13</f>
        <v>0</v>
      </c>
      <c r="Q373" s="36">
        <f>SUMIFS(СВЦЭМ!$K$40:$K$783,СВЦЭМ!$A$40:$A$783,$A373,СВЦЭМ!$B$39:$B$782,Q$366)+'СЕТ СН'!$F$13</f>
        <v>0</v>
      </c>
      <c r="R373" s="36">
        <f>SUMIFS(СВЦЭМ!$K$40:$K$783,СВЦЭМ!$A$40:$A$783,$A373,СВЦЭМ!$B$39:$B$782,R$366)+'СЕТ СН'!$F$13</f>
        <v>0</v>
      </c>
      <c r="S373" s="36">
        <f>SUMIFS(СВЦЭМ!$K$40:$K$783,СВЦЭМ!$A$40:$A$783,$A373,СВЦЭМ!$B$39:$B$782,S$366)+'СЕТ СН'!$F$13</f>
        <v>0</v>
      </c>
      <c r="T373" s="36">
        <f>SUMIFS(СВЦЭМ!$K$40:$K$783,СВЦЭМ!$A$40:$A$783,$A373,СВЦЭМ!$B$39:$B$782,T$366)+'СЕТ СН'!$F$13</f>
        <v>0</v>
      </c>
      <c r="U373" s="36">
        <f>SUMIFS(СВЦЭМ!$K$40:$K$783,СВЦЭМ!$A$40:$A$783,$A373,СВЦЭМ!$B$39:$B$782,U$366)+'СЕТ СН'!$F$13</f>
        <v>0</v>
      </c>
      <c r="V373" s="36">
        <f>SUMIFS(СВЦЭМ!$K$40:$K$783,СВЦЭМ!$A$40:$A$783,$A373,СВЦЭМ!$B$39:$B$782,V$366)+'СЕТ СН'!$F$13</f>
        <v>0</v>
      </c>
      <c r="W373" s="36">
        <f>SUMIFS(СВЦЭМ!$K$40:$K$783,СВЦЭМ!$A$40:$A$783,$A373,СВЦЭМ!$B$39:$B$782,W$366)+'СЕТ СН'!$F$13</f>
        <v>0</v>
      </c>
      <c r="X373" s="36">
        <f>SUMIFS(СВЦЭМ!$K$40:$K$783,СВЦЭМ!$A$40:$A$783,$A373,СВЦЭМ!$B$39:$B$782,X$366)+'СЕТ СН'!$F$13</f>
        <v>0</v>
      </c>
      <c r="Y373" s="36">
        <f>SUMIFS(СВЦЭМ!$K$40:$K$783,СВЦЭМ!$A$40:$A$783,$A373,СВЦЭМ!$B$39:$B$782,Y$366)+'СЕТ СН'!$F$13</f>
        <v>0</v>
      </c>
    </row>
    <row r="374" spans="1:25" ht="15.75" hidden="1" x14ac:dyDescent="0.2">
      <c r="A374" s="35">
        <f t="shared" si="10"/>
        <v>44385</v>
      </c>
      <c r="B374" s="36">
        <f>SUMIFS(СВЦЭМ!$K$40:$K$783,СВЦЭМ!$A$40:$A$783,$A374,СВЦЭМ!$B$39:$B$782,B$366)+'СЕТ СН'!$F$13</f>
        <v>0</v>
      </c>
      <c r="C374" s="36">
        <f>SUMIFS(СВЦЭМ!$K$40:$K$783,СВЦЭМ!$A$40:$A$783,$A374,СВЦЭМ!$B$39:$B$782,C$366)+'СЕТ СН'!$F$13</f>
        <v>0</v>
      </c>
      <c r="D374" s="36">
        <f>SUMIFS(СВЦЭМ!$K$40:$K$783,СВЦЭМ!$A$40:$A$783,$A374,СВЦЭМ!$B$39:$B$782,D$366)+'СЕТ СН'!$F$13</f>
        <v>0</v>
      </c>
      <c r="E374" s="36">
        <f>SUMIFS(СВЦЭМ!$K$40:$K$783,СВЦЭМ!$A$40:$A$783,$A374,СВЦЭМ!$B$39:$B$782,E$366)+'СЕТ СН'!$F$13</f>
        <v>0</v>
      </c>
      <c r="F374" s="36">
        <f>SUMIFS(СВЦЭМ!$K$40:$K$783,СВЦЭМ!$A$40:$A$783,$A374,СВЦЭМ!$B$39:$B$782,F$366)+'СЕТ СН'!$F$13</f>
        <v>0</v>
      </c>
      <c r="G374" s="36">
        <f>SUMIFS(СВЦЭМ!$K$40:$K$783,СВЦЭМ!$A$40:$A$783,$A374,СВЦЭМ!$B$39:$B$782,G$366)+'СЕТ СН'!$F$13</f>
        <v>0</v>
      </c>
      <c r="H374" s="36">
        <f>SUMIFS(СВЦЭМ!$K$40:$K$783,СВЦЭМ!$A$40:$A$783,$A374,СВЦЭМ!$B$39:$B$782,H$366)+'СЕТ СН'!$F$13</f>
        <v>0</v>
      </c>
      <c r="I374" s="36">
        <f>SUMIFS(СВЦЭМ!$K$40:$K$783,СВЦЭМ!$A$40:$A$783,$A374,СВЦЭМ!$B$39:$B$782,I$366)+'СЕТ СН'!$F$13</f>
        <v>0</v>
      </c>
      <c r="J374" s="36">
        <f>SUMIFS(СВЦЭМ!$K$40:$K$783,СВЦЭМ!$A$40:$A$783,$A374,СВЦЭМ!$B$39:$B$782,J$366)+'СЕТ СН'!$F$13</f>
        <v>0</v>
      </c>
      <c r="K374" s="36">
        <f>SUMIFS(СВЦЭМ!$K$40:$K$783,СВЦЭМ!$A$40:$A$783,$A374,СВЦЭМ!$B$39:$B$782,K$366)+'СЕТ СН'!$F$13</f>
        <v>0</v>
      </c>
      <c r="L374" s="36">
        <f>SUMIFS(СВЦЭМ!$K$40:$K$783,СВЦЭМ!$A$40:$A$783,$A374,СВЦЭМ!$B$39:$B$782,L$366)+'СЕТ СН'!$F$13</f>
        <v>0</v>
      </c>
      <c r="M374" s="36">
        <f>SUMIFS(СВЦЭМ!$K$40:$K$783,СВЦЭМ!$A$40:$A$783,$A374,СВЦЭМ!$B$39:$B$782,M$366)+'СЕТ СН'!$F$13</f>
        <v>0</v>
      </c>
      <c r="N374" s="36">
        <f>SUMIFS(СВЦЭМ!$K$40:$K$783,СВЦЭМ!$A$40:$A$783,$A374,СВЦЭМ!$B$39:$B$782,N$366)+'СЕТ СН'!$F$13</f>
        <v>0</v>
      </c>
      <c r="O374" s="36">
        <f>SUMIFS(СВЦЭМ!$K$40:$K$783,СВЦЭМ!$A$40:$A$783,$A374,СВЦЭМ!$B$39:$B$782,O$366)+'СЕТ СН'!$F$13</f>
        <v>0</v>
      </c>
      <c r="P374" s="36">
        <f>SUMIFS(СВЦЭМ!$K$40:$K$783,СВЦЭМ!$A$40:$A$783,$A374,СВЦЭМ!$B$39:$B$782,P$366)+'СЕТ СН'!$F$13</f>
        <v>0</v>
      </c>
      <c r="Q374" s="36">
        <f>SUMIFS(СВЦЭМ!$K$40:$K$783,СВЦЭМ!$A$40:$A$783,$A374,СВЦЭМ!$B$39:$B$782,Q$366)+'СЕТ СН'!$F$13</f>
        <v>0</v>
      </c>
      <c r="R374" s="36">
        <f>SUMIFS(СВЦЭМ!$K$40:$K$783,СВЦЭМ!$A$40:$A$783,$A374,СВЦЭМ!$B$39:$B$782,R$366)+'СЕТ СН'!$F$13</f>
        <v>0</v>
      </c>
      <c r="S374" s="36">
        <f>SUMIFS(СВЦЭМ!$K$40:$K$783,СВЦЭМ!$A$40:$A$783,$A374,СВЦЭМ!$B$39:$B$782,S$366)+'СЕТ СН'!$F$13</f>
        <v>0</v>
      </c>
      <c r="T374" s="36">
        <f>SUMIFS(СВЦЭМ!$K$40:$K$783,СВЦЭМ!$A$40:$A$783,$A374,СВЦЭМ!$B$39:$B$782,T$366)+'СЕТ СН'!$F$13</f>
        <v>0</v>
      </c>
      <c r="U374" s="36">
        <f>SUMIFS(СВЦЭМ!$K$40:$K$783,СВЦЭМ!$A$40:$A$783,$A374,СВЦЭМ!$B$39:$B$782,U$366)+'СЕТ СН'!$F$13</f>
        <v>0</v>
      </c>
      <c r="V374" s="36">
        <f>SUMIFS(СВЦЭМ!$K$40:$K$783,СВЦЭМ!$A$40:$A$783,$A374,СВЦЭМ!$B$39:$B$782,V$366)+'СЕТ СН'!$F$13</f>
        <v>0</v>
      </c>
      <c r="W374" s="36">
        <f>SUMIFS(СВЦЭМ!$K$40:$K$783,СВЦЭМ!$A$40:$A$783,$A374,СВЦЭМ!$B$39:$B$782,W$366)+'СЕТ СН'!$F$13</f>
        <v>0</v>
      </c>
      <c r="X374" s="36">
        <f>SUMIFS(СВЦЭМ!$K$40:$K$783,СВЦЭМ!$A$40:$A$783,$A374,СВЦЭМ!$B$39:$B$782,X$366)+'СЕТ СН'!$F$13</f>
        <v>0</v>
      </c>
      <c r="Y374" s="36">
        <f>SUMIFS(СВЦЭМ!$K$40:$K$783,СВЦЭМ!$A$40:$A$783,$A374,СВЦЭМ!$B$39:$B$782,Y$366)+'СЕТ СН'!$F$13</f>
        <v>0</v>
      </c>
    </row>
    <row r="375" spans="1:25" ht="15.75" hidden="1" x14ac:dyDescent="0.2">
      <c r="A375" s="35">
        <f t="shared" si="10"/>
        <v>44386</v>
      </c>
      <c r="B375" s="36">
        <f>SUMIFS(СВЦЭМ!$K$40:$K$783,СВЦЭМ!$A$40:$A$783,$A375,СВЦЭМ!$B$39:$B$782,B$366)+'СЕТ СН'!$F$13</f>
        <v>0</v>
      </c>
      <c r="C375" s="36">
        <f>SUMIFS(СВЦЭМ!$K$40:$K$783,СВЦЭМ!$A$40:$A$783,$A375,СВЦЭМ!$B$39:$B$782,C$366)+'СЕТ СН'!$F$13</f>
        <v>0</v>
      </c>
      <c r="D375" s="36">
        <f>SUMIFS(СВЦЭМ!$K$40:$K$783,СВЦЭМ!$A$40:$A$783,$A375,СВЦЭМ!$B$39:$B$782,D$366)+'СЕТ СН'!$F$13</f>
        <v>0</v>
      </c>
      <c r="E375" s="36">
        <f>SUMIFS(СВЦЭМ!$K$40:$K$783,СВЦЭМ!$A$40:$A$783,$A375,СВЦЭМ!$B$39:$B$782,E$366)+'СЕТ СН'!$F$13</f>
        <v>0</v>
      </c>
      <c r="F375" s="36">
        <f>SUMIFS(СВЦЭМ!$K$40:$K$783,СВЦЭМ!$A$40:$A$783,$A375,СВЦЭМ!$B$39:$B$782,F$366)+'СЕТ СН'!$F$13</f>
        <v>0</v>
      </c>
      <c r="G375" s="36">
        <f>SUMIFS(СВЦЭМ!$K$40:$K$783,СВЦЭМ!$A$40:$A$783,$A375,СВЦЭМ!$B$39:$B$782,G$366)+'СЕТ СН'!$F$13</f>
        <v>0</v>
      </c>
      <c r="H375" s="36">
        <f>SUMIFS(СВЦЭМ!$K$40:$K$783,СВЦЭМ!$A$40:$A$783,$A375,СВЦЭМ!$B$39:$B$782,H$366)+'СЕТ СН'!$F$13</f>
        <v>0</v>
      </c>
      <c r="I375" s="36">
        <f>SUMIFS(СВЦЭМ!$K$40:$K$783,СВЦЭМ!$A$40:$A$783,$A375,СВЦЭМ!$B$39:$B$782,I$366)+'СЕТ СН'!$F$13</f>
        <v>0</v>
      </c>
      <c r="J375" s="36">
        <f>SUMIFS(СВЦЭМ!$K$40:$K$783,СВЦЭМ!$A$40:$A$783,$A375,СВЦЭМ!$B$39:$B$782,J$366)+'СЕТ СН'!$F$13</f>
        <v>0</v>
      </c>
      <c r="K375" s="36">
        <f>SUMIFS(СВЦЭМ!$K$40:$K$783,СВЦЭМ!$A$40:$A$783,$A375,СВЦЭМ!$B$39:$B$782,K$366)+'СЕТ СН'!$F$13</f>
        <v>0</v>
      </c>
      <c r="L375" s="36">
        <f>SUMIFS(СВЦЭМ!$K$40:$K$783,СВЦЭМ!$A$40:$A$783,$A375,СВЦЭМ!$B$39:$B$782,L$366)+'СЕТ СН'!$F$13</f>
        <v>0</v>
      </c>
      <c r="M375" s="36">
        <f>SUMIFS(СВЦЭМ!$K$40:$K$783,СВЦЭМ!$A$40:$A$783,$A375,СВЦЭМ!$B$39:$B$782,M$366)+'СЕТ СН'!$F$13</f>
        <v>0</v>
      </c>
      <c r="N375" s="36">
        <f>SUMIFS(СВЦЭМ!$K$40:$K$783,СВЦЭМ!$A$40:$A$783,$A375,СВЦЭМ!$B$39:$B$782,N$366)+'СЕТ СН'!$F$13</f>
        <v>0</v>
      </c>
      <c r="O375" s="36">
        <f>SUMIFS(СВЦЭМ!$K$40:$K$783,СВЦЭМ!$A$40:$A$783,$A375,СВЦЭМ!$B$39:$B$782,O$366)+'СЕТ СН'!$F$13</f>
        <v>0</v>
      </c>
      <c r="P375" s="36">
        <f>SUMIFS(СВЦЭМ!$K$40:$K$783,СВЦЭМ!$A$40:$A$783,$A375,СВЦЭМ!$B$39:$B$782,P$366)+'СЕТ СН'!$F$13</f>
        <v>0</v>
      </c>
      <c r="Q375" s="36">
        <f>SUMIFS(СВЦЭМ!$K$40:$K$783,СВЦЭМ!$A$40:$A$783,$A375,СВЦЭМ!$B$39:$B$782,Q$366)+'СЕТ СН'!$F$13</f>
        <v>0</v>
      </c>
      <c r="R375" s="36">
        <f>SUMIFS(СВЦЭМ!$K$40:$K$783,СВЦЭМ!$A$40:$A$783,$A375,СВЦЭМ!$B$39:$B$782,R$366)+'СЕТ СН'!$F$13</f>
        <v>0</v>
      </c>
      <c r="S375" s="36">
        <f>SUMIFS(СВЦЭМ!$K$40:$K$783,СВЦЭМ!$A$40:$A$783,$A375,СВЦЭМ!$B$39:$B$782,S$366)+'СЕТ СН'!$F$13</f>
        <v>0</v>
      </c>
      <c r="T375" s="36">
        <f>SUMIFS(СВЦЭМ!$K$40:$K$783,СВЦЭМ!$A$40:$A$783,$A375,СВЦЭМ!$B$39:$B$782,T$366)+'СЕТ СН'!$F$13</f>
        <v>0</v>
      </c>
      <c r="U375" s="36">
        <f>SUMIFS(СВЦЭМ!$K$40:$K$783,СВЦЭМ!$A$40:$A$783,$A375,СВЦЭМ!$B$39:$B$782,U$366)+'СЕТ СН'!$F$13</f>
        <v>0</v>
      </c>
      <c r="V375" s="36">
        <f>SUMIFS(СВЦЭМ!$K$40:$K$783,СВЦЭМ!$A$40:$A$783,$A375,СВЦЭМ!$B$39:$B$782,V$366)+'СЕТ СН'!$F$13</f>
        <v>0</v>
      </c>
      <c r="W375" s="36">
        <f>SUMIFS(СВЦЭМ!$K$40:$K$783,СВЦЭМ!$A$40:$A$783,$A375,СВЦЭМ!$B$39:$B$782,W$366)+'СЕТ СН'!$F$13</f>
        <v>0</v>
      </c>
      <c r="X375" s="36">
        <f>SUMIFS(СВЦЭМ!$K$40:$K$783,СВЦЭМ!$A$40:$A$783,$A375,СВЦЭМ!$B$39:$B$782,X$366)+'СЕТ СН'!$F$13</f>
        <v>0</v>
      </c>
      <c r="Y375" s="36">
        <f>SUMIFS(СВЦЭМ!$K$40:$K$783,СВЦЭМ!$A$40:$A$783,$A375,СВЦЭМ!$B$39:$B$782,Y$366)+'СЕТ СН'!$F$13</f>
        <v>0</v>
      </c>
    </row>
    <row r="376" spans="1:25" ht="15.75" hidden="1" x14ac:dyDescent="0.2">
      <c r="A376" s="35">
        <f t="shared" si="10"/>
        <v>44387</v>
      </c>
      <c r="B376" s="36">
        <f>SUMIFS(СВЦЭМ!$K$40:$K$783,СВЦЭМ!$A$40:$A$783,$A376,СВЦЭМ!$B$39:$B$782,B$366)+'СЕТ СН'!$F$13</f>
        <v>0</v>
      </c>
      <c r="C376" s="36">
        <f>SUMIFS(СВЦЭМ!$K$40:$K$783,СВЦЭМ!$A$40:$A$783,$A376,СВЦЭМ!$B$39:$B$782,C$366)+'СЕТ СН'!$F$13</f>
        <v>0</v>
      </c>
      <c r="D376" s="36">
        <f>SUMIFS(СВЦЭМ!$K$40:$K$783,СВЦЭМ!$A$40:$A$783,$A376,СВЦЭМ!$B$39:$B$782,D$366)+'СЕТ СН'!$F$13</f>
        <v>0</v>
      </c>
      <c r="E376" s="36">
        <f>SUMIFS(СВЦЭМ!$K$40:$K$783,СВЦЭМ!$A$40:$A$783,$A376,СВЦЭМ!$B$39:$B$782,E$366)+'СЕТ СН'!$F$13</f>
        <v>0</v>
      </c>
      <c r="F376" s="36">
        <f>SUMIFS(СВЦЭМ!$K$40:$K$783,СВЦЭМ!$A$40:$A$783,$A376,СВЦЭМ!$B$39:$B$782,F$366)+'СЕТ СН'!$F$13</f>
        <v>0</v>
      </c>
      <c r="G376" s="36">
        <f>SUMIFS(СВЦЭМ!$K$40:$K$783,СВЦЭМ!$A$40:$A$783,$A376,СВЦЭМ!$B$39:$B$782,G$366)+'СЕТ СН'!$F$13</f>
        <v>0</v>
      </c>
      <c r="H376" s="36">
        <f>SUMIFS(СВЦЭМ!$K$40:$K$783,СВЦЭМ!$A$40:$A$783,$A376,СВЦЭМ!$B$39:$B$782,H$366)+'СЕТ СН'!$F$13</f>
        <v>0</v>
      </c>
      <c r="I376" s="36">
        <f>SUMIFS(СВЦЭМ!$K$40:$K$783,СВЦЭМ!$A$40:$A$783,$A376,СВЦЭМ!$B$39:$B$782,I$366)+'СЕТ СН'!$F$13</f>
        <v>0</v>
      </c>
      <c r="J376" s="36">
        <f>SUMIFS(СВЦЭМ!$K$40:$K$783,СВЦЭМ!$A$40:$A$783,$A376,СВЦЭМ!$B$39:$B$782,J$366)+'СЕТ СН'!$F$13</f>
        <v>0</v>
      </c>
      <c r="K376" s="36">
        <f>SUMIFS(СВЦЭМ!$K$40:$K$783,СВЦЭМ!$A$40:$A$783,$A376,СВЦЭМ!$B$39:$B$782,K$366)+'СЕТ СН'!$F$13</f>
        <v>0</v>
      </c>
      <c r="L376" s="36">
        <f>SUMIFS(СВЦЭМ!$K$40:$K$783,СВЦЭМ!$A$40:$A$783,$A376,СВЦЭМ!$B$39:$B$782,L$366)+'СЕТ СН'!$F$13</f>
        <v>0</v>
      </c>
      <c r="M376" s="36">
        <f>SUMIFS(СВЦЭМ!$K$40:$K$783,СВЦЭМ!$A$40:$A$783,$A376,СВЦЭМ!$B$39:$B$782,M$366)+'СЕТ СН'!$F$13</f>
        <v>0</v>
      </c>
      <c r="N376" s="36">
        <f>SUMIFS(СВЦЭМ!$K$40:$K$783,СВЦЭМ!$A$40:$A$783,$A376,СВЦЭМ!$B$39:$B$782,N$366)+'СЕТ СН'!$F$13</f>
        <v>0</v>
      </c>
      <c r="O376" s="36">
        <f>SUMIFS(СВЦЭМ!$K$40:$K$783,СВЦЭМ!$A$40:$A$783,$A376,СВЦЭМ!$B$39:$B$782,O$366)+'СЕТ СН'!$F$13</f>
        <v>0</v>
      </c>
      <c r="P376" s="36">
        <f>SUMIFS(СВЦЭМ!$K$40:$K$783,СВЦЭМ!$A$40:$A$783,$A376,СВЦЭМ!$B$39:$B$782,P$366)+'СЕТ СН'!$F$13</f>
        <v>0</v>
      </c>
      <c r="Q376" s="36">
        <f>SUMIFS(СВЦЭМ!$K$40:$K$783,СВЦЭМ!$A$40:$A$783,$A376,СВЦЭМ!$B$39:$B$782,Q$366)+'СЕТ СН'!$F$13</f>
        <v>0</v>
      </c>
      <c r="R376" s="36">
        <f>SUMIFS(СВЦЭМ!$K$40:$K$783,СВЦЭМ!$A$40:$A$783,$A376,СВЦЭМ!$B$39:$B$782,R$366)+'СЕТ СН'!$F$13</f>
        <v>0</v>
      </c>
      <c r="S376" s="36">
        <f>SUMIFS(СВЦЭМ!$K$40:$K$783,СВЦЭМ!$A$40:$A$783,$A376,СВЦЭМ!$B$39:$B$782,S$366)+'СЕТ СН'!$F$13</f>
        <v>0</v>
      </c>
      <c r="T376" s="36">
        <f>SUMIFS(СВЦЭМ!$K$40:$K$783,СВЦЭМ!$A$40:$A$783,$A376,СВЦЭМ!$B$39:$B$782,T$366)+'СЕТ СН'!$F$13</f>
        <v>0</v>
      </c>
      <c r="U376" s="36">
        <f>SUMIFS(СВЦЭМ!$K$40:$K$783,СВЦЭМ!$A$40:$A$783,$A376,СВЦЭМ!$B$39:$B$782,U$366)+'СЕТ СН'!$F$13</f>
        <v>0</v>
      </c>
      <c r="V376" s="36">
        <f>SUMIFS(СВЦЭМ!$K$40:$K$783,СВЦЭМ!$A$40:$A$783,$A376,СВЦЭМ!$B$39:$B$782,V$366)+'СЕТ СН'!$F$13</f>
        <v>0</v>
      </c>
      <c r="W376" s="36">
        <f>SUMIFS(СВЦЭМ!$K$40:$K$783,СВЦЭМ!$A$40:$A$783,$A376,СВЦЭМ!$B$39:$B$782,W$366)+'СЕТ СН'!$F$13</f>
        <v>0</v>
      </c>
      <c r="X376" s="36">
        <f>SUMIFS(СВЦЭМ!$K$40:$K$783,СВЦЭМ!$A$40:$A$783,$A376,СВЦЭМ!$B$39:$B$782,X$366)+'СЕТ СН'!$F$13</f>
        <v>0</v>
      </c>
      <c r="Y376" s="36">
        <f>SUMIFS(СВЦЭМ!$K$40:$K$783,СВЦЭМ!$A$40:$A$783,$A376,СВЦЭМ!$B$39:$B$782,Y$366)+'СЕТ СН'!$F$13</f>
        <v>0</v>
      </c>
    </row>
    <row r="377" spans="1:25" ht="15.75" hidden="1" x14ac:dyDescent="0.2">
      <c r="A377" s="35">
        <f t="shared" si="10"/>
        <v>44388</v>
      </c>
      <c r="B377" s="36">
        <f>SUMIFS(СВЦЭМ!$K$40:$K$783,СВЦЭМ!$A$40:$A$783,$A377,СВЦЭМ!$B$39:$B$782,B$366)+'СЕТ СН'!$F$13</f>
        <v>0</v>
      </c>
      <c r="C377" s="36">
        <f>SUMIFS(СВЦЭМ!$K$40:$K$783,СВЦЭМ!$A$40:$A$783,$A377,СВЦЭМ!$B$39:$B$782,C$366)+'СЕТ СН'!$F$13</f>
        <v>0</v>
      </c>
      <c r="D377" s="36">
        <f>SUMIFS(СВЦЭМ!$K$40:$K$783,СВЦЭМ!$A$40:$A$783,$A377,СВЦЭМ!$B$39:$B$782,D$366)+'СЕТ СН'!$F$13</f>
        <v>0</v>
      </c>
      <c r="E377" s="36">
        <f>SUMIFS(СВЦЭМ!$K$40:$K$783,СВЦЭМ!$A$40:$A$783,$A377,СВЦЭМ!$B$39:$B$782,E$366)+'СЕТ СН'!$F$13</f>
        <v>0</v>
      </c>
      <c r="F377" s="36">
        <f>SUMIFS(СВЦЭМ!$K$40:$K$783,СВЦЭМ!$A$40:$A$783,$A377,СВЦЭМ!$B$39:$B$782,F$366)+'СЕТ СН'!$F$13</f>
        <v>0</v>
      </c>
      <c r="G377" s="36">
        <f>SUMIFS(СВЦЭМ!$K$40:$K$783,СВЦЭМ!$A$40:$A$783,$A377,СВЦЭМ!$B$39:$B$782,G$366)+'СЕТ СН'!$F$13</f>
        <v>0</v>
      </c>
      <c r="H377" s="36">
        <f>SUMIFS(СВЦЭМ!$K$40:$K$783,СВЦЭМ!$A$40:$A$783,$A377,СВЦЭМ!$B$39:$B$782,H$366)+'СЕТ СН'!$F$13</f>
        <v>0</v>
      </c>
      <c r="I377" s="36">
        <f>SUMIFS(СВЦЭМ!$K$40:$K$783,СВЦЭМ!$A$40:$A$783,$A377,СВЦЭМ!$B$39:$B$782,I$366)+'СЕТ СН'!$F$13</f>
        <v>0</v>
      </c>
      <c r="J377" s="36">
        <f>SUMIFS(СВЦЭМ!$K$40:$K$783,СВЦЭМ!$A$40:$A$783,$A377,СВЦЭМ!$B$39:$B$782,J$366)+'СЕТ СН'!$F$13</f>
        <v>0</v>
      </c>
      <c r="K377" s="36">
        <f>SUMIFS(СВЦЭМ!$K$40:$K$783,СВЦЭМ!$A$40:$A$783,$A377,СВЦЭМ!$B$39:$B$782,K$366)+'СЕТ СН'!$F$13</f>
        <v>0</v>
      </c>
      <c r="L377" s="36">
        <f>SUMIFS(СВЦЭМ!$K$40:$K$783,СВЦЭМ!$A$40:$A$783,$A377,СВЦЭМ!$B$39:$B$782,L$366)+'СЕТ СН'!$F$13</f>
        <v>0</v>
      </c>
      <c r="M377" s="36">
        <f>SUMIFS(СВЦЭМ!$K$40:$K$783,СВЦЭМ!$A$40:$A$783,$A377,СВЦЭМ!$B$39:$B$782,M$366)+'СЕТ СН'!$F$13</f>
        <v>0</v>
      </c>
      <c r="N377" s="36">
        <f>SUMIFS(СВЦЭМ!$K$40:$K$783,СВЦЭМ!$A$40:$A$783,$A377,СВЦЭМ!$B$39:$B$782,N$366)+'СЕТ СН'!$F$13</f>
        <v>0</v>
      </c>
      <c r="O377" s="36">
        <f>SUMIFS(СВЦЭМ!$K$40:$K$783,СВЦЭМ!$A$40:$A$783,$A377,СВЦЭМ!$B$39:$B$782,O$366)+'СЕТ СН'!$F$13</f>
        <v>0</v>
      </c>
      <c r="P377" s="36">
        <f>SUMIFS(СВЦЭМ!$K$40:$K$783,СВЦЭМ!$A$40:$A$783,$A377,СВЦЭМ!$B$39:$B$782,P$366)+'СЕТ СН'!$F$13</f>
        <v>0</v>
      </c>
      <c r="Q377" s="36">
        <f>SUMIFS(СВЦЭМ!$K$40:$K$783,СВЦЭМ!$A$40:$A$783,$A377,СВЦЭМ!$B$39:$B$782,Q$366)+'СЕТ СН'!$F$13</f>
        <v>0</v>
      </c>
      <c r="R377" s="36">
        <f>SUMIFS(СВЦЭМ!$K$40:$K$783,СВЦЭМ!$A$40:$A$783,$A377,СВЦЭМ!$B$39:$B$782,R$366)+'СЕТ СН'!$F$13</f>
        <v>0</v>
      </c>
      <c r="S377" s="36">
        <f>SUMIFS(СВЦЭМ!$K$40:$K$783,СВЦЭМ!$A$40:$A$783,$A377,СВЦЭМ!$B$39:$B$782,S$366)+'СЕТ СН'!$F$13</f>
        <v>0</v>
      </c>
      <c r="T377" s="36">
        <f>SUMIFS(СВЦЭМ!$K$40:$K$783,СВЦЭМ!$A$40:$A$783,$A377,СВЦЭМ!$B$39:$B$782,T$366)+'СЕТ СН'!$F$13</f>
        <v>0</v>
      </c>
      <c r="U377" s="36">
        <f>SUMIFS(СВЦЭМ!$K$40:$K$783,СВЦЭМ!$A$40:$A$783,$A377,СВЦЭМ!$B$39:$B$782,U$366)+'СЕТ СН'!$F$13</f>
        <v>0</v>
      </c>
      <c r="V377" s="36">
        <f>SUMIFS(СВЦЭМ!$K$40:$K$783,СВЦЭМ!$A$40:$A$783,$A377,СВЦЭМ!$B$39:$B$782,V$366)+'СЕТ СН'!$F$13</f>
        <v>0</v>
      </c>
      <c r="W377" s="36">
        <f>SUMIFS(СВЦЭМ!$K$40:$K$783,СВЦЭМ!$A$40:$A$783,$A377,СВЦЭМ!$B$39:$B$782,W$366)+'СЕТ СН'!$F$13</f>
        <v>0</v>
      </c>
      <c r="X377" s="36">
        <f>SUMIFS(СВЦЭМ!$K$40:$K$783,СВЦЭМ!$A$40:$A$783,$A377,СВЦЭМ!$B$39:$B$782,X$366)+'СЕТ СН'!$F$13</f>
        <v>0</v>
      </c>
      <c r="Y377" s="36">
        <f>SUMIFS(СВЦЭМ!$K$40:$K$783,СВЦЭМ!$A$40:$A$783,$A377,СВЦЭМ!$B$39:$B$782,Y$366)+'СЕТ СН'!$F$13</f>
        <v>0</v>
      </c>
    </row>
    <row r="378" spans="1:25" ht="15.75" hidden="1" x14ac:dyDescent="0.2">
      <c r="A378" s="35">
        <f t="shared" si="10"/>
        <v>44389</v>
      </c>
      <c r="B378" s="36">
        <f>SUMIFS(СВЦЭМ!$K$40:$K$783,СВЦЭМ!$A$40:$A$783,$A378,СВЦЭМ!$B$39:$B$782,B$366)+'СЕТ СН'!$F$13</f>
        <v>0</v>
      </c>
      <c r="C378" s="36">
        <f>SUMIFS(СВЦЭМ!$K$40:$K$783,СВЦЭМ!$A$40:$A$783,$A378,СВЦЭМ!$B$39:$B$782,C$366)+'СЕТ СН'!$F$13</f>
        <v>0</v>
      </c>
      <c r="D378" s="36">
        <f>SUMIFS(СВЦЭМ!$K$40:$K$783,СВЦЭМ!$A$40:$A$783,$A378,СВЦЭМ!$B$39:$B$782,D$366)+'СЕТ СН'!$F$13</f>
        <v>0</v>
      </c>
      <c r="E378" s="36">
        <f>SUMIFS(СВЦЭМ!$K$40:$K$783,СВЦЭМ!$A$40:$A$783,$A378,СВЦЭМ!$B$39:$B$782,E$366)+'СЕТ СН'!$F$13</f>
        <v>0</v>
      </c>
      <c r="F378" s="36">
        <f>SUMIFS(СВЦЭМ!$K$40:$K$783,СВЦЭМ!$A$40:$A$783,$A378,СВЦЭМ!$B$39:$B$782,F$366)+'СЕТ СН'!$F$13</f>
        <v>0</v>
      </c>
      <c r="G378" s="36">
        <f>SUMIFS(СВЦЭМ!$K$40:$K$783,СВЦЭМ!$A$40:$A$783,$A378,СВЦЭМ!$B$39:$B$782,G$366)+'СЕТ СН'!$F$13</f>
        <v>0</v>
      </c>
      <c r="H378" s="36">
        <f>SUMIFS(СВЦЭМ!$K$40:$K$783,СВЦЭМ!$A$40:$A$783,$A378,СВЦЭМ!$B$39:$B$782,H$366)+'СЕТ СН'!$F$13</f>
        <v>0</v>
      </c>
      <c r="I378" s="36">
        <f>SUMIFS(СВЦЭМ!$K$40:$K$783,СВЦЭМ!$A$40:$A$783,$A378,СВЦЭМ!$B$39:$B$782,I$366)+'СЕТ СН'!$F$13</f>
        <v>0</v>
      </c>
      <c r="J378" s="36">
        <f>SUMIFS(СВЦЭМ!$K$40:$K$783,СВЦЭМ!$A$40:$A$783,$A378,СВЦЭМ!$B$39:$B$782,J$366)+'СЕТ СН'!$F$13</f>
        <v>0</v>
      </c>
      <c r="K378" s="36">
        <f>SUMIFS(СВЦЭМ!$K$40:$K$783,СВЦЭМ!$A$40:$A$783,$A378,СВЦЭМ!$B$39:$B$782,K$366)+'СЕТ СН'!$F$13</f>
        <v>0</v>
      </c>
      <c r="L378" s="36">
        <f>SUMIFS(СВЦЭМ!$K$40:$K$783,СВЦЭМ!$A$40:$A$783,$A378,СВЦЭМ!$B$39:$B$782,L$366)+'СЕТ СН'!$F$13</f>
        <v>0</v>
      </c>
      <c r="M378" s="36">
        <f>SUMIFS(СВЦЭМ!$K$40:$K$783,СВЦЭМ!$A$40:$A$783,$A378,СВЦЭМ!$B$39:$B$782,M$366)+'СЕТ СН'!$F$13</f>
        <v>0</v>
      </c>
      <c r="N378" s="36">
        <f>SUMIFS(СВЦЭМ!$K$40:$K$783,СВЦЭМ!$A$40:$A$783,$A378,СВЦЭМ!$B$39:$B$782,N$366)+'СЕТ СН'!$F$13</f>
        <v>0</v>
      </c>
      <c r="O378" s="36">
        <f>SUMIFS(СВЦЭМ!$K$40:$K$783,СВЦЭМ!$A$40:$A$783,$A378,СВЦЭМ!$B$39:$B$782,O$366)+'СЕТ СН'!$F$13</f>
        <v>0</v>
      </c>
      <c r="P378" s="36">
        <f>SUMIFS(СВЦЭМ!$K$40:$K$783,СВЦЭМ!$A$40:$A$783,$A378,СВЦЭМ!$B$39:$B$782,P$366)+'СЕТ СН'!$F$13</f>
        <v>0</v>
      </c>
      <c r="Q378" s="36">
        <f>SUMIFS(СВЦЭМ!$K$40:$K$783,СВЦЭМ!$A$40:$A$783,$A378,СВЦЭМ!$B$39:$B$782,Q$366)+'СЕТ СН'!$F$13</f>
        <v>0</v>
      </c>
      <c r="R378" s="36">
        <f>SUMIFS(СВЦЭМ!$K$40:$K$783,СВЦЭМ!$A$40:$A$783,$A378,СВЦЭМ!$B$39:$B$782,R$366)+'СЕТ СН'!$F$13</f>
        <v>0</v>
      </c>
      <c r="S378" s="36">
        <f>SUMIFS(СВЦЭМ!$K$40:$K$783,СВЦЭМ!$A$40:$A$783,$A378,СВЦЭМ!$B$39:$B$782,S$366)+'СЕТ СН'!$F$13</f>
        <v>0</v>
      </c>
      <c r="T378" s="36">
        <f>SUMIFS(СВЦЭМ!$K$40:$K$783,СВЦЭМ!$A$40:$A$783,$A378,СВЦЭМ!$B$39:$B$782,T$366)+'СЕТ СН'!$F$13</f>
        <v>0</v>
      </c>
      <c r="U378" s="36">
        <f>SUMIFS(СВЦЭМ!$K$40:$K$783,СВЦЭМ!$A$40:$A$783,$A378,СВЦЭМ!$B$39:$B$782,U$366)+'СЕТ СН'!$F$13</f>
        <v>0</v>
      </c>
      <c r="V378" s="36">
        <f>SUMIFS(СВЦЭМ!$K$40:$K$783,СВЦЭМ!$A$40:$A$783,$A378,СВЦЭМ!$B$39:$B$782,V$366)+'СЕТ СН'!$F$13</f>
        <v>0</v>
      </c>
      <c r="W378" s="36">
        <f>SUMIFS(СВЦЭМ!$K$40:$K$783,СВЦЭМ!$A$40:$A$783,$A378,СВЦЭМ!$B$39:$B$782,W$366)+'СЕТ СН'!$F$13</f>
        <v>0</v>
      </c>
      <c r="X378" s="36">
        <f>SUMIFS(СВЦЭМ!$K$40:$K$783,СВЦЭМ!$A$40:$A$783,$A378,СВЦЭМ!$B$39:$B$782,X$366)+'СЕТ СН'!$F$13</f>
        <v>0</v>
      </c>
      <c r="Y378" s="36">
        <f>SUMIFS(СВЦЭМ!$K$40:$K$783,СВЦЭМ!$A$40:$A$783,$A378,СВЦЭМ!$B$39:$B$782,Y$366)+'СЕТ СН'!$F$13</f>
        <v>0</v>
      </c>
    </row>
    <row r="379" spans="1:25" ht="15.75" hidden="1" x14ac:dyDescent="0.2">
      <c r="A379" s="35">
        <f t="shared" si="10"/>
        <v>44390</v>
      </c>
      <c r="B379" s="36">
        <f>SUMIFS(СВЦЭМ!$K$40:$K$783,СВЦЭМ!$A$40:$A$783,$A379,СВЦЭМ!$B$39:$B$782,B$366)+'СЕТ СН'!$F$13</f>
        <v>0</v>
      </c>
      <c r="C379" s="36">
        <f>SUMIFS(СВЦЭМ!$K$40:$K$783,СВЦЭМ!$A$40:$A$783,$A379,СВЦЭМ!$B$39:$B$782,C$366)+'СЕТ СН'!$F$13</f>
        <v>0</v>
      </c>
      <c r="D379" s="36">
        <f>SUMIFS(СВЦЭМ!$K$40:$K$783,СВЦЭМ!$A$40:$A$783,$A379,СВЦЭМ!$B$39:$B$782,D$366)+'СЕТ СН'!$F$13</f>
        <v>0</v>
      </c>
      <c r="E379" s="36">
        <f>SUMIFS(СВЦЭМ!$K$40:$K$783,СВЦЭМ!$A$40:$A$783,$A379,СВЦЭМ!$B$39:$B$782,E$366)+'СЕТ СН'!$F$13</f>
        <v>0</v>
      </c>
      <c r="F379" s="36">
        <f>SUMIFS(СВЦЭМ!$K$40:$K$783,СВЦЭМ!$A$40:$A$783,$A379,СВЦЭМ!$B$39:$B$782,F$366)+'СЕТ СН'!$F$13</f>
        <v>0</v>
      </c>
      <c r="G379" s="36">
        <f>SUMIFS(СВЦЭМ!$K$40:$K$783,СВЦЭМ!$A$40:$A$783,$A379,СВЦЭМ!$B$39:$B$782,G$366)+'СЕТ СН'!$F$13</f>
        <v>0</v>
      </c>
      <c r="H379" s="36">
        <f>SUMIFS(СВЦЭМ!$K$40:$K$783,СВЦЭМ!$A$40:$A$783,$A379,СВЦЭМ!$B$39:$B$782,H$366)+'СЕТ СН'!$F$13</f>
        <v>0</v>
      </c>
      <c r="I379" s="36">
        <f>SUMIFS(СВЦЭМ!$K$40:$K$783,СВЦЭМ!$A$40:$A$783,$A379,СВЦЭМ!$B$39:$B$782,I$366)+'СЕТ СН'!$F$13</f>
        <v>0</v>
      </c>
      <c r="J379" s="36">
        <f>SUMIFS(СВЦЭМ!$K$40:$K$783,СВЦЭМ!$A$40:$A$783,$A379,СВЦЭМ!$B$39:$B$782,J$366)+'СЕТ СН'!$F$13</f>
        <v>0</v>
      </c>
      <c r="K379" s="36">
        <f>SUMIFS(СВЦЭМ!$K$40:$K$783,СВЦЭМ!$A$40:$A$783,$A379,СВЦЭМ!$B$39:$B$782,K$366)+'СЕТ СН'!$F$13</f>
        <v>0</v>
      </c>
      <c r="L379" s="36">
        <f>SUMIFS(СВЦЭМ!$K$40:$K$783,СВЦЭМ!$A$40:$A$783,$A379,СВЦЭМ!$B$39:$B$782,L$366)+'СЕТ СН'!$F$13</f>
        <v>0</v>
      </c>
      <c r="M379" s="36">
        <f>SUMIFS(СВЦЭМ!$K$40:$K$783,СВЦЭМ!$A$40:$A$783,$A379,СВЦЭМ!$B$39:$B$782,M$366)+'СЕТ СН'!$F$13</f>
        <v>0</v>
      </c>
      <c r="N379" s="36">
        <f>SUMIFS(СВЦЭМ!$K$40:$K$783,СВЦЭМ!$A$40:$A$783,$A379,СВЦЭМ!$B$39:$B$782,N$366)+'СЕТ СН'!$F$13</f>
        <v>0</v>
      </c>
      <c r="O379" s="36">
        <f>SUMIFS(СВЦЭМ!$K$40:$K$783,СВЦЭМ!$A$40:$A$783,$A379,СВЦЭМ!$B$39:$B$782,O$366)+'СЕТ СН'!$F$13</f>
        <v>0</v>
      </c>
      <c r="P379" s="36">
        <f>SUMIFS(СВЦЭМ!$K$40:$K$783,СВЦЭМ!$A$40:$A$783,$A379,СВЦЭМ!$B$39:$B$782,P$366)+'СЕТ СН'!$F$13</f>
        <v>0</v>
      </c>
      <c r="Q379" s="36">
        <f>SUMIFS(СВЦЭМ!$K$40:$K$783,СВЦЭМ!$A$40:$A$783,$A379,СВЦЭМ!$B$39:$B$782,Q$366)+'СЕТ СН'!$F$13</f>
        <v>0</v>
      </c>
      <c r="R379" s="36">
        <f>SUMIFS(СВЦЭМ!$K$40:$K$783,СВЦЭМ!$A$40:$A$783,$A379,СВЦЭМ!$B$39:$B$782,R$366)+'СЕТ СН'!$F$13</f>
        <v>0</v>
      </c>
      <c r="S379" s="36">
        <f>SUMIFS(СВЦЭМ!$K$40:$K$783,СВЦЭМ!$A$40:$A$783,$A379,СВЦЭМ!$B$39:$B$782,S$366)+'СЕТ СН'!$F$13</f>
        <v>0</v>
      </c>
      <c r="T379" s="36">
        <f>SUMIFS(СВЦЭМ!$K$40:$K$783,СВЦЭМ!$A$40:$A$783,$A379,СВЦЭМ!$B$39:$B$782,T$366)+'СЕТ СН'!$F$13</f>
        <v>0</v>
      </c>
      <c r="U379" s="36">
        <f>SUMIFS(СВЦЭМ!$K$40:$K$783,СВЦЭМ!$A$40:$A$783,$A379,СВЦЭМ!$B$39:$B$782,U$366)+'СЕТ СН'!$F$13</f>
        <v>0</v>
      </c>
      <c r="V379" s="36">
        <f>SUMIFS(СВЦЭМ!$K$40:$K$783,СВЦЭМ!$A$40:$A$783,$A379,СВЦЭМ!$B$39:$B$782,V$366)+'СЕТ СН'!$F$13</f>
        <v>0</v>
      </c>
      <c r="W379" s="36">
        <f>SUMIFS(СВЦЭМ!$K$40:$K$783,СВЦЭМ!$A$40:$A$783,$A379,СВЦЭМ!$B$39:$B$782,W$366)+'СЕТ СН'!$F$13</f>
        <v>0</v>
      </c>
      <c r="X379" s="36">
        <f>SUMIFS(СВЦЭМ!$K$40:$K$783,СВЦЭМ!$A$40:$A$783,$A379,СВЦЭМ!$B$39:$B$782,X$366)+'СЕТ СН'!$F$13</f>
        <v>0</v>
      </c>
      <c r="Y379" s="36">
        <f>SUMIFS(СВЦЭМ!$K$40:$K$783,СВЦЭМ!$A$40:$A$783,$A379,СВЦЭМ!$B$39:$B$782,Y$366)+'СЕТ СН'!$F$13</f>
        <v>0</v>
      </c>
    </row>
    <row r="380" spans="1:25" ht="15.75" hidden="1" x14ac:dyDescent="0.2">
      <c r="A380" s="35">
        <f t="shared" si="10"/>
        <v>44391</v>
      </c>
      <c r="B380" s="36">
        <f>SUMIFS(СВЦЭМ!$K$40:$K$783,СВЦЭМ!$A$40:$A$783,$A380,СВЦЭМ!$B$39:$B$782,B$366)+'СЕТ СН'!$F$13</f>
        <v>0</v>
      </c>
      <c r="C380" s="36">
        <f>SUMIFS(СВЦЭМ!$K$40:$K$783,СВЦЭМ!$A$40:$A$783,$A380,СВЦЭМ!$B$39:$B$782,C$366)+'СЕТ СН'!$F$13</f>
        <v>0</v>
      </c>
      <c r="D380" s="36">
        <f>SUMIFS(СВЦЭМ!$K$40:$K$783,СВЦЭМ!$A$40:$A$783,$A380,СВЦЭМ!$B$39:$B$782,D$366)+'СЕТ СН'!$F$13</f>
        <v>0</v>
      </c>
      <c r="E380" s="36">
        <f>SUMIFS(СВЦЭМ!$K$40:$K$783,СВЦЭМ!$A$40:$A$783,$A380,СВЦЭМ!$B$39:$B$782,E$366)+'СЕТ СН'!$F$13</f>
        <v>0</v>
      </c>
      <c r="F380" s="36">
        <f>SUMIFS(СВЦЭМ!$K$40:$K$783,СВЦЭМ!$A$40:$A$783,$A380,СВЦЭМ!$B$39:$B$782,F$366)+'СЕТ СН'!$F$13</f>
        <v>0</v>
      </c>
      <c r="G380" s="36">
        <f>SUMIFS(СВЦЭМ!$K$40:$K$783,СВЦЭМ!$A$40:$A$783,$A380,СВЦЭМ!$B$39:$B$782,G$366)+'СЕТ СН'!$F$13</f>
        <v>0</v>
      </c>
      <c r="H380" s="36">
        <f>SUMIFS(СВЦЭМ!$K$40:$K$783,СВЦЭМ!$A$40:$A$783,$A380,СВЦЭМ!$B$39:$B$782,H$366)+'СЕТ СН'!$F$13</f>
        <v>0</v>
      </c>
      <c r="I380" s="36">
        <f>SUMIFS(СВЦЭМ!$K$40:$K$783,СВЦЭМ!$A$40:$A$783,$A380,СВЦЭМ!$B$39:$B$782,I$366)+'СЕТ СН'!$F$13</f>
        <v>0</v>
      </c>
      <c r="J380" s="36">
        <f>SUMIFS(СВЦЭМ!$K$40:$K$783,СВЦЭМ!$A$40:$A$783,$A380,СВЦЭМ!$B$39:$B$782,J$366)+'СЕТ СН'!$F$13</f>
        <v>0</v>
      </c>
      <c r="K380" s="36">
        <f>SUMIFS(СВЦЭМ!$K$40:$K$783,СВЦЭМ!$A$40:$A$783,$A380,СВЦЭМ!$B$39:$B$782,K$366)+'СЕТ СН'!$F$13</f>
        <v>0</v>
      </c>
      <c r="L380" s="36">
        <f>SUMIFS(СВЦЭМ!$K$40:$K$783,СВЦЭМ!$A$40:$A$783,$A380,СВЦЭМ!$B$39:$B$782,L$366)+'СЕТ СН'!$F$13</f>
        <v>0</v>
      </c>
      <c r="M380" s="36">
        <f>SUMIFS(СВЦЭМ!$K$40:$K$783,СВЦЭМ!$A$40:$A$783,$A380,СВЦЭМ!$B$39:$B$782,M$366)+'СЕТ СН'!$F$13</f>
        <v>0</v>
      </c>
      <c r="N380" s="36">
        <f>SUMIFS(СВЦЭМ!$K$40:$K$783,СВЦЭМ!$A$40:$A$783,$A380,СВЦЭМ!$B$39:$B$782,N$366)+'СЕТ СН'!$F$13</f>
        <v>0</v>
      </c>
      <c r="O380" s="36">
        <f>SUMIFS(СВЦЭМ!$K$40:$K$783,СВЦЭМ!$A$40:$A$783,$A380,СВЦЭМ!$B$39:$B$782,O$366)+'СЕТ СН'!$F$13</f>
        <v>0</v>
      </c>
      <c r="P380" s="36">
        <f>SUMIFS(СВЦЭМ!$K$40:$K$783,СВЦЭМ!$A$40:$A$783,$A380,СВЦЭМ!$B$39:$B$782,P$366)+'СЕТ СН'!$F$13</f>
        <v>0</v>
      </c>
      <c r="Q380" s="36">
        <f>SUMIFS(СВЦЭМ!$K$40:$K$783,СВЦЭМ!$A$40:$A$783,$A380,СВЦЭМ!$B$39:$B$782,Q$366)+'СЕТ СН'!$F$13</f>
        <v>0</v>
      </c>
      <c r="R380" s="36">
        <f>SUMIFS(СВЦЭМ!$K$40:$K$783,СВЦЭМ!$A$40:$A$783,$A380,СВЦЭМ!$B$39:$B$782,R$366)+'СЕТ СН'!$F$13</f>
        <v>0</v>
      </c>
      <c r="S380" s="36">
        <f>SUMIFS(СВЦЭМ!$K$40:$K$783,СВЦЭМ!$A$40:$A$783,$A380,СВЦЭМ!$B$39:$B$782,S$366)+'СЕТ СН'!$F$13</f>
        <v>0</v>
      </c>
      <c r="T380" s="36">
        <f>SUMIFS(СВЦЭМ!$K$40:$K$783,СВЦЭМ!$A$40:$A$783,$A380,СВЦЭМ!$B$39:$B$782,T$366)+'СЕТ СН'!$F$13</f>
        <v>0</v>
      </c>
      <c r="U380" s="36">
        <f>SUMIFS(СВЦЭМ!$K$40:$K$783,СВЦЭМ!$A$40:$A$783,$A380,СВЦЭМ!$B$39:$B$782,U$366)+'СЕТ СН'!$F$13</f>
        <v>0</v>
      </c>
      <c r="V380" s="36">
        <f>SUMIFS(СВЦЭМ!$K$40:$K$783,СВЦЭМ!$A$40:$A$783,$A380,СВЦЭМ!$B$39:$B$782,V$366)+'СЕТ СН'!$F$13</f>
        <v>0</v>
      </c>
      <c r="W380" s="36">
        <f>SUMIFS(СВЦЭМ!$K$40:$K$783,СВЦЭМ!$A$40:$A$783,$A380,СВЦЭМ!$B$39:$B$782,W$366)+'СЕТ СН'!$F$13</f>
        <v>0</v>
      </c>
      <c r="X380" s="36">
        <f>SUMIFS(СВЦЭМ!$K$40:$K$783,СВЦЭМ!$A$40:$A$783,$A380,СВЦЭМ!$B$39:$B$782,X$366)+'СЕТ СН'!$F$13</f>
        <v>0</v>
      </c>
      <c r="Y380" s="36">
        <f>SUMIFS(СВЦЭМ!$K$40:$K$783,СВЦЭМ!$A$40:$A$783,$A380,СВЦЭМ!$B$39:$B$782,Y$366)+'СЕТ СН'!$F$13</f>
        <v>0</v>
      </c>
    </row>
    <row r="381" spans="1:25" ht="15.75" hidden="1" x14ac:dyDescent="0.2">
      <c r="A381" s="35">
        <f t="shared" si="10"/>
        <v>44392</v>
      </c>
      <c r="B381" s="36">
        <f>SUMIFS(СВЦЭМ!$K$40:$K$783,СВЦЭМ!$A$40:$A$783,$A381,СВЦЭМ!$B$39:$B$782,B$366)+'СЕТ СН'!$F$13</f>
        <v>0</v>
      </c>
      <c r="C381" s="36">
        <f>SUMIFS(СВЦЭМ!$K$40:$K$783,СВЦЭМ!$A$40:$A$783,$A381,СВЦЭМ!$B$39:$B$782,C$366)+'СЕТ СН'!$F$13</f>
        <v>0</v>
      </c>
      <c r="D381" s="36">
        <f>SUMIFS(СВЦЭМ!$K$40:$K$783,СВЦЭМ!$A$40:$A$783,$A381,СВЦЭМ!$B$39:$B$782,D$366)+'СЕТ СН'!$F$13</f>
        <v>0</v>
      </c>
      <c r="E381" s="36">
        <f>SUMIFS(СВЦЭМ!$K$40:$K$783,СВЦЭМ!$A$40:$A$783,$A381,СВЦЭМ!$B$39:$B$782,E$366)+'СЕТ СН'!$F$13</f>
        <v>0</v>
      </c>
      <c r="F381" s="36">
        <f>SUMIFS(СВЦЭМ!$K$40:$K$783,СВЦЭМ!$A$40:$A$783,$A381,СВЦЭМ!$B$39:$B$782,F$366)+'СЕТ СН'!$F$13</f>
        <v>0</v>
      </c>
      <c r="G381" s="36">
        <f>SUMIFS(СВЦЭМ!$K$40:$K$783,СВЦЭМ!$A$40:$A$783,$A381,СВЦЭМ!$B$39:$B$782,G$366)+'СЕТ СН'!$F$13</f>
        <v>0</v>
      </c>
      <c r="H381" s="36">
        <f>SUMIFS(СВЦЭМ!$K$40:$K$783,СВЦЭМ!$A$40:$A$783,$A381,СВЦЭМ!$B$39:$B$782,H$366)+'СЕТ СН'!$F$13</f>
        <v>0</v>
      </c>
      <c r="I381" s="36">
        <f>SUMIFS(СВЦЭМ!$K$40:$K$783,СВЦЭМ!$A$40:$A$783,$A381,СВЦЭМ!$B$39:$B$782,I$366)+'СЕТ СН'!$F$13</f>
        <v>0</v>
      </c>
      <c r="J381" s="36">
        <f>SUMIFS(СВЦЭМ!$K$40:$K$783,СВЦЭМ!$A$40:$A$783,$A381,СВЦЭМ!$B$39:$B$782,J$366)+'СЕТ СН'!$F$13</f>
        <v>0</v>
      </c>
      <c r="K381" s="36">
        <f>SUMIFS(СВЦЭМ!$K$40:$K$783,СВЦЭМ!$A$40:$A$783,$A381,СВЦЭМ!$B$39:$B$782,K$366)+'СЕТ СН'!$F$13</f>
        <v>0</v>
      </c>
      <c r="L381" s="36">
        <f>SUMIFS(СВЦЭМ!$K$40:$K$783,СВЦЭМ!$A$40:$A$783,$A381,СВЦЭМ!$B$39:$B$782,L$366)+'СЕТ СН'!$F$13</f>
        <v>0</v>
      </c>
      <c r="M381" s="36">
        <f>SUMIFS(СВЦЭМ!$K$40:$K$783,СВЦЭМ!$A$40:$A$783,$A381,СВЦЭМ!$B$39:$B$782,M$366)+'СЕТ СН'!$F$13</f>
        <v>0</v>
      </c>
      <c r="N381" s="36">
        <f>SUMIFS(СВЦЭМ!$K$40:$K$783,СВЦЭМ!$A$40:$A$783,$A381,СВЦЭМ!$B$39:$B$782,N$366)+'СЕТ СН'!$F$13</f>
        <v>0</v>
      </c>
      <c r="O381" s="36">
        <f>SUMIFS(СВЦЭМ!$K$40:$K$783,СВЦЭМ!$A$40:$A$783,$A381,СВЦЭМ!$B$39:$B$782,O$366)+'СЕТ СН'!$F$13</f>
        <v>0</v>
      </c>
      <c r="P381" s="36">
        <f>SUMIFS(СВЦЭМ!$K$40:$K$783,СВЦЭМ!$A$40:$A$783,$A381,СВЦЭМ!$B$39:$B$782,P$366)+'СЕТ СН'!$F$13</f>
        <v>0</v>
      </c>
      <c r="Q381" s="36">
        <f>SUMIFS(СВЦЭМ!$K$40:$K$783,СВЦЭМ!$A$40:$A$783,$A381,СВЦЭМ!$B$39:$B$782,Q$366)+'СЕТ СН'!$F$13</f>
        <v>0</v>
      </c>
      <c r="R381" s="36">
        <f>SUMIFS(СВЦЭМ!$K$40:$K$783,СВЦЭМ!$A$40:$A$783,$A381,СВЦЭМ!$B$39:$B$782,R$366)+'СЕТ СН'!$F$13</f>
        <v>0</v>
      </c>
      <c r="S381" s="36">
        <f>SUMIFS(СВЦЭМ!$K$40:$K$783,СВЦЭМ!$A$40:$A$783,$A381,СВЦЭМ!$B$39:$B$782,S$366)+'СЕТ СН'!$F$13</f>
        <v>0</v>
      </c>
      <c r="T381" s="36">
        <f>SUMIFS(СВЦЭМ!$K$40:$K$783,СВЦЭМ!$A$40:$A$783,$A381,СВЦЭМ!$B$39:$B$782,T$366)+'СЕТ СН'!$F$13</f>
        <v>0</v>
      </c>
      <c r="U381" s="36">
        <f>SUMIFS(СВЦЭМ!$K$40:$K$783,СВЦЭМ!$A$40:$A$783,$A381,СВЦЭМ!$B$39:$B$782,U$366)+'СЕТ СН'!$F$13</f>
        <v>0</v>
      </c>
      <c r="V381" s="36">
        <f>SUMIFS(СВЦЭМ!$K$40:$K$783,СВЦЭМ!$A$40:$A$783,$A381,СВЦЭМ!$B$39:$B$782,V$366)+'СЕТ СН'!$F$13</f>
        <v>0</v>
      </c>
      <c r="W381" s="36">
        <f>SUMIFS(СВЦЭМ!$K$40:$K$783,СВЦЭМ!$A$40:$A$783,$A381,СВЦЭМ!$B$39:$B$782,W$366)+'СЕТ СН'!$F$13</f>
        <v>0</v>
      </c>
      <c r="X381" s="36">
        <f>SUMIFS(СВЦЭМ!$K$40:$K$783,СВЦЭМ!$A$40:$A$783,$A381,СВЦЭМ!$B$39:$B$782,X$366)+'СЕТ СН'!$F$13</f>
        <v>0</v>
      </c>
      <c r="Y381" s="36">
        <f>SUMIFS(СВЦЭМ!$K$40:$K$783,СВЦЭМ!$A$40:$A$783,$A381,СВЦЭМ!$B$39:$B$782,Y$366)+'СЕТ СН'!$F$13</f>
        <v>0</v>
      </c>
    </row>
    <row r="382" spans="1:25" ht="15.75" hidden="1" x14ac:dyDescent="0.2">
      <c r="A382" s="35">
        <f t="shared" si="10"/>
        <v>44393</v>
      </c>
      <c r="B382" s="36">
        <f>SUMIFS(СВЦЭМ!$K$40:$K$783,СВЦЭМ!$A$40:$A$783,$A382,СВЦЭМ!$B$39:$B$782,B$366)+'СЕТ СН'!$F$13</f>
        <v>0</v>
      </c>
      <c r="C382" s="36">
        <f>SUMIFS(СВЦЭМ!$K$40:$K$783,СВЦЭМ!$A$40:$A$783,$A382,СВЦЭМ!$B$39:$B$782,C$366)+'СЕТ СН'!$F$13</f>
        <v>0</v>
      </c>
      <c r="D382" s="36">
        <f>SUMIFS(СВЦЭМ!$K$40:$K$783,СВЦЭМ!$A$40:$A$783,$A382,СВЦЭМ!$B$39:$B$782,D$366)+'СЕТ СН'!$F$13</f>
        <v>0</v>
      </c>
      <c r="E382" s="36">
        <f>SUMIFS(СВЦЭМ!$K$40:$K$783,СВЦЭМ!$A$40:$A$783,$A382,СВЦЭМ!$B$39:$B$782,E$366)+'СЕТ СН'!$F$13</f>
        <v>0</v>
      </c>
      <c r="F382" s="36">
        <f>SUMIFS(СВЦЭМ!$K$40:$K$783,СВЦЭМ!$A$40:$A$783,$A382,СВЦЭМ!$B$39:$B$782,F$366)+'СЕТ СН'!$F$13</f>
        <v>0</v>
      </c>
      <c r="G382" s="36">
        <f>SUMIFS(СВЦЭМ!$K$40:$K$783,СВЦЭМ!$A$40:$A$783,$A382,СВЦЭМ!$B$39:$B$782,G$366)+'СЕТ СН'!$F$13</f>
        <v>0</v>
      </c>
      <c r="H382" s="36">
        <f>SUMIFS(СВЦЭМ!$K$40:$K$783,СВЦЭМ!$A$40:$A$783,$A382,СВЦЭМ!$B$39:$B$782,H$366)+'СЕТ СН'!$F$13</f>
        <v>0</v>
      </c>
      <c r="I382" s="36">
        <f>SUMIFS(СВЦЭМ!$K$40:$K$783,СВЦЭМ!$A$40:$A$783,$A382,СВЦЭМ!$B$39:$B$782,I$366)+'СЕТ СН'!$F$13</f>
        <v>0</v>
      </c>
      <c r="J382" s="36">
        <f>SUMIFS(СВЦЭМ!$K$40:$K$783,СВЦЭМ!$A$40:$A$783,$A382,СВЦЭМ!$B$39:$B$782,J$366)+'СЕТ СН'!$F$13</f>
        <v>0</v>
      </c>
      <c r="K382" s="36">
        <f>SUMIFS(СВЦЭМ!$K$40:$K$783,СВЦЭМ!$A$40:$A$783,$A382,СВЦЭМ!$B$39:$B$782,K$366)+'СЕТ СН'!$F$13</f>
        <v>0</v>
      </c>
      <c r="L382" s="36">
        <f>SUMIFS(СВЦЭМ!$K$40:$K$783,СВЦЭМ!$A$40:$A$783,$A382,СВЦЭМ!$B$39:$B$782,L$366)+'СЕТ СН'!$F$13</f>
        <v>0</v>
      </c>
      <c r="M382" s="36">
        <f>SUMIFS(СВЦЭМ!$K$40:$K$783,СВЦЭМ!$A$40:$A$783,$A382,СВЦЭМ!$B$39:$B$782,M$366)+'СЕТ СН'!$F$13</f>
        <v>0</v>
      </c>
      <c r="N382" s="36">
        <f>SUMIFS(СВЦЭМ!$K$40:$K$783,СВЦЭМ!$A$40:$A$783,$A382,СВЦЭМ!$B$39:$B$782,N$366)+'СЕТ СН'!$F$13</f>
        <v>0</v>
      </c>
      <c r="O382" s="36">
        <f>SUMIFS(СВЦЭМ!$K$40:$K$783,СВЦЭМ!$A$40:$A$783,$A382,СВЦЭМ!$B$39:$B$782,O$366)+'СЕТ СН'!$F$13</f>
        <v>0</v>
      </c>
      <c r="P382" s="36">
        <f>SUMIFS(СВЦЭМ!$K$40:$K$783,СВЦЭМ!$A$40:$A$783,$A382,СВЦЭМ!$B$39:$B$782,P$366)+'СЕТ СН'!$F$13</f>
        <v>0</v>
      </c>
      <c r="Q382" s="36">
        <f>SUMIFS(СВЦЭМ!$K$40:$K$783,СВЦЭМ!$A$40:$A$783,$A382,СВЦЭМ!$B$39:$B$782,Q$366)+'СЕТ СН'!$F$13</f>
        <v>0</v>
      </c>
      <c r="R382" s="36">
        <f>SUMIFS(СВЦЭМ!$K$40:$K$783,СВЦЭМ!$A$40:$A$783,$A382,СВЦЭМ!$B$39:$B$782,R$366)+'СЕТ СН'!$F$13</f>
        <v>0</v>
      </c>
      <c r="S382" s="36">
        <f>SUMIFS(СВЦЭМ!$K$40:$K$783,СВЦЭМ!$A$40:$A$783,$A382,СВЦЭМ!$B$39:$B$782,S$366)+'СЕТ СН'!$F$13</f>
        <v>0</v>
      </c>
      <c r="T382" s="36">
        <f>SUMIFS(СВЦЭМ!$K$40:$K$783,СВЦЭМ!$A$40:$A$783,$A382,СВЦЭМ!$B$39:$B$782,T$366)+'СЕТ СН'!$F$13</f>
        <v>0</v>
      </c>
      <c r="U382" s="36">
        <f>SUMIFS(СВЦЭМ!$K$40:$K$783,СВЦЭМ!$A$40:$A$783,$A382,СВЦЭМ!$B$39:$B$782,U$366)+'СЕТ СН'!$F$13</f>
        <v>0</v>
      </c>
      <c r="V382" s="36">
        <f>SUMIFS(СВЦЭМ!$K$40:$K$783,СВЦЭМ!$A$40:$A$783,$A382,СВЦЭМ!$B$39:$B$782,V$366)+'СЕТ СН'!$F$13</f>
        <v>0</v>
      </c>
      <c r="W382" s="36">
        <f>SUMIFS(СВЦЭМ!$K$40:$K$783,СВЦЭМ!$A$40:$A$783,$A382,СВЦЭМ!$B$39:$B$782,W$366)+'СЕТ СН'!$F$13</f>
        <v>0</v>
      </c>
      <c r="X382" s="36">
        <f>SUMIFS(СВЦЭМ!$K$40:$K$783,СВЦЭМ!$A$40:$A$783,$A382,СВЦЭМ!$B$39:$B$782,X$366)+'СЕТ СН'!$F$13</f>
        <v>0</v>
      </c>
      <c r="Y382" s="36">
        <f>SUMIFS(СВЦЭМ!$K$40:$K$783,СВЦЭМ!$A$40:$A$783,$A382,СВЦЭМ!$B$39:$B$782,Y$366)+'СЕТ СН'!$F$13</f>
        <v>0</v>
      </c>
    </row>
    <row r="383" spans="1:25" ht="15.75" hidden="1" x14ac:dyDescent="0.2">
      <c r="A383" s="35">
        <f t="shared" si="10"/>
        <v>44394</v>
      </c>
      <c r="B383" s="36">
        <f>SUMIFS(СВЦЭМ!$K$40:$K$783,СВЦЭМ!$A$40:$A$783,$A383,СВЦЭМ!$B$39:$B$782,B$366)+'СЕТ СН'!$F$13</f>
        <v>0</v>
      </c>
      <c r="C383" s="36">
        <f>SUMIFS(СВЦЭМ!$K$40:$K$783,СВЦЭМ!$A$40:$A$783,$A383,СВЦЭМ!$B$39:$B$782,C$366)+'СЕТ СН'!$F$13</f>
        <v>0</v>
      </c>
      <c r="D383" s="36">
        <f>SUMIFS(СВЦЭМ!$K$40:$K$783,СВЦЭМ!$A$40:$A$783,$A383,СВЦЭМ!$B$39:$B$782,D$366)+'СЕТ СН'!$F$13</f>
        <v>0</v>
      </c>
      <c r="E383" s="36">
        <f>SUMIFS(СВЦЭМ!$K$40:$K$783,СВЦЭМ!$A$40:$A$783,$A383,СВЦЭМ!$B$39:$B$782,E$366)+'СЕТ СН'!$F$13</f>
        <v>0</v>
      </c>
      <c r="F383" s="36">
        <f>SUMIFS(СВЦЭМ!$K$40:$K$783,СВЦЭМ!$A$40:$A$783,$A383,СВЦЭМ!$B$39:$B$782,F$366)+'СЕТ СН'!$F$13</f>
        <v>0</v>
      </c>
      <c r="G383" s="36">
        <f>SUMIFS(СВЦЭМ!$K$40:$K$783,СВЦЭМ!$A$40:$A$783,$A383,СВЦЭМ!$B$39:$B$782,G$366)+'СЕТ СН'!$F$13</f>
        <v>0</v>
      </c>
      <c r="H383" s="36">
        <f>SUMIFS(СВЦЭМ!$K$40:$K$783,СВЦЭМ!$A$40:$A$783,$A383,СВЦЭМ!$B$39:$B$782,H$366)+'СЕТ СН'!$F$13</f>
        <v>0</v>
      </c>
      <c r="I383" s="36">
        <f>SUMIFS(СВЦЭМ!$K$40:$K$783,СВЦЭМ!$A$40:$A$783,$A383,СВЦЭМ!$B$39:$B$782,I$366)+'СЕТ СН'!$F$13</f>
        <v>0</v>
      </c>
      <c r="J383" s="36">
        <f>SUMIFS(СВЦЭМ!$K$40:$K$783,СВЦЭМ!$A$40:$A$783,$A383,СВЦЭМ!$B$39:$B$782,J$366)+'СЕТ СН'!$F$13</f>
        <v>0</v>
      </c>
      <c r="K383" s="36">
        <f>SUMIFS(СВЦЭМ!$K$40:$K$783,СВЦЭМ!$A$40:$A$783,$A383,СВЦЭМ!$B$39:$B$782,K$366)+'СЕТ СН'!$F$13</f>
        <v>0</v>
      </c>
      <c r="L383" s="36">
        <f>SUMIFS(СВЦЭМ!$K$40:$K$783,СВЦЭМ!$A$40:$A$783,$A383,СВЦЭМ!$B$39:$B$782,L$366)+'СЕТ СН'!$F$13</f>
        <v>0</v>
      </c>
      <c r="M383" s="36">
        <f>SUMIFS(СВЦЭМ!$K$40:$K$783,СВЦЭМ!$A$40:$A$783,$A383,СВЦЭМ!$B$39:$B$782,M$366)+'СЕТ СН'!$F$13</f>
        <v>0</v>
      </c>
      <c r="N383" s="36">
        <f>SUMIFS(СВЦЭМ!$K$40:$K$783,СВЦЭМ!$A$40:$A$783,$A383,СВЦЭМ!$B$39:$B$782,N$366)+'СЕТ СН'!$F$13</f>
        <v>0</v>
      </c>
      <c r="O383" s="36">
        <f>SUMIFS(СВЦЭМ!$K$40:$K$783,СВЦЭМ!$A$40:$A$783,$A383,СВЦЭМ!$B$39:$B$782,O$366)+'СЕТ СН'!$F$13</f>
        <v>0</v>
      </c>
      <c r="P383" s="36">
        <f>SUMIFS(СВЦЭМ!$K$40:$K$783,СВЦЭМ!$A$40:$A$783,$A383,СВЦЭМ!$B$39:$B$782,P$366)+'СЕТ СН'!$F$13</f>
        <v>0</v>
      </c>
      <c r="Q383" s="36">
        <f>SUMIFS(СВЦЭМ!$K$40:$K$783,СВЦЭМ!$A$40:$A$783,$A383,СВЦЭМ!$B$39:$B$782,Q$366)+'СЕТ СН'!$F$13</f>
        <v>0</v>
      </c>
      <c r="R383" s="36">
        <f>SUMIFS(СВЦЭМ!$K$40:$K$783,СВЦЭМ!$A$40:$A$783,$A383,СВЦЭМ!$B$39:$B$782,R$366)+'СЕТ СН'!$F$13</f>
        <v>0</v>
      </c>
      <c r="S383" s="36">
        <f>SUMIFS(СВЦЭМ!$K$40:$K$783,СВЦЭМ!$A$40:$A$783,$A383,СВЦЭМ!$B$39:$B$782,S$366)+'СЕТ СН'!$F$13</f>
        <v>0</v>
      </c>
      <c r="T383" s="36">
        <f>SUMIFS(СВЦЭМ!$K$40:$K$783,СВЦЭМ!$A$40:$A$783,$A383,СВЦЭМ!$B$39:$B$782,T$366)+'СЕТ СН'!$F$13</f>
        <v>0</v>
      </c>
      <c r="U383" s="36">
        <f>SUMIFS(СВЦЭМ!$K$40:$K$783,СВЦЭМ!$A$40:$A$783,$A383,СВЦЭМ!$B$39:$B$782,U$366)+'СЕТ СН'!$F$13</f>
        <v>0</v>
      </c>
      <c r="V383" s="36">
        <f>SUMIFS(СВЦЭМ!$K$40:$K$783,СВЦЭМ!$A$40:$A$783,$A383,СВЦЭМ!$B$39:$B$782,V$366)+'СЕТ СН'!$F$13</f>
        <v>0</v>
      </c>
      <c r="W383" s="36">
        <f>SUMIFS(СВЦЭМ!$K$40:$K$783,СВЦЭМ!$A$40:$A$783,$A383,СВЦЭМ!$B$39:$B$782,W$366)+'СЕТ СН'!$F$13</f>
        <v>0</v>
      </c>
      <c r="X383" s="36">
        <f>SUMIFS(СВЦЭМ!$K$40:$K$783,СВЦЭМ!$A$40:$A$783,$A383,СВЦЭМ!$B$39:$B$782,X$366)+'СЕТ СН'!$F$13</f>
        <v>0</v>
      </c>
      <c r="Y383" s="36">
        <f>SUMIFS(СВЦЭМ!$K$40:$K$783,СВЦЭМ!$A$40:$A$783,$A383,СВЦЭМ!$B$39:$B$782,Y$366)+'СЕТ СН'!$F$13</f>
        <v>0</v>
      </c>
    </row>
    <row r="384" spans="1:25" ht="15.75" hidden="1" x14ac:dyDescent="0.2">
      <c r="A384" s="35">
        <f t="shared" si="10"/>
        <v>44395</v>
      </c>
      <c r="B384" s="36">
        <f>SUMIFS(СВЦЭМ!$K$40:$K$783,СВЦЭМ!$A$40:$A$783,$A384,СВЦЭМ!$B$39:$B$782,B$366)+'СЕТ СН'!$F$13</f>
        <v>0</v>
      </c>
      <c r="C384" s="36">
        <f>SUMIFS(СВЦЭМ!$K$40:$K$783,СВЦЭМ!$A$40:$A$783,$A384,СВЦЭМ!$B$39:$B$782,C$366)+'СЕТ СН'!$F$13</f>
        <v>0</v>
      </c>
      <c r="D384" s="36">
        <f>SUMIFS(СВЦЭМ!$K$40:$K$783,СВЦЭМ!$A$40:$A$783,$A384,СВЦЭМ!$B$39:$B$782,D$366)+'СЕТ СН'!$F$13</f>
        <v>0</v>
      </c>
      <c r="E384" s="36">
        <f>SUMIFS(СВЦЭМ!$K$40:$K$783,СВЦЭМ!$A$40:$A$783,$A384,СВЦЭМ!$B$39:$B$782,E$366)+'СЕТ СН'!$F$13</f>
        <v>0</v>
      </c>
      <c r="F384" s="36">
        <f>SUMIFS(СВЦЭМ!$K$40:$K$783,СВЦЭМ!$A$40:$A$783,$A384,СВЦЭМ!$B$39:$B$782,F$366)+'СЕТ СН'!$F$13</f>
        <v>0</v>
      </c>
      <c r="G384" s="36">
        <f>SUMIFS(СВЦЭМ!$K$40:$K$783,СВЦЭМ!$A$40:$A$783,$A384,СВЦЭМ!$B$39:$B$782,G$366)+'СЕТ СН'!$F$13</f>
        <v>0</v>
      </c>
      <c r="H384" s="36">
        <f>SUMIFS(СВЦЭМ!$K$40:$K$783,СВЦЭМ!$A$40:$A$783,$A384,СВЦЭМ!$B$39:$B$782,H$366)+'СЕТ СН'!$F$13</f>
        <v>0</v>
      </c>
      <c r="I384" s="36">
        <f>SUMIFS(СВЦЭМ!$K$40:$K$783,СВЦЭМ!$A$40:$A$783,$A384,СВЦЭМ!$B$39:$B$782,I$366)+'СЕТ СН'!$F$13</f>
        <v>0</v>
      </c>
      <c r="J384" s="36">
        <f>SUMIFS(СВЦЭМ!$K$40:$K$783,СВЦЭМ!$A$40:$A$783,$A384,СВЦЭМ!$B$39:$B$782,J$366)+'СЕТ СН'!$F$13</f>
        <v>0</v>
      </c>
      <c r="K384" s="36">
        <f>SUMIFS(СВЦЭМ!$K$40:$K$783,СВЦЭМ!$A$40:$A$783,$A384,СВЦЭМ!$B$39:$B$782,K$366)+'СЕТ СН'!$F$13</f>
        <v>0</v>
      </c>
      <c r="L384" s="36">
        <f>SUMIFS(СВЦЭМ!$K$40:$K$783,СВЦЭМ!$A$40:$A$783,$A384,СВЦЭМ!$B$39:$B$782,L$366)+'СЕТ СН'!$F$13</f>
        <v>0</v>
      </c>
      <c r="M384" s="36">
        <f>SUMIFS(СВЦЭМ!$K$40:$K$783,СВЦЭМ!$A$40:$A$783,$A384,СВЦЭМ!$B$39:$B$782,M$366)+'СЕТ СН'!$F$13</f>
        <v>0</v>
      </c>
      <c r="N384" s="36">
        <f>SUMIFS(СВЦЭМ!$K$40:$K$783,СВЦЭМ!$A$40:$A$783,$A384,СВЦЭМ!$B$39:$B$782,N$366)+'СЕТ СН'!$F$13</f>
        <v>0</v>
      </c>
      <c r="O384" s="36">
        <f>SUMIFS(СВЦЭМ!$K$40:$K$783,СВЦЭМ!$A$40:$A$783,$A384,СВЦЭМ!$B$39:$B$782,O$366)+'СЕТ СН'!$F$13</f>
        <v>0</v>
      </c>
      <c r="P384" s="36">
        <f>SUMIFS(СВЦЭМ!$K$40:$K$783,СВЦЭМ!$A$40:$A$783,$A384,СВЦЭМ!$B$39:$B$782,P$366)+'СЕТ СН'!$F$13</f>
        <v>0</v>
      </c>
      <c r="Q384" s="36">
        <f>SUMIFS(СВЦЭМ!$K$40:$K$783,СВЦЭМ!$A$40:$A$783,$A384,СВЦЭМ!$B$39:$B$782,Q$366)+'СЕТ СН'!$F$13</f>
        <v>0</v>
      </c>
      <c r="R384" s="36">
        <f>SUMIFS(СВЦЭМ!$K$40:$K$783,СВЦЭМ!$A$40:$A$783,$A384,СВЦЭМ!$B$39:$B$782,R$366)+'СЕТ СН'!$F$13</f>
        <v>0</v>
      </c>
      <c r="S384" s="36">
        <f>SUMIFS(СВЦЭМ!$K$40:$K$783,СВЦЭМ!$A$40:$A$783,$A384,СВЦЭМ!$B$39:$B$782,S$366)+'СЕТ СН'!$F$13</f>
        <v>0</v>
      </c>
      <c r="T384" s="36">
        <f>SUMIFS(СВЦЭМ!$K$40:$K$783,СВЦЭМ!$A$40:$A$783,$A384,СВЦЭМ!$B$39:$B$782,T$366)+'СЕТ СН'!$F$13</f>
        <v>0</v>
      </c>
      <c r="U384" s="36">
        <f>SUMIFS(СВЦЭМ!$K$40:$K$783,СВЦЭМ!$A$40:$A$783,$A384,СВЦЭМ!$B$39:$B$782,U$366)+'СЕТ СН'!$F$13</f>
        <v>0</v>
      </c>
      <c r="V384" s="36">
        <f>SUMIFS(СВЦЭМ!$K$40:$K$783,СВЦЭМ!$A$40:$A$783,$A384,СВЦЭМ!$B$39:$B$782,V$366)+'СЕТ СН'!$F$13</f>
        <v>0</v>
      </c>
      <c r="W384" s="36">
        <f>SUMIFS(СВЦЭМ!$K$40:$K$783,СВЦЭМ!$A$40:$A$783,$A384,СВЦЭМ!$B$39:$B$782,W$366)+'СЕТ СН'!$F$13</f>
        <v>0</v>
      </c>
      <c r="X384" s="36">
        <f>SUMIFS(СВЦЭМ!$K$40:$K$783,СВЦЭМ!$A$40:$A$783,$A384,СВЦЭМ!$B$39:$B$782,X$366)+'СЕТ СН'!$F$13</f>
        <v>0</v>
      </c>
      <c r="Y384" s="36">
        <f>SUMIFS(СВЦЭМ!$K$40:$K$783,СВЦЭМ!$A$40:$A$783,$A384,СВЦЭМ!$B$39:$B$782,Y$366)+'СЕТ СН'!$F$13</f>
        <v>0</v>
      </c>
    </row>
    <row r="385" spans="1:26" ht="15.75" hidden="1" x14ac:dyDescent="0.2">
      <c r="A385" s="35">
        <f t="shared" si="10"/>
        <v>44396</v>
      </c>
      <c r="B385" s="36">
        <f>SUMIFS(СВЦЭМ!$K$40:$K$783,СВЦЭМ!$A$40:$A$783,$A385,СВЦЭМ!$B$39:$B$782,B$366)+'СЕТ СН'!$F$13</f>
        <v>0</v>
      </c>
      <c r="C385" s="36">
        <f>SUMIFS(СВЦЭМ!$K$40:$K$783,СВЦЭМ!$A$40:$A$783,$A385,СВЦЭМ!$B$39:$B$782,C$366)+'СЕТ СН'!$F$13</f>
        <v>0</v>
      </c>
      <c r="D385" s="36">
        <f>SUMIFS(СВЦЭМ!$K$40:$K$783,СВЦЭМ!$A$40:$A$783,$A385,СВЦЭМ!$B$39:$B$782,D$366)+'СЕТ СН'!$F$13</f>
        <v>0</v>
      </c>
      <c r="E385" s="36">
        <f>SUMIFS(СВЦЭМ!$K$40:$K$783,СВЦЭМ!$A$40:$A$783,$A385,СВЦЭМ!$B$39:$B$782,E$366)+'СЕТ СН'!$F$13</f>
        <v>0</v>
      </c>
      <c r="F385" s="36">
        <f>SUMIFS(СВЦЭМ!$K$40:$K$783,СВЦЭМ!$A$40:$A$783,$A385,СВЦЭМ!$B$39:$B$782,F$366)+'СЕТ СН'!$F$13</f>
        <v>0</v>
      </c>
      <c r="G385" s="36">
        <f>SUMIFS(СВЦЭМ!$K$40:$K$783,СВЦЭМ!$A$40:$A$783,$A385,СВЦЭМ!$B$39:$B$782,G$366)+'СЕТ СН'!$F$13</f>
        <v>0</v>
      </c>
      <c r="H385" s="36">
        <f>SUMIFS(СВЦЭМ!$K$40:$K$783,СВЦЭМ!$A$40:$A$783,$A385,СВЦЭМ!$B$39:$B$782,H$366)+'СЕТ СН'!$F$13</f>
        <v>0</v>
      </c>
      <c r="I385" s="36">
        <f>SUMIFS(СВЦЭМ!$K$40:$K$783,СВЦЭМ!$A$40:$A$783,$A385,СВЦЭМ!$B$39:$B$782,I$366)+'СЕТ СН'!$F$13</f>
        <v>0</v>
      </c>
      <c r="J385" s="36">
        <f>SUMIFS(СВЦЭМ!$K$40:$K$783,СВЦЭМ!$A$40:$A$783,$A385,СВЦЭМ!$B$39:$B$782,J$366)+'СЕТ СН'!$F$13</f>
        <v>0</v>
      </c>
      <c r="K385" s="36">
        <f>SUMIFS(СВЦЭМ!$K$40:$K$783,СВЦЭМ!$A$40:$A$783,$A385,СВЦЭМ!$B$39:$B$782,K$366)+'СЕТ СН'!$F$13</f>
        <v>0</v>
      </c>
      <c r="L385" s="36">
        <f>SUMIFS(СВЦЭМ!$K$40:$K$783,СВЦЭМ!$A$40:$A$783,$A385,СВЦЭМ!$B$39:$B$782,L$366)+'СЕТ СН'!$F$13</f>
        <v>0</v>
      </c>
      <c r="M385" s="36">
        <f>SUMIFS(СВЦЭМ!$K$40:$K$783,СВЦЭМ!$A$40:$A$783,$A385,СВЦЭМ!$B$39:$B$782,M$366)+'СЕТ СН'!$F$13</f>
        <v>0</v>
      </c>
      <c r="N385" s="36">
        <f>SUMIFS(СВЦЭМ!$K$40:$K$783,СВЦЭМ!$A$40:$A$783,$A385,СВЦЭМ!$B$39:$B$782,N$366)+'СЕТ СН'!$F$13</f>
        <v>0</v>
      </c>
      <c r="O385" s="36">
        <f>SUMIFS(СВЦЭМ!$K$40:$K$783,СВЦЭМ!$A$40:$A$783,$A385,СВЦЭМ!$B$39:$B$782,O$366)+'СЕТ СН'!$F$13</f>
        <v>0</v>
      </c>
      <c r="P385" s="36">
        <f>SUMIFS(СВЦЭМ!$K$40:$K$783,СВЦЭМ!$A$40:$A$783,$A385,СВЦЭМ!$B$39:$B$782,P$366)+'СЕТ СН'!$F$13</f>
        <v>0</v>
      </c>
      <c r="Q385" s="36">
        <f>SUMIFS(СВЦЭМ!$K$40:$K$783,СВЦЭМ!$A$40:$A$783,$A385,СВЦЭМ!$B$39:$B$782,Q$366)+'СЕТ СН'!$F$13</f>
        <v>0</v>
      </c>
      <c r="R385" s="36">
        <f>SUMIFS(СВЦЭМ!$K$40:$K$783,СВЦЭМ!$A$40:$A$783,$A385,СВЦЭМ!$B$39:$B$782,R$366)+'СЕТ СН'!$F$13</f>
        <v>0</v>
      </c>
      <c r="S385" s="36">
        <f>SUMIFS(СВЦЭМ!$K$40:$K$783,СВЦЭМ!$A$40:$A$783,$A385,СВЦЭМ!$B$39:$B$782,S$366)+'СЕТ СН'!$F$13</f>
        <v>0</v>
      </c>
      <c r="T385" s="36">
        <f>SUMIFS(СВЦЭМ!$K$40:$K$783,СВЦЭМ!$A$40:$A$783,$A385,СВЦЭМ!$B$39:$B$782,T$366)+'СЕТ СН'!$F$13</f>
        <v>0</v>
      </c>
      <c r="U385" s="36">
        <f>SUMIFS(СВЦЭМ!$K$40:$K$783,СВЦЭМ!$A$40:$A$783,$A385,СВЦЭМ!$B$39:$B$782,U$366)+'СЕТ СН'!$F$13</f>
        <v>0</v>
      </c>
      <c r="V385" s="36">
        <f>SUMIFS(СВЦЭМ!$K$40:$K$783,СВЦЭМ!$A$40:$A$783,$A385,СВЦЭМ!$B$39:$B$782,V$366)+'СЕТ СН'!$F$13</f>
        <v>0</v>
      </c>
      <c r="W385" s="36">
        <f>SUMIFS(СВЦЭМ!$K$40:$K$783,СВЦЭМ!$A$40:$A$783,$A385,СВЦЭМ!$B$39:$B$782,W$366)+'СЕТ СН'!$F$13</f>
        <v>0</v>
      </c>
      <c r="X385" s="36">
        <f>SUMIFS(СВЦЭМ!$K$40:$K$783,СВЦЭМ!$A$40:$A$783,$A385,СВЦЭМ!$B$39:$B$782,X$366)+'СЕТ СН'!$F$13</f>
        <v>0</v>
      </c>
      <c r="Y385" s="36">
        <f>SUMIFS(СВЦЭМ!$K$40:$K$783,СВЦЭМ!$A$40:$A$783,$A385,СВЦЭМ!$B$39:$B$782,Y$366)+'СЕТ СН'!$F$13</f>
        <v>0</v>
      </c>
    </row>
    <row r="386" spans="1:26" ht="15.75" hidden="1" x14ac:dyDescent="0.2">
      <c r="A386" s="35">
        <f t="shared" si="10"/>
        <v>44397</v>
      </c>
      <c r="B386" s="36">
        <f>SUMIFS(СВЦЭМ!$K$40:$K$783,СВЦЭМ!$A$40:$A$783,$A386,СВЦЭМ!$B$39:$B$782,B$366)+'СЕТ СН'!$F$13</f>
        <v>0</v>
      </c>
      <c r="C386" s="36">
        <f>SUMIFS(СВЦЭМ!$K$40:$K$783,СВЦЭМ!$A$40:$A$783,$A386,СВЦЭМ!$B$39:$B$782,C$366)+'СЕТ СН'!$F$13</f>
        <v>0</v>
      </c>
      <c r="D386" s="36">
        <f>SUMIFS(СВЦЭМ!$K$40:$K$783,СВЦЭМ!$A$40:$A$783,$A386,СВЦЭМ!$B$39:$B$782,D$366)+'СЕТ СН'!$F$13</f>
        <v>0</v>
      </c>
      <c r="E386" s="36">
        <f>SUMIFS(СВЦЭМ!$K$40:$K$783,СВЦЭМ!$A$40:$A$783,$A386,СВЦЭМ!$B$39:$B$782,E$366)+'СЕТ СН'!$F$13</f>
        <v>0</v>
      </c>
      <c r="F386" s="36">
        <f>SUMIFS(СВЦЭМ!$K$40:$K$783,СВЦЭМ!$A$40:$A$783,$A386,СВЦЭМ!$B$39:$B$782,F$366)+'СЕТ СН'!$F$13</f>
        <v>0</v>
      </c>
      <c r="G386" s="36">
        <f>SUMIFS(СВЦЭМ!$K$40:$K$783,СВЦЭМ!$A$40:$A$783,$A386,СВЦЭМ!$B$39:$B$782,G$366)+'СЕТ СН'!$F$13</f>
        <v>0</v>
      </c>
      <c r="H386" s="36">
        <f>SUMIFS(СВЦЭМ!$K$40:$K$783,СВЦЭМ!$A$40:$A$783,$A386,СВЦЭМ!$B$39:$B$782,H$366)+'СЕТ СН'!$F$13</f>
        <v>0</v>
      </c>
      <c r="I386" s="36">
        <f>SUMIFS(СВЦЭМ!$K$40:$K$783,СВЦЭМ!$A$40:$A$783,$A386,СВЦЭМ!$B$39:$B$782,I$366)+'СЕТ СН'!$F$13</f>
        <v>0</v>
      </c>
      <c r="J386" s="36">
        <f>SUMIFS(СВЦЭМ!$K$40:$K$783,СВЦЭМ!$A$40:$A$783,$A386,СВЦЭМ!$B$39:$B$782,J$366)+'СЕТ СН'!$F$13</f>
        <v>0</v>
      </c>
      <c r="K386" s="36">
        <f>SUMIFS(СВЦЭМ!$K$40:$K$783,СВЦЭМ!$A$40:$A$783,$A386,СВЦЭМ!$B$39:$B$782,K$366)+'СЕТ СН'!$F$13</f>
        <v>0</v>
      </c>
      <c r="L386" s="36">
        <f>SUMIFS(СВЦЭМ!$K$40:$K$783,СВЦЭМ!$A$40:$A$783,$A386,СВЦЭМ!$B$39:$B$782,L$366)+'СЕТ СН'!$F$13</f>
        <v>0</v>
      </c>
      <c r="M386" s="36">
        <f>SUMIFS(СВЦЭМ!$K$40:$K$783,СВЦЭМ!$A$40:$A$783,$A386,СВЦЭМ!$B$39:$B$782,M$366)+'СЕТ СН'!$F$13</f>
        <v>0</v>
      </c>
      <c r="N386" s="36">
        <f>SUMIFS(СВЦЭМ!$K$40:$K$783,СВЦЭМ!$A$40:$A$783,$A386,СВЦЭМ!$B$39:$B$782,N$366)+'СЕТ СН'!$F$13</f>
        <v>0</v>
      </c>
      <c r="O386" s="36">
        <f>SUMIFS(СВЦЭМ!$K$40:$K$783,СВЦЭМ!$A$40:$A$783,$A386,СВЦЭМ!$B$39:$B$782,O$366)+'СЕТ СН'!$F$13</f>
        <v>0</v>
      </c>
      <c r="P386" s="36">
        <f>SUMIFS(СВЦЭМ!$K$40:$K$783,СВЦЭМ!$A$40:$A$783,$A386,СВЦЭМ!$B$39:$B$782,P$366)+'СЕТ СН'!$F$13</f>
        <v>0</v>
      </c>
      <c r="Q386" s="36">
        <f>SUMIFS(СВЦЭМ!$K$40:$K$783,СВЦЭМ!$A$40:$A$783,$A386,СВЦЭМ!$B$39:$B$782,Q$366)+'СЕТ СН'!$F$13</f>
        <v>0</v>
      </c>
      <c r="R386" s="36">
        <f>SUMIFS(СВЦЭМ!$K$40:$K$783,СВЦЭМ!$A$40:$A$783,$A386,СВЦЭМ!$B$39:$B$782,R$366)+'СЕТ СН'!$F$13</f>
        <v>0</v>
      </c>
      <c r="S386" s="36">
        <f>SUMIFS(СВЦЭМ!$K$40:$K$783,СВЦЭМ!$A$40:$A$783,$A386,СВЦЭМ!$B$39:$B$782,S$366)+'СЕТ СН'!$F$13</f>
        <v>0</v>
      </c>
      <c r="T386" s="36">
        <f>SUMIFS(СВЦЭМ!$K$40:$K$783,СВЦЭМ!$A$40:$A$783,$A386,СВЦЭМ!$B$39:$B$782,T$366)+'СЕТ СН'!$F$13</f>
        <v>0</v>
      </c>
      <c r="U386" s="36">
        <f>SUMIFS(СВЦЭМ!$K$40:$K$783,СВЦЭМ!$A$40:$A$783,$A386,СВЦЭМ!$B$39:$B$782,U$366)+'СЕТ СН'!$F$13</f>
        <v>0</v>
      </c>
      <c r="V386" s="36">
        <f>SUMIFS(СВЦЭМ!$K$40:$K$783,СВЦЭМ!$A$40:$A$783,$A386,СВЦЭМ!$B$39:$B$782,V$366)+'СЕТ СН'!$F$13</f>
        <v>0</v>
      </c>
      <c r="W386" s="36">
        <f>SUMIFS(СВЦЭМ!$K$40:$K$783,СВЦЭМ!$A$40:$A$783,$A386,СВЦЭМ!$B$39:$B$782,W$366)+'СЕТ СН'!$F$13</f>
        <v>0</v>
      </c>
      <c r="X386" s="36">
        <f>SUMIFS(СВЦЭМ!$K$40:$K$783,СВЦЭМ!$A$40:$A$783,$A386,СВЦЭМ!$B$39:$B$782,X$366)+'СЕТ СН'!$F$13</f>
        <v>0</v>
      </c>
      <c r="Y386" s="36">
        <f>SUMIFS(СВЦЭМ!$K$40:$K$783,СВЦЭМ!$A$40:$A$783,$A386,СВЦЭМ!$B$39:$B$782,Y$366)+'СЕТ СН'!$F$13</f>
        <v>0</v>
      </c>
    </row>
    <row r="387" spans="1:26" ht="15.75" hidden="1" x14ac:dyDescent="0.2">
      <c r="A387" s="35">
        <f t="shared" si="10"/>
        <v>44398</v>
      </c>
      <c r="B387" s="36">
        <f>SUMIFS(СВЦЭМ!$K$40:$K$783,СВЦЭМ!$A$40:$A$783,$A387,СВЦЭМ!$B$39:$B$782,B$366)+'СЕТ СН'!$F$13</f>
        <v>0</v>
      </c>
      <c r="C387" s="36">
        <f>SUMIFS(СВЦЭМ!$K$40:$K$783,СВЦЭМ!$A$40:$A$783,$A387,СВЦЭМ!$B$39:$B$782,C$366)+'СЕТ СН'!$F$13</f>
        <v>0</v>
      </c>
      <c r="D387" s="36">
        <f>SUMIFS(СВЦЭМ!$K$40:$K$783,СВЦЭМ!$A$40:$A$783,$A387,СВЦЭМ!$B$39:$B$782,D$366)+'СЕТ СН'!$F$13</f>
        <v>0</v>
      </c>
      <c r="E387" s="36">
        <f>SUMIFS(СВЦЭМ!$K$40:$K$783,СВЦЭМ!$A$40:$A$783,$A387,СВЦЭМ!$B$39:$B$782,E$366)+'СЕТ СН'!$F$13</f>
        <v>0</v>
      </c>
      <c r="F387" s="36">
        <f>SUMIFS(СВЦЭМ!$K$40:$K$783,СВЦЭМ!$A$40:$A$783,$A387,СВЦЭМ!$B$39:$B$782,F$366)+'СЕТ СН'!$F$13</f>
        <v>0</v>
      </c>
      <c r="G387" s="36">
        <f>SUMIFS(СВЦЭМ!$K$40:$K$783,СВЦЭМ!$A$40:$A$783,$A387,СВЦЭМ!$B$39:$B$782,G$366)+'СЕТ СН'!$F$13</f>
        <v>0</v>
      </c>
      <c r="H387" s="36">
        <f>SUMIFS(СВЦЭМ!$K$40:$K$783,СВЦЭМ!$A$40:$A$783,$A387,СВЦЭМ!$B$39:$B$782,H$366)+'СЕТ СН'!$F$13</f>
        <v>0</v>
      </c>
      <c r="I387" s="36">
        <f>SUMIFS(СВЦЭМ!$K$40:$K$783,СВЦЭМ!$A$40:$A$783,$A387,СВЦЭМ!$B$39:$B$782,I$366)+'СЕТ СН'!$F$13</f>
        <v>0</v>
      </c>
      <c r="J387" s="36">
        <f>SUMIFS(СВЦЭМ!$K$40:$K$783,СВЦЭМ!$A$40:$A$783,$A387,СВЦЭМ!$B$39:$B$782,J$366)+'СЕТ СН'!$F$13</f>
        <v>0</v>
      </c>
      <c r="K387" s="36">
        <f>SUMIFS(СВЦЭМ!$K$40:$K$783,СВЦЭМ!$A$40:$A$783,$A387,СВЦЭМ!$B$39:$B$782,K$366)+'СЕТ СН'!$F$13</f>
        <v>0</v>
      </c>
      <c r="L387" s="36">
        <f>SUMIFS(СВЦЭМ!$K$40:$K$783,СВЦЭМ!$A$40:$A$783,$A387,СВЦЭМ!$B$39:$B$782,L$366)+'СЕТ СН'!$F$13</f>
        <v>0</v>
      </c>
      <c r="M387" s="36">
        <f>SUMIFS(СВЦЭМ!$K$40:$K$783,СВЦЭМ!$A$40:$A$783,$A387,СВЦЭМ!$B$39:$B$782,M$366)+'СЕТ СН'!$F$13</f>
        <v>0</v>
      </c>
      <c r="N387" s="36">
        <f>SUMIFS(СВЦЭМ!$K$40:$K$783,СВЦЭМ!$A$40:$A$783,$A387,СВЦЭМ!$B$39:$B$782,N$366)+'СЕТ СН'!$F$13</f>
        <v>0</v>
      </c>
      <c r="O387" s="36">
        <f>SUMIFS(СВЦЭМ!$K$40:$K$783,СВЦЭМ!$A$40:$A$783,$A387,СВЦЭМ!$B$39:$B$782,O$366)+'СЕТ СН'!$F$13</f>
        <v>0</v>
      </c>
      <c r="P387" s="36">
        <f>SUMIFS(СВЦЭМ!$K$40:$K$783,СВЦЭМ!$A$40:$A$783,$A387,СВЦЭМ!$B$39:$B$782,P$366)+'СЕТ СН'!$F$13</f>
        <v>0</v>
      </c>
      <c r="Q387" s="36">
        <f>SUMIFS(СВЦЭМ!$K$40:$K$783,СВЦЭМ!$A$40:$A$783,$A387,СВЦЭМ!$B$39:$B$782,Q$366)+'СЕТ СН'!$F$13</f>
        <v>0</v>
      </c>
      <c r="R387" s="36">
        <f>SUMIFS(СВЦЭМ!$K$40:$K$783,СВЦЭМ!$A$40:$A$783,$A387,СВЦЭМ!$B$39:$B$782,R$366)+'СЕТ СН'!$F$13</f>
        <v>0</v>
      </c>
      <c r="S387" s="36">
        <f>SUMIFS(СВЦЭМ!$K$40:$K$783,СВЦЭМ!$A$40:$A$783,$A387,СВЦЭМ!$B$39:$B$782,S$366)+'СЕТ СН'!$F$13</f>
        <v>0</v>
      </c>
      <c r="T387" s="36">
        <f>SUMIFS(СВЦЭМ!$K$40:$K$783,СВЦЭМ!$A$40:$A$783,$A387,СВЦЭМ!$B$39:$B$782,T$366)+'СЕТ СН'!$F$13</f>
        <v>0</v>
      </c>
      <c r="U387" s="36">
        <f>SUMIFS(СВЦЭМ!$K$40:$K$783,СВЦЭМ!$A$40:$A$783,$A387,СВЦЭМ!$B$39:$B$782,U$366)+'СЕТ СН'!$F$13</f>
        <v>0</v>
      </c>
      <c r="V387" s="36">
        <f>SUMIFS(СВЦЭМ!$K$40:$K$783,СВЦЭМ!$A$40:$A$783,$A387,СВЦЭМ!$B$39:$B$782,V$366)+'СЕТ СН'!$F$13</f>
        <v>0</v>
      </c>
      <c r="W387" s="36">
        <f>SUMIFS(СВЦЭМ!$K$40:$K$783,СВЦЭМ!$A$40:$A$783,$A387,СВЦЭМ!$B$39:$B$782,W$366)+'СЕТ СН'!$F$13</f>
        <v>0</v>
      </c>
      <c r="X387" s="36">
        <f>SUMIFS(СВЦЭМ!$K$40:$K$783,СВЦЭМ!$A$40:$A$783,$A387,СВЦЭМ!$B$39:$B$782,X$366)+'СЕТ СН'!$F$13</f>
        <v>0</v>
      </c>
      <c r="Y387" s="36">
        <f>SUMIFS(СВЦЭМ!$K$40:$K$783,СВЦЭМ!$A$40:$A$783,$A387,СВЦЭМ!$B$39:$B$782,Y$366)+'СЕТ СН'!$F$13</f>
        <v>0</v>
      </c>
    </row>
    <row r="388" spans="1:26" ht="15.75" hidden="1" x14ac:dyDescent="0.2">
      <c r="A388" s="35">
        <f t="shared" si="10"/>
        <v>44399</v>
      </c>
      <c r="B388" s="36">
        <f>SUMIFS(СВЦЭМ!$K$40:$K$783,СВЦЭМ!$A$40:$A$783,$A388,СВЦЭМ!$B$39:$B$782,B$366)+'СЕТ СН'!$F$13</f>
        <v>0</v>
      </c>
      <c r="C388" s="36">
        <f>SUMIFS(СВЦЭМ!$K$40:$K$783,СВЦЭМ!$A$40:$A$783,$A388,СВЦЭМ!$B$39:$B$782,C$366)+'СЕТ СН'!$F$13</f>
        <v>0</v>
      </c>
      <c r="D388" s="36">
        <f>SUMIFS(СВЦЭМ!$K$40:$K$783,СВЦЭМ!$A$40:$A$783,$A388,СВЦЭМ!$B$39:$B$782,D$366)+'СЕТ СН'!$F$13</f>
        <v>0</v>
      </c>
      <c r="E388" s="36">
        <f>SUMIFS(СВЦЭМ!$K$40:$K$783,СВЦЭМ!$A$40:$A$783,$A388,СВЦЭМ!$B$39:$B$782,E$366)+'СЕТ СН'!$F$13</f>
        <v>0</v>
      </c>
      <c r="F388" s="36">
        <f>SUMIFS(СВЦЭМ!$K$40:$K$783,СВЦЭМ!$A$40:$A$783,$A388,СВЦЭМ!$B$39:$B$782,F$366)+'СЕТ СН'!$F$13</f>
        <v>0</v>
      </c>
      <c r="G388" s="36">
        <f>SUMIFS(СВЦЭМ!$K$40:$K$783,СВЦЭМ!$A$40:$A$783,$A388,СВЦЭМ!$B$39:$B$782,G$366)+'СЕТ СН'!$F$13</f>
        <v>0</v>
      </c>
      <c r="H388" s="36">
        <f>SUMIFS(СВЦЭМ!$K$40:$K$783,СВЦЭМ!$A$40:$A$783,$A388,СВЦЭМ!$B$39:$B$782,H$366)+'СЕТ СН'!$F$13</f>
        <v>0</v>
      </c>
      <c r="I388" s="36">
        <f>SUMIFS(СВЦЭМ!$K$40:$K$783,СВЦЭМ!$A$40:$A$783,$A388,СВЦЭМ!$B$39:$B$782,I$366)+'СЕТ СН'!$F$13</f>
        <v>0</v>
      </c>
      <c r="J388" s="36">
        <f>SUMIFS(СВЦЭМ!$K$40:$K$783,СВЦЭМ!$A$40:$A$783,$A388,СВЦЭМ!$B$39:$B$782,J$366)+'СЕТ СН'!$F$13</f>
        <v>0</v>
      </c>
      <c r="K388" s="36">
        <f>SUMIFS(СВЦЭМ!$K$40:$K$783,СВЦЭМ!$A$40:$A$783,$A388,СВЦЭМ!$B$39:$B$782,K$366)+'СЕТ СН'!$F$13</f>
        <v>0</v>
      </c>
      <c r="L388" s="36">
        <f>SUMIFS(СВЦЭМ!$K$40:$K$783,СВЦЭМ!$A$40:$A$783,$A388,СВЦЭМ!$B$39:$B$782,L$366)+'СЕТ СН'!$F$13</f>
        <v>0</v>
      </c>
      <c r="M388" s="36">
        <f>SUMIFS(СВЦЭМ!$K$40:$K$783,СВЦЭМ!$A$40:$A$783,$A388,СВЦЭМ!$B$39:$B$782,M$366)+'СЕТ СН'!$F$13</f>
        <v>0</v>
      </c>
      <c r="N388" s="36">
        <f>SUMIFS(СВЦЭМ!$K$40:$K$783,СВЦЭМ!$A$40:$A$783,$A388,СВЦЭМ!$B$39:$B$782,N$366)+'СЕТ СН'!$F$13</f>
        <v>0</v>
      </c>
      <c r="O388" s="36">
        <f>SUMIFS(СВЦЭМ!$K$40:$K$783,СВЦЭМ!$A$40:$A$783,$A388,СВЦЭМ!$B$39:$B$782,O$366)+'СЕТ СН'!$F$13</f>
        <v>0</v>
      </c>
      <c r="P388" s="36">
        <f>SUMIFS(СВЦЭМ!$K$40:$K$783,СВЦЭМ!$A$40:$A$783,$A388,СВЦЭМ!$B$39:$B$782,P$366)+'СЕТ СН'!$F$13</f>
        <v>0</v>
      </c>
      <c r="Q388" s="36">
        <f>SUMIFS(СВЦЭМ!$K$40:$K$783,СВЦЭМ!$A$40:$A$783,$A388,СВЦЭМ!$B$39:$B$782,Q$366)+'СЕТ СН'!$F$13</f>
        <v>0</v>
      </c>
      <c r="R388" s="36">
        <f>SUMIFS(СВЦЭМ!$K$40:$K$783,СВЦЭМ!$A$40:$A$783,$A388,СВЦЭМ!$B$39:$B$782,R$366)+'СЕТ СН'!$F$13</f>
        <v>0</v>
      </c>
      <c r="S388" s="36">
        <f>SUMIFS(СВЦЭМ!$K$40:$K$783,СВЦЭМ!$A$40:$A$783,$A388,СВЦЭМ!$B$39:$B$782,S$366)+'СЕТ СН'!$F$13</f>
        <v>0</v>
      </c>
      <c r="T388" s="36">
        <f>SUMIFS(СВЦЭМ!$K$40:$K$783,СВЦЭМ!$A$40:$A$783,$A388,СВЦЭМ!$B$39:$B$782,T$366)+'СЕТ СН'!$F$13</f>
        <v>0</v>
      </c>
      <c r="U388" s="36">
        <f>SUMIFS(СВЦЭМ!$K$40:$K$783,СВЦЭМ!$A$40:$A$783,$A388,СВЦЭМ!$B$39:$B$782,U$366)+'СЕТ СН'!$F$13</f>
        <v>0</v>
      </c>
      <c r="V388" s="36">
        <f>SUMIFS(СВЦЭМ!$K$40:$K$783,СВЦЭМ!$A$40:$A$783,$A388,СВЦЭМ!$B$39:$B$782,V$366)+'СЕТ СН'!$F$13</f>
        <v>0</v>
      </c>
      <c r="W388" s="36">
        <f>SUMIFS(СВЦЭМ!$K$40:$K$783,СВЦЭМ!$A$40:$A$783,$A388,СВЦЭМ!$B$39:$B$782,W$366)+'СЕТ СН'!$F$13</f>
        <v>0</v>
      </c>
      <c r="X388" s="36">
        <f>SUMIFS(СВЦЭМ!$K$40:$K$783,СВЦЭМ!$A$40:$A$783,$A388,СВЦЭМ!$B$39:$B$782,X$366)+'СЕТ СН'!$F$13</f>
        <v>0</v>
      </c>
      <c r="Y388" s="36">
        <f>SUMIFS(СВЦЭМ!$K$40:$K$783,СВЦЭМ!$A$40:$A$783,$A388,СВЦЭМ!$B$39:$B$782,Y$366)+'СЕТ СН'!$F$13</f>
        <v>0</v>
      </c>
    </row>
    <row r="389" spans="1:26" ht="15.75" hidden="1" x14ac:dyDescent="0.2">
      <c r="A389" s="35">
        <f t="shared" si="10"/>
        <v>44400</v>
      </c>
      <c r="B389" s="36">
        <f>SUMIFS(СВЦЭМ!$K$40:$K$783,СВЦЭМ!$A$40:$A$783,$A389,СВЦЭМ!$B$39:$B$782,B$366)+'СЕТ СН'!$F$13</f>
        <v>0</v>
      </c>
      <c r="C389" s="36">
        <f>SUMIFS(СВЦЭМ!$K$40:$K$783,СВЦЭМ!$A$40:$A$783,$A389,СВЦЭМ!$B$39:$B$782,C$366)+'СЕТ СН'!$F$13</f>
        <v>0</v>
      </c>
      <c r="D389" s="36">
        <f>SUMIFS(СВЦЭМ!$K$40:$K$783,СВЦЭМ!$A$40:$A$783,$A389,СВЦЭМ!$B$39:$B$782,D$366)+'СЕТ СН'!$F$13</f>
        <v>0</v>
      </c>
      <c r="E389" s="36">
        <f>SUMIFS(СВЦЭМ!$K$40:$K$783,СВЦЭМ!$A$40:$A$783,$A389,СВЦЭМ!$B$39:$B$782,E$366)+'СЕТ СН'!$F$13</f>
        <v>0</v>
      </c>
      <c r="F389" s="36">
        <f>SUMIFS(СВЦЭМ!$K$40:$K$783,СВЦЭМ!$A$40:$A$783,$A389,СВЦЭМ!$B$39:$B$782,F$366)+'СЕТ СН'!$F$13</f>
        <v>0</v>
      </c>
      <c r="G389" s="36">
        <f>SUMIFS(СВЦЭМ!$K$40:$K$783,СВЦЭМ!$A$40:$A$783,$A389,СВЦЭМ!$B$39:$B$782,G$366)+'СЕТ СН'!$F$13</f>
        <v>0</v>
      </c>
      <c r="H389" s="36">
        <f>SUMIFS(СВЦЭМ!$K$40:$K$783,СВЦЭМ!$A$40:$A$783,$A389,СВЦЭМ!$B$39:$B$782,H$366)+'СЕТ СН'!$F$13</f>
        <v>0</v>
      </c>
      <c r="I389" s="36">
        <f>SUMIFS(СВЦЭМ!$K$40:$K$783,СВЦЭМ!$A$40:$A$783,$A389,СВЦЭМ!$B$39:$B$782,I$366)+'СЕТ СН'!$F$13</f>
        <v>0</v>
      </c>
      <c r="J389" s="36">
        <f>SUMIFS(СВЦЭМ!$K$40:$K$783,СВЦЭМ!$A$40:$A$783,$A389,СВЦЭМ!$B$39:$B$782,J$366)+'СЕТ СН'!$F$13</f>
        <v>0</v>
      </c>
      <c r="K389" s="36">
        <f>SUMIFS(СВЦЭМ!$K$40:$K$783,СВЦЭМ!$A$40:$A$783,$A389,СВЦЭМ!$B$39:$B$782,K$366)+'СЕТ СН'!$F$13</f>
        <v>0</v>
      </c>
      <c r="L389" s="36">
        <f>SUMIFS(СВЦЭМ!$K$40:$K$783,СВЦЭМ!$A$40:$A$783,$A389,СВЦЭМ!$B$39:$B$782,L$366)+'СЕТ СН'!$F$13</f>
        <v>0</v>
      </c>
      <c r="M389" s="36">
        <f>SUMIFS(СВЦЭМ!$K$40:$K$783,СВЦЭМ!$A$40:$A$783,$A389,СВЦЭМ!$B$39:$B$782,M$366)+'СЕТ СН'!$F$13</f>
        <v>0</v>
      </c>
      <c r="N389" s="36">
        <f>SUMIFS(СВЦЭМ!$K$40:$K$783,СВЦЭМ!$A$40:$A$783,$A389,СВЦЭМ!$B$39:$B$782,N$366)+'СЕТ СН'!$F$13</f>
        <v>0</v>
      </c>
      <c r="O389" s="36">
        <f>SUMIFS(СВЦЭМ!$K$40:$K$783,СВЦЭМ!$A$40:$A$783,$A389,СВЦЭМ!$B$39:$B$782,O$366)+'СЕТ СН'!$F$13</f>
        <v>0</v>
      </c>
      <c r="P389" s="36">
        <f>SUMIFS(СВЦЭМ!$K$40:$K$783,СВЦЭМ!$A$40:$A$783,$A389,СВЦЭМ!$B$39:$B$782,P$366)+'СЕТ СН'!$F$13</f>
        <v>0</v>
      </c>
      <c r="Q389" s="36">
        <f>SUMIFS(СВЦЭМ!$K$40:$K$783,СВЦЭМ!$A$40:$A$783,$A389,СВЦЭМ!$B$39:$B$782,Q$366)+'СЕТ СН'!$F$13</f>
        <v>0</v>
      </c>
      <c r="R389" s="36">
        <f>SUMIFS(СВЦЭМ!$K$40:$K$783,СВЦЭМ!$A$40:$A$783,$A389,СВЦЭМ!$B$39:$B$782,R$366)+'СЕТ СН'!$F$13</f>
        <v>0</v>
      </c>
      <c r="S389" s="36">
        <f>SUMIFS(СВЦЭМ!$K$40:$K$783,СВЦЭМ!$A$40:$A$783,$A389,СВЦЭМ!$B$39:$B$782,S$366)+'СЕТ СН'!$F$13</f>
        <v>0</v>
      </c>
      <c r="T389" s="36">
        <f>SUMIFS(СВЦЭМ!$K$40:$K$783,СВЦЭМ!$A$40:$A$783,$A389,СВЦЭМ!$B$39:$B$782,T$366)+'СЕТ СН'!$F$13</f>
        <v>0</v>
      </c>
      <c r="U389" s="36">
        <f>SUMIFS(СВЦЭМ!$K$40:$K$783,СВЦЭМ!$A$40:$A$783,$A389,СВЦЭМ!$B$39:$B$782,U$366)+'СЕТ СН'!$F$13</f>
        <v>0</v>
      </c>
      <c r="V389" s="36">
        <f>SUMIFS(СВЦЭМ!$K$40:$K$783,СВЦЭМ!$A$40:$A$783,$A389,СВЦЭМ!$B$39:$B$782,V$366)+'СЕТ СН'!$F$13</f>
        <v>0</v>
      </c>
      <c r="W389" s="36">
        <f>SUMIFS(СВЦЭМ!$K$40:$K$783,СВЦЭМ!$A$40:$A$783,$A389,СВЦЭМ!$B$39:$B$782,W$366)+'СЕТ СН'!$F$13</f>
        <v>0</v>
      </c>
      <c r="X389" s="36">
        <f>SUMIFS(СВЦЭМ!$K$40:$K$783,СВЦЭМ!$A$40:$A$783,$A389,СВЦЭМ!$B$39:$B$782,X$366)+'СЕТ СН'!$F$13</f>
        <v>0</v>
      </c>
      <c r="Y389" s="36">
        <f>SUMIFS(СВЦЭМ!$K$40:$K$783,СВЦЭМ!$A$40:$A$783,$A389,СВЦЭМ!$B$39:$B$782,Y$366)+'СЕТ СН'!$F$13</f>
        <v>0</v>
      </c>
    </row>
    <row r="390" spans="1:26" ht="15.75" hidden="1" x14ac:dyDescent="0.2">
      <c r="A390" s="35">
        <f t="shared" si="10"/>
        <v>44401</v>
      </c>
      <c r="B390" s="36">
        <f>SUMIFS(СВЦЭМ!$K$40:$K$783,СВЦЭМ!$A$40:$A$783,$A390,СВЦЭМ!$B$39:$B$782,B$366)+'СЕТ СН'!$F$13</f>
        <v>0</v>
      </c>
      <c r="C390" s="36">
        <f>SUMIFS(СВЦЭМ!$K$40:$K$783,СВЦЭМ!$A$40:$A$783,$A390,СВЦЭМ!$B$39:$B$782,C$366)+'СЕТ СН'!$F$13</f>
        <v>0</v>
      </c>
      <c r="D390" s="36">
        <f>SUMIFS(СВЦЭМ!$K$40:$K$783,СВЦЭМ!$A$40:$A$783,$A390,СВЦЭМ!$B$39:$B$782,D$366)+'СЕТ СН'!$F$13</f>
        <v>0</v>
      </c>
      <c r="E390" s="36">
        <f>SUMIFS(СВЦЭМ!$K$40:$K$783,СВЦЭМ!$A$40:$A$783,$A390,СВЦЭМ!$B$39:$B$782,E$366)+'СЕТ СН'!$F$13</f>
        <v>0</v>
      </c>
      <c r="F390" s="36">
        <f>SUMIFS(СВЦЭМ!$K$40:$K$783,СВЦЭМ!$A$40:$A$783,$A390,СВЦЭМ!$B$39:$B$782,F$366)+'СЕТ СН'!$F$13</f>
        <v>0</v>
      </c>
      <c r="G390" s="36">
        <f>SUMIFS(СВЦЭМ!$K$40:$K$783,СВЦЭМ!$A$40:$A$783,$A390,СВЦЭМ!$B$39:$B$782,G$366)+'СЕТ СН'!$F$13</f>
        <v>0</v>
      </c>
      <c r="H390" s="36">
        <f>SUMIFS(СВЦЭМ!$K$40:$K$783,СВЦЭМ!$A$40:$A$783,$A390,СВЦЭМ!$B$39:$B$782,H$366)+'СЕТ СН'!$F$13</f>
        <v>0</v>
      </c>
      <c r="I390" s="36">
        <f>SUMIFS(СВЦЭМ!$K$40:$K$783,СВЦЭМ!$A$40:$A$783,$A390,СВЦЭМ!$B$39:$B$782,I$366)+'СЕТ СН'!$F$13</f>
        <v>0</v>
      </c>
      <c r="J390" s="36">
        <f>SUMIFS(СВЦЭМ!$K$40:$K$783,СВЦЭМ!$A$40:$A$783,$A390,СВЦЭМ!$B$39:$B$782,J$366)+'СЕТ СН'!$F$13</f>
        <v>0</v>
      </c>
      <c r="K390" s="36">
        <f>SUMIFS(СВЦЭМ!$K$40:$K$783,СВЦЭМ!$A$40:$A$783,$A390,СВЦЭМ!$B$39:$B$782,K$366)+'СЕТ СН'!$F$13</f>
        <v>0</v>
      </c>
      <c r="L390" s="36">
        <f>SUMIFS(СВЦЭМ!$K$40:$K$783,СВЦЭМ!$A$40:$A$783,$A390,СВЦЭМ!$B$39:$B$782,L$366)+'СЕТ СН'!$F$13</f>
        <v>0</v>
      </c>
      <c r="M390" s="36">
        <f>SUMIFS(СВЦЭМ!$K$40:$K$783,СВЦЭМ!$A$40:$A$783,$A390,СВЦЭМ!$B$39:$B$782,M$366)+'СЕТ СН'!$F$13</f>
        <v>0</v>
      </c>
      <c r="N390" s="36">
        <f>SUMIFS(СВЦЭМ!$K$40:$K$783,СВЦЭМ!$A$40:$A$783,$A390,СВЦЭМ!$B$39:$B$782,N$366)+'СЕТ СН'!$F$13</f>
        <v>0</v>
      </c>
      <c r="O390" s="36">
        <f>SUMIFS(СВЦЭМ!$K$40:$K$783,СВЦЭМ!$A$40:$A$783,$A390,СВЦЭМ!$B$39:$B$782,O$366)+'СЕТ СН'!$F$13</f>
        <v>0</v>
      </c>
      <c r="P390" s="36">
        <f>SUMIFS(СВЦЭМ!$K$40:$K$783,СВЦЭМ!$A$40:$A$783,$A390,СВЦЭМ!$B$39:$B$782,P$366)+'СЕТ СН'!$F$13</f>
        <v>0</v>
      </c>
      <c r="Q390" s="36">
        <f>SUMIFS(СВЦЭМ!$K$40:$K$783,СВЦЭМ!$A$40:$A$783,$A390,СВЦЭМ!$B$39:$B$782,Q$366)+'СЕТ СН'!$F$13</f>
        <v>0</v>
      </c>
      <c r="R390" s="36">
        <f>SUMIFS(СВЦЭМ!$K$40:$K$783,СВЦЭМ!$A$40:$A$783,$A390,СВЦЭМ!$B$39:$B$782,R$366)+'СЕТ СН'!$F$13</f>
        <v>0</v>
      </c>
      <c r="S390" s="36">
        <f>SUMIFS(СВЦЭМ!$K$40:$K$783,СВЦЭМ!$A$40:$A$783,$A390,СВЦЭМ!$B$39:$B$782,S$366)+'СЕТ СН'!$F$13</f>
        <v>0</v>
      </c>
      <c r="T390" s="36">
        <f>SUMIFS(СВЦЭМ!$K$40:$K$783,СВЦЭМ!$A$40:$A$783,$A390,СВЦЭМ!$B$39:$B$782,T$366)+'СЕТ СН'!$F$13</f>
        <v>0</v>
      </c>
      <c r="U390" s="36">
        <f>SUMIFS(СВЦЭМ!$K$40:$K$783,СВЦЭМ!$A$40:$A$783,$A390,СВЦЭМ!$B$39:$B$782,U$366)+'СЕТ СН'!$F$13</f>
        <v>0</v>
      </c>
      <c r="V390" s="36">
        <f>SUMIFS(СВЦЭМ!$K$40:$K$783,СВЦЭМ!$A$40:$A$783,$A390,СВЦЭМ!$B$39:$B$782,V$366)+'СЕТ СН'!$F$13</f>
        <v>0</v>
      </c>
      <c r="W390" s="36">
        <f>SUMIFS(СВЦЭМ!$K$40:$K$783,СВЦЭМ!$A$40:$A$783,$A390,СВЦЭМ!$B$39:$B$782,W$366)+'СЕТ СН'!$F$13</f>
        <v>0</v>
      </c>
      <c r="X390" s="36">
        <f>SUMIFS(СВЦЭМ!$K$40:$K$783,СВЦЭМ!$A$40:$A$783,$A390,СВЦЭМ!$B$39:$B$782,X$366)+'СЕТ СН'!$F$13</f>
        <v>0</v>
      </c>
      <c r="Y390" s="36">
        <f>SUMIFS(СВЦЭМ!$K$40:$K$783,СВЦЭМ!$A$40:$A$783,$A390,СВЦЭМ!$B$39:$B$782,Y$366)+'СЕТ СН'!$F$13</f>
        <v>0</v>
      </c>
    </row>
    <row r="391" spans="1:26" ht="15.75" hidden="1" x14ac:dyDescent="0.2">
      <c r="A391" s="35">
        <f t="shared" si="10"/>
        <v>44402</v>
      </c>
      <c r="B391" s="36">
        <f>SUMIFS(СВЦЭМ!$K$40:$K$783,СВЦЭМ!$A$40:$A$783,$A391,СВЦЭМ!$B$39:$B$782,B$366)+'СЕТ СН'!$F$13</f>
        <v>0</v>
      </c>
      <c r="C391" s="36">
        <f>SUMIFS(СВЦЭМ!$K$40:$K$783,СВЦЭМ!$A$40:$A$783,$A391,СВЦЭМ!$B$39:$B$782,C$366)+'СЕТ СН'!$F$13</f>
        <v>0</v>
      </c>
      <c r="D391" s="36">
        <f>SUMIFS(СВЦЭМ!$K$40:$K$783,СВЦЭМ!$A$40:$A$783,$A391,СВЦЭМ!$B$39:$B$782,D$366)+'СЕТ СН'!$F$13</f>
        <v>0</v>
      </c>
      <c r="E391" s="36">
        <f>SUMIFS(СВЦЭМ!$K$40:$K$783,СВЦЭМ!$A$40:$A$783,$A391,СВЦЭМ!$B$39:$B$782,E$366)+'СЕТ СН'!$F$13</f>
        <v>0</v>
      </c>
      <c r="F391" s="36">
        <f>SUMIFS(СВЦЭМ!$K$40:$K$783,СВЦЭМ!$A$40:$A$783,$A391,СВЦЭМ!$B$39:$B$782,F$366)+'СЕТ СН'!$F$13</f>
        <v>0</v>
      </c>
      <c r="G391" s="36">
        <f>SUMIFS(СВЦЭМ!$K$40:$K$783,СВЦЭМ!$A$40:$A$783,$A391,СВЦЭМ!$B$39:$B$782,G$366)+'СЕТ СН'!$F$13</f>
        <v>0</v>
      </c>
      <c r="H391" s="36">
        <f>SUMIFS(СВЦЭМ!$K$40:$K$783,СВЦЭМ!$A$40:$A$783,$A391,СВЦЭМ!$B$39:$B$782,H$366)+'СЕТ СН'!$F$13</f>
        <v>0</v>
      </c>
      <c r="I391" s="36">
        <f>SUMIFS(СВЦЭМ!$K$40:$K$783,СВЦЭМ!$A$40:$A$783,$A391,СВЦЭМ!$B$39:$B$782,I$366)+'СЕТ СН'!$F$13</f>
        <v>0</v>
      </c>
      <c r="J391" s="36">
        <f>SUMIFS(СВЦЭМ!$K$40:$K$783,СВЦЭМ!$A$40:$A$783,$A391,СВЦЭМ!$B$39:$B$782,J$366)+'СЕТ СН'!$F$13</f>
        <v>0</v>
      </c>
      <c r="K391" s="36">
        <f>SUMIFS(СВЦЭМ!$K$40:$K$783,СВЦЭМ!$A$40:$A$783,$A391,СВЦЭМ!$B$39:$B$782,K$366)+'СЕТ СН'!$F$13</f>
        <v>0</v>
      </c>
      <c r="L391" s="36">
        <f>SUMIFS(СВЦЭМ!$K$40:$K$783,СВЦЭМ!$A$40:$A$783,$A391,СВЦЭМ!$B$39:$B$782,L$366)+'СЕТ СН'!$F$13</f>
        <v>0</v>
      </c>
      <c r="M391" s="36">
        <f>SUMIFS(СВЦЭМ!$K$40:$K$783,СВЦЭМ!$A$40:$A$783,$A391,СВЦЭМ!$B$39:$B$782,M$366)+'СЕТ СН'!$F$13</f>
        <v>0</v>
      </c>
      <c r="N391" s="36">
        <f>SUMIFS(СВЦЭМ!$K$40:$K$783,СВЦЭМ!$A$40:$A$783,$A391,СВЦЭМ!$B$39:$B$782,N$366)+'СЕТ СН'!$F$13</f>
        <v>0</v>
      </c>
      <c r="O391" s="36">
        <f>SUMIFS(СВЦЭМ!$K$40:$K$783,СВЦЭМ!$A$40:$A$783,$A391,СВЦЭМ!$B$39:$B$782,O$366)+'СЕТ СН'!$F$13</f>
        <v>0</v>
      </c>
      <c r="P391" s="36">
        <f>SUMIFS(СВЦЭМ!$K$40:$K$783,СВЦЭМ!$A$40:$A$783,$A391,СВЦЭМ!$B$39:$B$782,P$366)+'СЕТ СН'!$F$13</f>
        <v>0</v>
      </c>
      <c r="Q391" s="36">
        <f>SUMIFS(СВЦЭМ!$K$40:$K$783,СВЦЭМ!$A$40:$A$783,$A391,СВЦЭМ!$B$39:$B$782,Q$366)+'СЕТ СН'!$F$13</f>
        <v>0</v>
      </c>
      <c r="R391" s="36">
        <f>SUMIFS(СВЦЭМ!$K$40:$K$783,СВЦЭМ!$A$40:$A$783,$A391,СВЦЭМ!$B$39:$B$782,R$366)+'СЕТ СН'!$F$13</f>
        <v>0</v>
      </c>
      <c r="S391" s="36">
        <f>SUMIFS(СВЦЭМ!$K$40:$K$783,СВЦЭМ!$A$40:$A$783,$A391,СВЦЭМ!$B$39:$B$782,S$366)+'СЕТ СН'!$F$13</f>
        <v>0</v>
      </c>
      <c r="T391" s="36">
        <f>SUMIFS(СВЦЭМ!$K$40:$K$783,СВЦЭМ!$A$40:$A$783,$A391,СВЦЭМ!$B$39:$B$782,T$366)+'СЕТ СН'!$F$13</f>
        <v>0</v>
      </c>
      <c r="U391" s="36">
        <f>SUMIFS(СВЦЭМ!$K$40:$K$783,СВЦЭМ!$A$40:$A$783,$A391,СВЦЭМ!$B$39:$B$782,U$366)+'СЕТ СН'!$F$13</f>
        <v>0</v>
      </c>
      <c r="V391" s="36">
        <f>SUMIFS(СВЦЭМ!$K$40:$K$783,СВЦЭМ!$A$40:$A$783,$A391,СВЦЭМ!$B$39:$B$782,V$366)+'СЕТ СН'!$F$13</f>
        <v>0</v>
      </c>
      <c r="W391" s="36">
        <f>SUMIFS(СВЦЭМ!$K$40:$K$783,СВЦЭМ!$A$40:$A$783,$A391,СВЦЭМ!$B$39:$B$782,W$366)+'СЕТ СН'!$F$13</f>
        <v>0</v>
      </c>
      <c r="X391" s="36">
        <f>SUMIFS(СВЦЭМ!$K$40:$K$783,СВЦЭМ!$A$40:$A$783,$A391,СВЦЭМ!$B$39:$B$782,X$366)+'СЕТ СН'!$F$13</f>
        <v>0</v>
      </c>
      <c r="Y391" s="36">
        <f>SUMIFS(СВЦЭМ!$K$40:$K$783,СВЦЭМ!$A$40:$A$783,$A391,СВЦЭМ!$B$39:$B$782,Y$366)+'СЕТ СН'!$F$13</f>
        <v>0</v>
      </c>
    </row>
    <row r="392" spans="1:26" ht="15.75" hidden="1" x14ac:dyDescent="0.2">
      <c r="A392" s="35">
        <f t="shared" si="10"/>
        <v>44403</v>
      </c>
      <c r="B392" s="36">
        <f>SUMIFS(СВЦЭМ!$K$40:$K$783,СВЦЭМ!$A$40:$A$783,$A392,СВЦЭМ!$B$39:$B$782,B$366)+'СЕТ СН'!$F$13</f>
        <v>0</v>
      </c>
      <c r="C392" s="36">
        <f>SUMIFS(СВЦЭМ!$K$40:$K$783,СВЦЭМ!$A$40:$A$783,$A392,СВЦЭМ!$B$39:$B$782,C$366)+'СЕТ СН'!$F$13</f>
        <v>0</v>
      </c>
      <c r="D392" s="36">
        <f>SUMIFS(СВЦЭМ!$K$40:$K$783,СВЦЭМ!$A$40:$A$783,$A392,СВЦЭМ!$B$39:$B$782,D$366)+'СЕТ СН'!$F$13</f>
        <v>0</v>
      </c>
      <c r="E392" s="36">
        <f>SUMIFS(СВЦЭМ!$K$40:$K$783,СВЦЭМ!$A$40:$A$783,$A392,СВЦЭМ!$B$39:$B$782,E$366)+'СЕТ СН'!$F$13</f>
        <v>0</v>
      </c>
      <c r="F392" s="36">
        <f>SUMIFS(СВЦЭМ!$K$40:$K$783,СВЦЭМ!$A$40:$A$783,$A392,СВЦЭМ!$B$39:$B$782,F$366)+'СЕТ СН'!$F$13</f>
        <v>0</v>
      </c>
      <c r="G392" s="36">
        <f>SUMIFS(СВЦЭМ!$K$40:$K$783,СВЦЭМ!$A$40:$A$783,$A392,СВЦЭМ!$B$39:$B$782,G$366)+'СЕТ СН'!$F$13</f>
        <v>0</v>
      </c>
      <c r="H392" s="36">
        <f>SUMIFS(СВЦЭМ!$K$40:$K$783,СВЦЭМ!$A$40:$A$783,$A392,СВЦЭМ!$B$39:$B$782,H$366)+'СЕТ СН'!$F$13</f>
        <v>0</v>
      </c>
      <c r="I392" s="36">
        <f>SUMIFS(СВЦЭМ!$K$40:$K$783,СВЦЭМ!$A$40:$A$783,$A392,СВЦЭМ!$B$39:$B$782,I$366)+'СЕТ СН'!$F$13</f>
        <v>0</v>
      </c>
      <c r="J392" s="36">
        <f>SUMIFS(СВЦЭМ!$K$40:$K$783,СВЦЭМ!$A$40:$A$783,$A392,СВЦЭМ!$B$39:$B$782,J$366)+'СЕТ СН'!$F$13</f>
        <v>0</v>
      </c>
      <c r="K392" s="36">
        <f>SUMIFS(СВЦЭМ!$K$40:$K$783,СВЦЭМ!$A$40:$A$783,$A392,СВЦЭМ!$B$39:$B$782,K$366)+'СЕТ СН'!$F$13</f>
        <v>0</v>
      </c>
      <c r="L392" s="36">
        <f>SUMIFS(СВЦЭМ!$K$40:$K$783,СВЦЭМ!$A$40:$A$783,$A392,СВЦЭМ!$B$39:$B$782,L$366)+'СЕТ СН'!$F$13</f>
        <v>0</v>
      </c>
      <c r="M392" s="36">
        <f>SUMIFS(СВЦЭМ!$K$40:$K$783,СВЦЭМ!$A$40:$A$783,$A392,СВЦЭМ!$B$39:$B$782,M$366)+'СЕТ СН'!$F$13</f>
        <v>0</v>
      </c>
      <c r="N392" s="36">
        <f>SUMIFS(СВЦЭМ!$K$40:$K$783,СВЦЭМ!$A$40:$A$783,$A392,СВЦЭМ!$B$39:$B$782,N$366)+'СЕТ СН'!$F$13</f>
        <v>0</v>
      </c>
      <c r="O392" s="36">
        <f>SUMIFS(СВЦЭМ!$K$40:$K$783,СВЦЭМ!$A$40:$A$783,$A392,СВЦЭМ!$B$39:$B$782,O$366)+'СЕТ СН'!$F$13</f>
        <v>0</v>
      </c>
      <c r="P392" s="36">
        <f>SUMIFS(СВЦЭМ!$K$40:$K$783,СВЦЭМ!$A$40:$A$783,$A392,СВЦЭМ!$B$39:$B$782,P$366)+'СЕТ СН'!$F$13</f>
        <v>0</v>
      </c>
      <c r="Q392" s="36">
        <f>SUMIFS(СВЦЭМ!$K$40:$K$783,СВЦЭМ!$A$40:$A$783,$A392,СВЦЭМ!$B$39:$B$782,Q$366)+'СЕТ СН'!$F$13</f>
        <v>0</v>
      </c>
      <c r="R392" s="36">
        <f>SUMIFS(СВЦЭМ!$K$40:$K$783,СВЦЭМ!$A$40:$A$783,$A392,СВЦЭМ!$B$39:$B$782,R$366)+'СЕТ СН'!$F$13</f>
        <v>0</v>
      </c>
      <c r="S392" s="36">
        <f>SUMIFS(СВЦЭМ!$K$40:$K$783,СВЦЭМ!$A$40:$A$783,$A392,СВЦЭМ!$B$39:$B$782,S$366)+'СЕТ СН'!$F$13</f>
        <v>0</v>
      </c>
      <c r="T392" s="36">
        <f>SUMIFS(СВЦЭМ!$K$40:$K$783,СВЦЭМ!$A$40:$A$783,$A392,СВЦЭМ!$B$39:$B$782,T$366)+'СЕТ СН'!$F$13</f>
        <v>0</v>
      </c>
      <c r="U392" s="36">
        <f>SUMIFS(СВЦЭМ!$K$40:$K$783,СВЦЭМ!$A$40:$A$783,$A392,СВЦЭМ!$B$39:$B$782,U$366)+'СЕТ СН'!$F$13</f>
        <v>0</v>
      </c>
      <c r="V392" s="36">
        <f>SUMIFS(СВЦЭМ!$K$40:$K$783,СВЦЭМ!$A$40:$A$783,$A392,СВЦЭМ!$B$39:$B$782,V$366)+'СЕТ СН'!$F$13</f>
        <v>0</v>
      </c>
      <c r="W392" s="36">
        <f>SUMIFS(СВЦЭМ!$K$40:$K$783,СВЦЭМ!$A$40:$A$783,$A392,СВЦЭМ!$B$39:$B$782,W$366)+'СЕТ СН'!$F$13</f>
        <v>0</v>
      </c>
      <c r="X392" s="36">
        <f>SUMIFS(СВЦЭМ!$K$40:$K$783,СВЦЭМ!$A$40:$A$783,$A392,СВЦЭМ!$B$39:$B$782,X$366)+'СЕТ СН'!$F$13</f>
        <v>0</v>
      </c>
      <c r="Y392" s="36">
        <f>SUMIFS(СВЦЭМ!$K$40:$K$783,СВЦЭМ!$A$40:$A$783,$A392,СВЦЭМ!$B$39:$B$782,Y$366)+'СЕТ СН'!$F$13</f>
        <v>0</v>
      </c>
    </row>
    <row r="393" spans="1:26" ht="15.75" hidden="1" x14ac:dyDescent="0.2">
      <c r="A393" s="35">
        <f t="shared" si="10"/>
        <v>44404</v>
      </c>
      <c r="B393" s="36">
        <f>SUMIFS(СВЦЭМ!$K$40:$K$783,СВЦЭМ!$A$40:$A$783,$A393,СВЦЭМ!$B$39:$B$782,B$366)+'СЕТ СН'!$F$13</f>
        <v>0</v>
      </c>
      <c r="C393" s="36">
        <f>SUMIFS(СВЦЭМ!$K$40:$K$783,СВЦЭМ!$A$40:$A$783,$A393,СВЦЭМ!$B$39:$B$782,C$366)+'СЕТ СН'!$F$13</f>
        <v>0</v>
      </c>
      <c r="D393" s="36">
        <f>SUMIFS(СВЦЭМ!$K$40:$K$783,СВЦЭМ!$A$40:$A$783,$A393,СВЦЭМ!$B$39:$B$782,D$366)+'СЕТ СН'!$F$13</f>
        <v>0</v>
      </c>
      <c r="E393" s="36">
        <f>SUMIFS(СВЦЭМ!$K$40:$K$783,СВЦЭМ!$A$40:$A$783,$A393,СВЦЭМ!$B$39:$B$782,E$366)+'СЕТ СН'!$F$13</f>
        <v>0</v>
      </c>
      <c r="F393" s="36">
        <f>SUMIFS(СВЦЭМ!$K$40:$K$783,СВЦЭМ!$A$40:$A$783,$A393,СВЦЭМ!$B$39:$B$782,F$366)+'СЕТ СН'!$F$13</f>
        <v>0</v>
      </c>
      <c r="G393" s="36">
        <f>SUMIFS(СВЦЭМ!$K$40:$K$783,СВЦЭМ!$A$40:$A$783,$A393,СВЦЭМ!$B$39:$B$782,G$366)+'СЕТ СН'!$F$13</f>
        <v>0</v>
      </c>
      <c r="H393" s="36">
        <f>SUMIFS(СВЦЭМ!$K$40:$K$783,СВЦЭМ!$A$40:$A$783,$A393,СВЦЭМ!$B$39:$B$782,H$366)+'СЕТ СН'!$F$13</f>
        <v>0</v>
      </c>
      <c r="I393" s="36">
        <f>SUMIFS(СВЦЭМ!$K$40:$K$783,СВЦЭМ!$A$40:$A$783,$A393,СВЦЭМ!$B$39:$B$782,I$366)+'СЕТ СН'!$F$13</f>
        <v>0</v>
      </c>
      <c r="J393" s="36">
        <f>SUMIFS(СВЦЭМ!$K$40:$K$783,СВЦЭМ!$A$40:$A$783,$A393,СВЦЭМ!$B$39:$B$782,J$366)+'СЕТ СН'!$F$13</f>
        <v>0</v>
      </c>
      <c r="K393" s="36">
        <f>SUMIFS(СВЦЭМ!$K$40:$K$783,СВЦЭМ!$A$40:$A$783,$A393,СВЦЭМ!$B$39:$B$782,K$366)+'СЕТ СН'!$F$13</f>
        <v>0</v>
      </c>
      <c r="L393" s="36">
        <f>SUMIFS(СВЦЭМ!$K$40:$K$783,СВЦЭМ!$A$40:$A$783,$A393,СВЦЭМ!$B$39:$B$782,L$366)+'СЕТ СН'!$F$13</f>
        <v>0</v>
      </c>
      <c r="M393" s="36">
        <f>SUMIFS(СВЦЭМ!$K$40:$K$783,СВЦЭМ!$A$40:$A$783,$A393,СВЦЭМ!$B$39:$B$782,M$366)+'СЕТ СН'!$F$13</f>
        <v>0</v>
      </c>
      <c r="N393" s="36">
        <f>SUMIFS(СВЦЭМ!$K$40:$K$783,СВЦЭМ!$A$40:$A$783,$A393,СВЦЭМ!$B$39:$B$782,N$366)+'СЕТ СН'!$F$13</f>
        <v>0</v>
      </c>
      <c r="O393" s="36">
        <f>SUMIFS(СВЦЭМ!$K$40:$K$783,СВЦЭМ!$A$40:$A$783,$A393,СВЦЭМ!$B$39:$B$782,O$366)+'СЕТ СН'!$F$13</f>
        <v>0</v>
      </c>
      <c r="P393" s="36">
        <f>SUMIFS(СВЦЭМ!$K$40:$K$783,СВЦЭМ!$A$40:$A$783,$A393,СВЦЭМ!$B$39:$B$782,P$366)+'СЕТ СН'!$F$13</f>
        <v>0</v>
      </c>
      <c r="Q393" s="36">
        <f>SUMIFS(СВЦЭМ!$K$40:$K$783,СВЦЭМ!$A$40:$A$783,$A393,СВЦЭМ!$B$39:$B$782,Q$366)+'СЕТ СН'!$F$13</f>
        <v>0</v>
      </c>
      <c r="R393" s="36">
        <f>SUMIFS(СВЦЭМ!$K$40:$K$783,СВЦЭМ!$A$40:$A$783,$A393,СВЦЭМ!$B$39:$B$782,R$366)+'СЕТ СН'!$F$13</f>
        <v>0</v>
      </c>
      <c r="S393" s="36">
        <f>SUMIFS(СВЦЭМ!$K$40:$K$783,СВЦЭМ!$A$40:$A$783,$A393,СВЦЭМ!$B$39:$B$782,S$366)+'СЕТ СН'!$F$13</f>
        <v>0</v>
      </c>
      <c r="T393" s="36">
        <f>SUMIFS(СВЦЭМ!$K$40:$K$783,СВЦЭМ!$A$40:$A$783,$A393,СВЦЭМ!$B$39:$B$782,T$366)+'СЕТ СН'!$F$13</f>
        <v>0</v>
      </c>
      <c r="U393" s="36">
        <f>SUMIFS(СВЦЭМ!$K$40:$K$783,СВЦЭМ!$A$40:$A$783,$A393,СВЦЭМ!$B$39:$B$782,U$366)+'СЕТ СН'!$F$13</f>
        <v>0</v>
      </c>
      <c r="V393" s="36">
        <f>SUMIFS(СВЦЭМ!$K$40:$K$783,СВЦЭМ!$A$40:$A$783,$A393,СВЦЭМ!$B$39:$B$782,V$366)+'СЕТ СН'!$F$13</f>
        <v>0</v>
      </c>
      <c r="W393" s="36">
        <f>SUMIFS(СВЦЭМ!$K$40:$K$783,СВЦЭМ!$A$40:$A$783,$A393,СВЦЭМ!$B$39:$B$782,W$366)+'СЕТ СН'!$F$13</f>
        <v>0</v>
      </c>
      <c r="X393" s="36">
        <f>SUMIFS(СВЦЭМ!$K$40:$K$783,СВЦЭМ!$A$40:$A$783,$A393,СВЦЭМ!$B$39:$B$782,X$366)+'СЕТ СН'!$F$13</f>
        <v>0</v>
      </c>
      <c r="Y393" s="36">
        <f>SUMIFS(СВЦЭМ!$K$40:$K$783,СВЦЭМ!$A$40:$A$783,$A393,СВЦЭМ!$B$39:$B$782,Y$366)+'СЕТ СН'!$F$13</f>
        <v>0</v>
      </c>
    </row>
    <row r="394" spans="1:26" ht="15.75" hidden="1" x14ac:dyDescent="0.2">
      <c r="A394" s="35">
        <f t="shared" si="10"/>
        <v>44405</v>
      </c>
      <c r="B394" s="36">
        <f>SUMIFS(СВЦЭМ!$K$40:$K$783,СВЦЭМ!$A$40:$A$783,$A394,СВЦЭМ!$B$39:$B$782,B$366)+'СЕТ СН'!$F$13</f>
        <v>0</v>
      </c>
      <c r="C394" s="36">
        <f>SUMIFS(СВЦЭМ!$K$40:$K$783,СВЦЭМ!$A$40:$A$783,$A394,СВЦЭМ!$B$39:$B$782,C$366)+'СЕТ СН'!$F$13</f>
        <v>0</v>
      </c>
      <c r="D394" s="36">
        <f>SUMIFS(СВЦЭМ!$K$40:$K$783,СВЦЭМ!$A$40:$A$783,$A394,СВЦЭМ!$B$39:$B$782,D$366)+'СЕТ СН'!$F$13</f>
        <v>0</v>
      </c>
      <c r="E394" s="36">
        <f>SUMIFS(СВЦЭМ!$K$40:$K$783,СВЦЭМ!$A$40:$A$783,$A394,СВЦЭМ!$B$39:$B$782,E$366)+'СЕТ СН'!$F$13</f>
        <v>0</v>
      </c>
      <c r="F394" s="36">
        <f>SUMIFS(СВЦЭМ!$K$40:$K$783,СВЦЭМ!$A$40:$A$783,$A394,СВЦЭМ!$B$39:$B$782,F$366)+'СЕТ СН'!$F$13</f>
        <v>0</v>
      </c>
      <c r="G394" s="36">
        <f>SUMIFS(СВЦЭМ!$K$40:$K$783,СВЦЭМ!$A$40:$A$783,$A394,СВЦЭМ!$B$39:$B$782,G$366)+'СЕТ СН'!$F$13</f>
        <v>0</v>
      </c>
      <c r="H394" s="36">
        <f>SUMIFS(СВЦЭМ!$K$40:$K$783,СВЦЭМ!$A$40:$A$783,$A394,СВЦЭМ!$B$39:$B$782,H$366)+'СЕТ СН'!$F$13</f>
        <v>0</v>
      </c>
      <c r="I394" s="36">
        <f>SUMIFS(СВЦЭМ!$K$40:$K$783,СВЦЭМ!$A$40:$A$783,$A394,СВЦЭМ!$B$39:$B$782,I$366)+'СЕТ СН'!$F$13</f>
        <v>0</v>
      </c>
      <c r="J394" s="36">
        <f>SUMIFS(СВЦЭМ!$K$40:$K$783,СВЦЭМ!$A$40:$A$783,$A394,СВЦЭМ!$B$39:$B$782,J$366)+'СЕТ СН'!$F$13</f>
        <v>0</v>
      </c>
      <c r="K394" s="36">
        <f>SUMIFS(СВЦЭМ!$K$40:$K$783,СВЦЭМ!$A$40:$A$783,$A394,СВЦЭМ!$B$39:$B$782,K$366)+'СЕТ СН'!$F$13</f>
        <v>0</v>
      </c>
      <c r="L394" s="36">
        <f>SUMIFS(СВЦЭМ!$K$40:$K$783,СВЦЭМ!$A$40:$A$783,$A394,СВЦЭМ!$B$39:$B$782,L$366)+'СЕТ СН'!$F$13</f>
        <v>0</v>
      </c>
      <c r="M394" s="36">
        <f>SUMIFS(СВЦЭМ!$K$40:$K$783,СВЦЭМ!$A$40:$A$783,$A394,СВЦЭМ!$B$39:$B$782,M$366)+'СЕТ СН'!$F$13</f>
        <v>0</v>
      </c>
      <c r="N394" s="36">
        <f>SUMIFS(СВЦЭМ!$K$40:$K$783,СВЦЭМ!$A$40:$A$783,$A394,СВЦЭМ!$B$39:$B$782,N$366)+'СЕТ СН'!$F$13</f>
        <v>0</v>
      </c>
      <c r="O394" s="36">
        <f>SUMIFS(СВЦЭМ!$K$40:$K$783,СВЦЭМ!$A$40:$A$783,$A394,СВЦЭМ!$B$39:$B$782,O$366)+'СЕТ СН'!$F$13</f>
        <v>0</v>
      </c>
      <c r="P394" s="36">
        <f>SUMIFS(СВЦЭМ!$K$40:$K$783,СВЦЭМ!$A$40:$A$783,$A394,СВЦЭМ!$B$39:$B$782,P$366)+'СЕТ СН'!$F$13</f>
        <v>0</v>
      </c>
      <c r="Q394" s="36">
        <f>SUMIFS(СВЦЭМ!$K$40:$K$783,СВЦЭМ!$A$40:$A$783,$A394,СВЦЭМ!$B$39:$B$782,Q$366)+'СЕТ СН'!$F$13</f>
        <v>0</v>
      </c>
      <c r="R394" s="36">
        <f>SUMIFS(СВЦЭМ!$K$40:$K$783,СВЦЭМ!$A$40:$A$783,$A394,СВЦЭМ!$B$39:$B$782,R$366)+'СЕТ СН'!$F$13</f>
        <v>0</v>
      </c>
      <c r="S394" s="36">
        <f>SUMIFS(СВЦЭМ!$K$40:$K$783,СВЦЭМ!$A$40:$A$783,$A394,СВЦЭМ!$B$39:$B$782,S$366)+'СЕТ СН'!$F$13</f>
        <v>0</v>
      </c>
      <c r="T394" s="36">
        <f>SUMIFS(СВЦЭМ!$K$40:$K$783,СВЦЭМ!$A$40:$A$783,$A394,СВЦЭМ!$B$39:$B$782,T$366)+'СЕТ СН'!$F$13</f>
        <v>0</v>
      </c>
      <c r="U394" s="36">
        <f>SUMIFS(СВЦЭМ!$K$40:$K$783,СВЦЭМ!$A$40:$A$783,$A394,СВЦЭМ!$B$39:$B$782,U$366)+'СЕТ СН'!$F$13</f>
        <v>0</v>
      </c>
      <c r="V394" s="36">
        <f>SUMIFS(СВЦЭМ!$K$40:$K$783,СВЦЭМ!$A$40:$A$783,$A394,СВЦЭМ!$B$39:$B$782,V$366)+'СЕТ СН'!$F$13</f>
        <v>0</v>
      </c>
      <c r="W394" s="36">
        <f>SUMIFS(СВЦЭМ!$K$40:$K$783,СВЦЭМ!$A$40:$A$783,$A394,СВЦЭМ!$B$39:$B$782,W$366)+'СЕТ СН'!$F$13</f>
        <v>0</v>
      </c>
      <c r="X394" s="36">
        <f>SUMIFS(СВЦЭМ!$K$40:$K$783,СВЦЭМ!$A$40:$A$783,$A394,СВЦЭМ!$B$39:$B$782,X$366)+'СЕТ СН'!$F$13</f>
        <v>0</v>
      </c>
      <c r="Y394" s="36">
        <f>SUMIFS(СВЦЭМ!$K$40:$K$783,СВЦЭМ!$A$40:$A$783,$A394,СВЦЭМ!$B$39:$B$782,Y$366)+'СЕТ СН'!$F$13</f>
        <v>0</v>
      </c>
    </row>
    <row r="395" spans="1:26" ht="15.75" hidden="1" x14ac:dyDescent="0.2">
      <c r="A395" s="35">
        <f t="shared" si="10"/>
        <v>44406</v>
      </c>
      <c r="B395" s="36">
        <f>SUMIFS(СВЦЭМ!$K$40:$K$783,СВЦЭМ!$A$40:$A$783,$A395,СВЦЭМ!$B$39:$B$782,B$366)+'СЕТ СН'!$F$13</f>
        <v>0</v>
      </c>
      <c r="C395" s="36">
        <f>SUMIFS(СВЦЭМ!$K$40:$K$783,СВЦЭМ!$A$40:$A$783,$A395,СВЦЭМ!$B$39:$B$782,C$366)+'СЕТ СН'!$F$13</f>
        <v>0</v>
      </c>
      <c r="D395" s="36">
        <f>SUMIFS(СВЦЭМ!$K$40:$K$783,СВЦЭМ!$A$40:$A$783,$A395,СВЦЭМ!$B$39:$B$782,D$366)+'СЕТ СН'!$F$13</f>
        <v>0</v>
      </c>
      <c r="E395" s="36">
        <f>SUMIFS(СВЦЭМ!$K$40:$K$783,СВЦЭМ!$A$40:$A$783,$A395,СВЦЭМ!$B$39:$B$782,E$366)+'СЕТ СН'!$F$13</f>
        <v>0</v>
      </c>
      <c r="F395" s="36">
        <f>SUMIFS(СВЦЭМ!$K$40:$K$783,СВЦЭМ!$A$40:$A$783,$A395,СВЦЭМ!$B$39:$B$782,F$366)+'СЕТ СН'!$F$13</f>
        <v>0</v>
      </c>
      <c r="G395" s="36">
        <f>SUMIFS(СВЦЭМ!$K$40:$K$783,СВЦЭМ!$A$40:$A$783,$A395,СВЦЭМ!$B$39:$B$782,G$366)+'СЕТ СН'!$F$13</f>
        <v>0</v>
      </c>
      <c r="H395" s="36">
        <f>SUMIFS(СВЦЭМ!$K$40:$K$783,СВЦЭМ!$A$40:$A$783,$A395,СВЦЭМ!$B$39:$B$782,H$366)+'СЕТ СН'!$F$13</f>
        <v>0</v>
      </c>
      <c r="I395" s="36">
        <f>SUMIFS(СВЦЭМ!$K$40:$K$783,СВЦЭМ!$A$40:$A$783,$A395,СВЦЭМ!$B$39:$B$782,I$366)+'СЕТ СН'!$F$13</f>
        <v>0</v>
      </c>
      <c r="J395" s="36">
        <f>SUMIFS(СВЦЭМ!$K$40:$K$783,СВЦЭМ!$A$40:$A$783,$A395,СВЦЭМ!$B$39:$B$782,J$366)+'СЕТ СН'!$F$13</f>
        <v>0</v>
      </c>
      <c r="K395" s="36">
        <f>SUMIFS(СВЦЭМ!$K$40:$K$783,СВЦЭМ!$A$40:$A$783,$A395,СВЦЭМ!$B$39:$B$782,K$366)+'СЕТ СН'!$F$13</f>
        <v>0</v>
      </c>
      <c r="L395" s="36">
        <f>SUMIFS(СВЦЭМ!$K$40:$K$783,СВЦЭМ!$A$40:$A$783,$A395,СВЦЭМ!$B$39:$B$782,L$366)+'СЕТ СН'!$F$13</f>
        <v>0</v>
      </c>
      <c r="M395" s="36">
        <f>SUMIFS(СВЦЭМ!$K$40:$K$783,СВЦЭМ!$A$40:$A$783,$A395,СВЦЭМ!$B$39:$B$782,M$366)+'СЕТ СН'!$F$13</f>
        <v>0</v>
      </c>
      <c r="N395" s="36">
        <f>SUMIFS(СВЦЭМ!$K$40:$K$783,СВЦЭМ!$A$40:$A$783,$A395,СВЦЭМ!$B$39:$B$782,N$366)+'СЕТ СН'!$F$13</f>
        <v>0</v>
      </c>
      <c r="O395" s="36">
        <f>SUMIFS(СВЦЭМ!$K$40:$K$783,СВЦЭМ!$A$40:$A$783,$A395,СВЦЭМ!$B$39:$B$782,O$366)+'СЕТ СН'!$F$13</f>
        <v>0</v>
      </c>
      <c r="P395" s="36">
        <f>SUMIFS(СВЦЭМ!$K$40:$K$783,СВЦЭМ!$A$40:$A$783,$A395,СВЦЭМ!$B$39:$B$782,P$366)+'СЕТ СН'!$F$13</f>
        <v>0</v>
      </c>
      <c r="Q395" s="36">
        <f>SUMIFS(СВЦЭМ!$K$40:$K$783,СВЦЭМ!$A$40:$A$783,$A395,СВЦЭМ!$B$39:$B$782,Q$366)+'СЕТ СН'!$F$13</f>
        <v>0</v>
      </c>
      <c r="R395" s="36">
        <f>SUMIFS(СВЦЭМ!$K$40:$K$783,СВЦЭМ!$A$40:$A$783,$A395,СВЦЭМ!$B$39:$B$782,R$366)+'СЕТ СН'!$F$13</f>
        <v>0</v>
      </c>
      <c r="S395" s="36">
        <f>SUMIFS(СВЦЭМ!$K$40:$K$783,СВЦЭМ!$A$40:$A$783,$A395,СВЦЭМ!$B$39:$B$782,S$366)+'СЕТ СН'!$F$13</f>
        <v>0</v>
      </c>
      <c r="T395" s="36">
        <f>SUMIFS(СВЦЭМ!$K$40:$K$783,СВЦЭМ!$A$40:$A$783,$A395,СВЦЭМ!$B$39:$B$782,T$366)+'СЕТ СН'!$F$13</f>
        <v>0</v>
      </c>
      <c r="U395" s="36">
        <f>SUMIFS(СВЦЭМ!$K$40:$K$783,СВЦЭМ!$A$40:$A$783,$A395,СВЦЭМ!$B$39:$B$782,U$366)+'СЕТ СН'!$F$13</f>
        <v>0</v>
      </c>
      <c r="V395" s="36">
        <f>SUMIFS(СВЦЭМ!$K$40:$K$783,СВЦЭМ!$A$40:$A$783,$A395,СВЦЭМ!$B$39:$B$782,V$366)+'СЕТ СН'!$F$13</f>
        <v>0</v>
      </c>
      <c r="W395" s="36">
        <f>SUMIFS(СВЦЭМ!$K$40:$K$783,СВЦЭМ!$A$40:$A$783,$A395,СВЦЭМ!$B$39:$B$782,W$366)+'СЕТ СН'!$F$13</f>
        <v>0</v>
      </c>
      <c r="X395" s="36">
        <f>SUMIFS(СВЦЭМ!$K$40:$K$783,СВЦЭМ!$A$40:$A$783,$A395,СВЦЭМ!$B$39:$B$782,X$366)+'СЕТ СН'!$F$13</f>
        <v>0</v>
      </c>
      <c r="Y395" s="36">
        <f>SUMIFS(СВЦЭМ!$K$40:$K$783,СВЦЭМ!$A$40:$A$783,$A395,СВЦЭМ!$B$39:$B$782,Y$366)+'СЕТ СН'!$F$13</f>
        <v>0</v>
      </c>
    </row>
    <row r="396" spans="1:26" ht="15.75" hidden="1" x14ac:dyDescent="0.2">
      <c r="A396" s="35">
        <f t="shared" si="10"/>
        <v>44407</v>
      </c>
      <c r="B396" s="36">
        <f>SUMIFS(СВЦЭМ!$K$40:$K$783,СВЦЭМ!$A$40:$A$783,$A396,СВЦЭМ!$B$39:$B$782,B$366)+'СЕТ СН'!$F$13</f>
        <v>0</v>
      </c>
      <c r="C396" s="36">
        <f>SUMIFS(СВЦЭМ!$K$40:$K$783,СВЦЭМ!$A$40:$A$783,$A396,СВЦЭМ!$B$39:$B$782,C$366)+'СЕТ СН'!$F$13</f>
        <v>0</v>
      </c>
      <c r="D396" s="36">
        <f>SUMIFS(СВЦЭМ!$K$40:$K$783,СВЦЭМ!$A$40:$A$783,$A396,СВЦЭМ!$B$39:$B$782,D$366)+'СЕТ СН'!$F$13</f>
        <v>0</v>
      </c>
      <c r="E396" s="36">
        <f>SUMIFS(СВЦЭМ!$K$40:$K$783,СВЦЭМ!$A$40:$A$783,$A396,СВЦЭМ!$B$39:$B$782,E$366)+'СЕТ СН'!$F$13</f>
        <v>0</v>
      </c>
      <c r="F396" s="36">
        <f>SUMIFS(СВЦЭМ!$K$40:$K$783,СВЦЭМ!$A$40:$A$783,$A396,СВЦЭМ!$B$39:$B$782,F$366)+'СЕТ СН'!$F$13</f>
        <v>0</v>
      </c>
      <c r="G396" s="36">
        <f>SUMIFS(СВЦЭМ!$K$40:$K$783,СВЦЭМ!$A$40:$A$783,$A396,СВЦЭМ!$B$39:$B$782,G$366)+'СЕТ СН'!$F$13</f>
        <v>0</v>
      </c>
      <c r="H396" s="36">
        <f>SUMIFS(СВЦЭМ!$K$40:$K$783,СВЦЭМ!$A$40:$A$783,$A396,СВЦЭМ!$B$39:$B$782,H$366)+'СЕТ СН'!$F$13</f>
        <v>0</v>
      </c>
      <c r="I396" s="36">
        <f>SUMIFS(СВЦЭМ!$K$40:$K$783,СВЦЭМ!$A$40:$A$783,$A396,СВЦЭМ!$B$39:$B$782,I$366)+'СЕТ СН'!$F$13</f>
        <v>0</v>
      </c>
      <c r="J396" s="36">
        <f>SUMIFS(СВЦЭМ!$K$40:$K$783,СВЦЭМ!$A$40:$A$783,$A396,СВЦЭМ!$B$39:$B$782,J$366)+'СЕТ СН'!$F$13</f>
        <v>0</v>
      </c>
      <c r="K396" s="36">
        <f>SUMIFS(СВЦЭМ!$K$40:$K$783,СВЦЭМ!$A$40:$A$783,$A396,СВЦЭМ!$B$39:$B$782,K$366)+'СЕТ СН'!$F$13</f>
        <v>0</v>
      </c>
      <c r="L396" s="36">
        <f>SUMIFS(СВЦЭМ!$K$40:$K$783,СВЦЭМ!$A$40:$A$783,$A396,СВЦЭМ!$B$39:$B$782,L$366)+'СЕТ СН'!$F$13</f>
        <v>0</v>
      </c>
      <c r="M396" s="36">
        <f>SUMIFS(СВЦЭМ!$K$40:$K$783,СВЦЭМ!$A$40:$A$783,$A396,СВЦЭМ!$B$39:$B$782,M$366)+'СЕТ СН'!$F$13</f>
        <v>0</v>
      </c>
      <c r="N396" s="36">
        <f>SUMIFS(СВЦЭМ!$K$40:$K$783,СВЦЭМ!$A$40:$A$783,$A396,СВЦЭМ!$B$39:$B$782,N$366)+'СЕТ СН'!$F$13</f>
        <v>0</v>
      </c>
      <c r="O396" s="36">
        <f>SUMIFS(СВЦЭМ!$K$40:$K$783,СВЦЭМ!$A$40:$A$783,$A396,СВЦЭМ!$B$39:$B$782,O$366)+'СЕТ СН'!$F$13</f>
        <v>0</v>
      </c>
      <c r="P396" s="36">
        <f>SUMIFS(СВЦЭМ!$K$40:$K$783,СВЦЭМ!$A$40:$A$783,$A396,СВЦЭМ!$B$39:$B$782,P$366)+'СЕТ СН'!$F$13</f>
        <v>0</v>
      </c>
      <c r="Q396" s="36">
        <f>SUMIFS(СВЦЭМ!$K$40:$K$783,СВЦЭМ!$A$40:$A$783,$A396,СВЦЭМ!$B$39:$B$782,Q$366)+'СЕТ СН'!$F$13</f>
        <v>0</v>
      </c>
      <c r="R396" s="36">
        <f>SUMIFS(СВЦЭМ!$K$40:$K$783,СВЦЭМ!$A$40:$A$783,$A396,СВЦЭМ!$B$39:$B$782,R$366)+'СЕТ СН'!$F$13</f>
        <v>0</v>
      </c>
      <c r="S396" s="36">
        <f>SUMIFS(СВЦЭМ!$K$40:$K$783,СВЦЭМ!$A$40:$A$783,$A396,СВЦЭМ!$B$39:$B$782,S$366)+'СЕТ СН'!$F$13</f>
        <v>0</v>
      </c>
      <c r="T396" s="36">
        <f>SUMIFS(СВЦЭМ!$K$40:$K$783,СВЦЭМ!$A$40:$A$783,$A396,СВЦЭМ!$B$39:$B$782,T$366)+'СЕТ СН'!$F$13</f>
        <v>0</v>
      </c>
      <c r="U396" s="36">
        <f>SUMIFS(СВЦЭМ!$K$40:$K$783,СВЦЭМ!$A$40:$A$783,$A396,СВЦЭМ!$B$39:$B$782,U$366)+'СЕТ СН'!$F$13</f>
        <v>0</v>
      </c>
      <c r="V396" s="36">
        <f>SUMIFS(СВЦЭМ!$K$40:$K$783,СВЦЭМ!$A$40:$A$783,$A396,СВЦЭМ!$B$39:$B$782,V$366)+'СЕТ СН'!$F$13</f>
        <v>0</v>
      </c>
      <c r="W396" s="36">
        <f>SUMIFS(СВЦЭМ!$K$40:$K$783,СВЦЭМ!$A$40:$A$783,$A396,СВЦЭМ!$B$39:$B$782,W$366)+'СЕТ СН'!$F$13</f>
        <v>0</v>
      </c>
      <c r="X396" s="36">
        <f>SUMIFS(СВЦЭМ!$K$40:$K$783,СВЦЭМ!$A$40:$A$783,$A396,СВЦЭМ!$B$39:$B$782,X$366)+'СЕТ СН'!$F$13</f>
        <v>0</v>
      </c>
      <c r="Y396" s="36">
        <f>SUMIFS(СВЦЭМ!$K$40:$K$783,СВЦЭМ!$A$40:$A$783,$A396,СВЦЭМ!$B$39:$B$782,Y$366)+'СЕТ СН'!$F$13</f>
        <v>0</v>
      </c>
    </row>
    <row r="397" spans="1:26" ht="15.75" hidden="1" x14ac:dyDescent="0.2">
      <c r="A397" s="35">
        <f t="shared" si="10"/>
        <v>44408</v>
      </c>
      <c r="B397" s="36">
        <f>SUMIFS(СВЦЭМ!$K$40:$K$783,СВЦЭМ!$A$40:$A$783,$A397,СВЦЭМ!$B$39:$B$782,B$366)+'СЕТ СН'!$F$13</f>
        <v>0</v>
      </c>
      <c r="C397" s="36">
        <f>SUMIFS(СВЦЭМ!$K$40:$K$783,СВЦЭМ!$A$40:$A$783,$A397,СВЦЭМ!$B$39:$B$782,C$366)+'СЕТ СН'!$F$13</f>
        <v>0</v>
      </c>
      <c r="D397" s="36">
        <f>SUMIFS(СВЦЭМ!$K$40:$K$783,СВЦЭМ!$A$40:$A$783,$A397,СВЦЭМ!$B$39:$B$782,D$366)+'СЕТ СН'!$F$13</f>
        <v>0</v>
      </c>
      <c r="E397" s="36">
        <f>SUMIFS(СВЦЭМ!$K$40:$K$783,СВЦЭМ!$A$40:$A$783,$A397,СВЦЭМ!$B$39:$B$782,E$366)+'СЕТ СН'!$F$13</f>
        <v>0</v>
      </c>
      <c r="F397" s="36">
        <f>SUMIFS(СВЦЭМ!$K$40:$K$783,СВЦЭМ!$A$40:$A$783,$A397,СВЦЭМ!$B$39:$B$782,F$366)+'СЕТ СН'!$F$13</f>
        <v>0</v>
      </c>
      <c r="G397" s="36">
        <f>SUMIFS(СВЦЭМ!$K$40:$K$783,СВЦЭМ!$A$40:$A$783,$A397,СВЦЭМ!$B$39:$B$782,G$366)+'СЕТ СН'!$F$13</f>
        <v>0</v>
      </c>
      <c r="H397" s="36">
        <f>SUMIFS(СВЦЭМ!$K$40:$K$783,СВЦЭМ!$A$40:$A$783,$A397,СВЦЭМ!$B$39:$B$782,H$366)+'СЕТ СН'!$F$13</f>
        <v>0</v>
      </c>
      <c r="I397" s="36">
        <f>SUMIFS(СВЦЭМ!$K$40:$K$783,СВЦЭМ!$A$40:$A$783,$A397,СВЦЭМ!$B$39:$B$782,I$366)+'СЕТ СН'!$F$13</f>
        <v>0</v>
      </c>
      <c r="J397" s="36">
        <f>SUMIFS(СВЦЭМ!$K$40:$K$783,СВЦЭМ!$A$40:$A$783,$A397,СВЦЭМ!$B$39:$B$782,J$366)+'СЕТ СН'!$F$13</f>
        <v>0</v>
      </c>
      <c r="K397" s="36">
        <f>SUMIFS(СВЦЭМ!$K$40:$K$783,СВЦЭМ!$A$40:$A$783,$A397,СВЦЭМ!$B$39:$B$782,K$366)+'СЕТ СН'!$F$13</f>
        <v>0</v>
      </c>
      <c r="L397" s="36">
        <f>SUMIFS(СВЦЭМ!$K$40:$K$783,СВЦЭМ!$A$40:$A$783,$A397,СВЦЭМ!$B$39:$B$782,L$366)+'СЕТ СН'!$F$13</f>
        <v>0</v>
      </c>
      <c r="M397" s="36">
        <f>SUMIFS(СВЦЭМ!$K$40:$K$783,СВЦЭМ!$A$40:$A$783,$A397,СВЦЭМ!$B$39:$B$782,M$366)+'СЕТ СН'!$F$13</f>
        <v>0</v>
      </c>
      <c r="N397" s="36">
        <f>SUMIFS(СВЦЭМ!$K$40:$K$783,СВЦЭМ!$A$40:$A$783,$A397,СВЦЭМ!$B$39:$B$782,N$366)+'СЕТ СН'!$F$13</f>
        <v>0</v>
      </c>
      <c r="O397" s="36">
        <f>SUMIFS(СВЦЭМ!$K$40:$K$783,СВЦЭМ!$A$40:$A$783,$A397,СВЦЭМ!$B$39:$B$782,O$366)+'СЕТ СН'!$F$13</f>
        <v>0</v>
      </c>
      <c r="P397" s="36">
        <f>SUMIFS(СВЦЭМ!$K$40:$K$783,СВЦЭМ!$A$40:$A$783,$A397,СВЦЭМ!$B$39:$B$782,P$366)+'СЕТ СН'!$F$13</f>
        <v>0</v>
      </c>
      <c r="Q397" s="36">
        <f>SUMIFS(СВЦЭМ!$K$40:$K$783,СВЦЭМ!$A$40:$A$783,$A397,СВЦЭМ!$B$39:$B$782,Q$366)+'СЕТ СН'!$F$13</f>
        <v>0</v>
      </c>
      <c r="R397" s="36">
        <f>SUMIFS(СВЦЭМ!$K$40:$K$783,СВЦЭМ!$A$40:$A$783,$A397,СВЦЭМ!$B$39:$B$782,R$366)+'СЕТ СН'!$F$13</f>
        <v>0</v>
      </c>
      <c r="S397" s="36">
        <f>SUMIFS(СВЦЭМ!$K$40:$K$783,СВЦЭМ!$A$40:$A$783,$A397,СВЦЭМ!$B$39:$B$782,S$366)+'СЕТ СН'!$F$13</f>
        <v>0</v>
      </c>
      <c r="T397" s="36">
        <f>SUMIFS(СВЦЭМ!$K$40:$K$783,СВЦЭМ!$A$40:$A$783,$A397,СВЦЭМ!$B$39:$B$782,T$366)+'СЕТ СН'!$F$13</f>
        <v>0</v>
      </c>
      <c r="U397" s="36">
        <f>SUMIFS(СВЦЭМ!$K$40:$K$783,СВЦЭМ!$A$40:$A$783,$A397,СВЦЭМ!$B$39:$B$782,U$366)+'СЕТ СН'!$F$13</f>
        <v>0</v>
      </c>
      <c r="V397" s="36">
        <f>SUMIFS(СВЦЭМ!$K$40:$K$783,СВЦЭМ!$A$40:$A$783,$A397,СВЦЭМ!$B$39:$B$782,V$366)+'СЕТ СН'!$F$13</f>
        <v>0</v>
      </c>
      <c r="W397" s="36">
        <f>SUMIFS(СВЦЭМ!$K$40:$K$783,СВЦЭМ!$A$40:$A$783,$A397,СВЦЭМ!$B$39:$B$782,W$366)+'СЕТ СН'!$F$13</f>
        <v>0</v>
      </c>
      <c r="X397" s="36">
        <f>SUMIFS(СВЦЭМ!$K$40:$K$783,СВЦЭМ!$A$40:$A$783,$A397,СВЦЭМ!$B$39:$B$782,X$366)+'СЕТ СН'!$F$13</f>
        <v>0</v>
      </c>
      <c r="Y397" s="36">
        <f>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3"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34"/>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3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01.07.2021</v>
      </c>
      <c r="B402" s="36">
        <f>SUMIFS(СВЦЭМ!$L$40:$L$783,СВЦЭМ!$A$40:$A$783,$A402,СВЦЭМ!$B$39:$B$782,B$401)+'СЕТ СН'!$F$13</f>
        <v>0</v>
      </c>
      <c r="C402" s="36">
        <f>SUMIFS(СВЦЭМ!$L$40:$L$783,СВЦЭМ!$A$40:$A$783,$A402,СВЦЭМ!$B$39:$B$782,C$401)+'СЕТ СН'!$F$13</f>
        <v>0</v>
      </c>
      <c r="D402" s="36">
        <f>SUMIFS(СВЦЭМ!$L$40:$L$783,СВЦЭМ!$A$40:$A$783,$A402,СВЦЭМ!$B$39:$B$782,D$401)+'СЕТ СН'!$F$13</f>
        <v>0</v>
      </c>
      <c r="E402" s="36">
        <f>SUMIFS(СВЦЭМ!$L$40:$L$783,СВЦЭМ!$A$40:$A$783,$A402,СВЦЭМ!$B$39:$B$782,E$401)+'СЕТ СН'!$F$13</f>
        <v>0</v>
      </c>
      <c r="F402" s="36">
        <f>SUMIFS(СВЦЭМ!$L$40:$L$783,СВЦЭМ!$A$40:$A$783,$A402,СВЦЭМ!$B$39:$B$782,F$401)+'СЕТ СН'!$F$13</f>
        <v>0</v>
      </c>
      <c r="G402" s="36">
        <f>SUMIFS(СВЦЭМ!$L$40:$L$783,СВЦЭМ!$A$40:$A$783,$A402,СВЦЭМ!$B$39:$B$782,G$401)+'СЕТ СН'!$F$13</f>
        <v>0</v>
      </c>
      <c r="H402" s="36">
        <f>SUMIFS(СВЦЭМ!$L$40:$L$783,СВЦЭМ!$A$40:$A$783,$A402,СВЦЭМ!$B$39:$B$782,H$401)+'СЕТ СН'!$F$13</f>
        <v>0</v>
      </c>
      <c r="I402" s="36">
        <f>SUMIFS(СВЦЭМ!$L$40:$L$783,СВЦЭМ!$A$40:$A$783,$A402,СВЦЭМ!$B$39:$B$782,I$401)+'СЕТ СН'!$F$13</f>
        <v>0</v>
      </c>
      <c r="J402" s="36">
        <f>SUMIFS(СВЦЭМ!$L$40:$L$783,СВЦЭМ!$A$40:$A$783,$A402,СВЦЭМ!$B$39:$B$782,J$401)+'СЕТ СН'!$F$13</f>
        <v>0</v>
      </c>
      <c r="K402" s="36">
        <f>SUMIFS(СВЦЭМ!$L$40:$L$783,СВЦЭМ!$A$40:$A$783,$A402,СВЦЭМ!$B$39:$B$782,K$401)+'СЕТ СН'!$F$13</f>
        <v>0</v>
      </c>
      <c r="L402" s="36">
        <f>SUMIFS(СВЦЭМ!$L$40:$L$783,СВЦЭМ!$A$40:$A$783,$A402,СВЦЭМ!$B$39:$B$782,L$401)+'СЕТ СН'!$F$13</f>
        <v>0</v>
      </c>
      <c r="M402" s="36">
        <f>SUMIFS(СВЦЭМ!$L$40:$L$783,СВЦЭМ!$A$40:$A$783,$A402,СВЦЭМ!$B$39:$B$782,M$401)+'СЕТ СН'!$F$13</f>
        <v>0</v>
      </c>
      <c r="N402" s="36">
        <f>SUMIFS(СВЦЭМ!$L$40:$L$783,СВЦЭМ!$A$40:$A$783,$A402,СВЦЭМ!$B$39:$B$782,N$401)+'СЕТ СН'!$F$13</f>
        <v>0</v>
      </c>
      <c r="O402" s="36">
        <f>SUMIFS(СВЦЭМ!$L$40:$L$783,СВЦЭМ!$A$40:$A$783,$A402,СВЦЭМ!$B$39:$B$782,O$401)+'СЕТ СН'!$F$13</f>
        <v>0</v>
      </c>
      <c r="P402" s="36">
        <f>SUMIFS(СВЦЭМ!$L$40:$L$783,СВЦЭМ!$A$40:$A$783,$A402,СВЦЭМ!$B$39:$B$782,P$401)+'СЕТ СН'!$F$13</f>
        <v>0</v>
      </c>
      <c r="Q402" s="36">
        <f>SUMIFS(СВЦЭМ!$L$40:$L$783,СВЦЭМ!$A$40:$A$783,$A402,СВЦЭМ!$B$39:$B$782,Q$401)+'СЕТ СН'!$F$13</f>
        <v>0</v>
      </c>
      <c r="R402" s="36">
        <f>SUMIFS(СВЦЭМ!$L$40:$L$783,СВЦЭМ!$A$40:$A$783,$A402,СВЦЭМ!$B$39:$B$782,R$401)+'СЕТ СН'!$F$13</f>
        <v>0</v>
      </c>
      <c r="S402" s="36">
        <f>SUMIFS(СВЦЭМ!$L$40:$L$783,СВЦЭМ!$A$40:$A$783,$A402,СВЦЭМ!$B$39:$B$782,S$401)+'СЕТ СН'!$F$13</f>
        <v>0</v>
      </c>
      <c r="T402" s="36">
        <f>SUMIFS(СВЦЭМ!$L$40:$L$783,СВЦЭМ!$A$40:$A$783,$A402,СВЦЭМ!$B$39:$B$782,T$401)+'СЕТ СН'!$F$13</f>
        <v>0</v>
      </c>
      <c r="U402" s="36">
        <f>SUMIFS(СВЦЭМ!$L$40:$L$783,СВЦЭМ!$A$40:$A$783,$A402,СВЦЭМ!$B$39:$B$782,U$401)+'СЕТ СН'!$F$13</f>
        <v>0</v>
      </c>
      <c r="V402" s="36">
        <f>SUMIFS(СВЦЭМ!$L$40:$L$783,СВЦЭМ!$A$40:$A$783,$A402,СВЦЭМ!$B$39:$B$782,V$401)+'СЕТ СН'!$F$13</f>
        <v>0</v>
      </c>
      <c r="W402" s="36">
        <f>SUMIFS(СВЦЭМ!$L$40:$L$783,СВЦЭМ!$A$40:$A$783,$A402,СВЦЭМ!$B$39:$B$782,W$401)+'СЕТ СН'!$F$13</f>
        <v>0</v>
      </c>
      <c r="X402" s="36">
        <f>SUMIFS(СВЦЭМ!$L$40:$L$783,СВЦЭМ!$A$40:$A$783,$A402,СВЦЭМ!$B$39:$B$782,X$401)+'СЕТ СН'!$F$13</f>
        <v>0</v>
      </c>
      <c r="Y402" s="36">
        <f>SUMIFS(СВЦЭМ!$L$40:$L$783,СВЦЭМ!$A$40:$A$783,$A402,СВЦЭМ!$B$39:$B$782,Y$401)+'СЕТ СН'!$F$13</f>
        <v>0</v>
      </c>
      <c r="AA402" s="45"/>
    </row>
    <row r="403" spans="1:27" ht="15.75" hidden="1" x14ac:dyDescent="0.2">
      <c r="A403" s="35">
        <f>A402+1</f>
        <v>44379</v>
      </c>
      <c r="B403" s="36">
        <f>SUMIFS(СВЦЭМ!$L$40:$L$783,СВЦЭМ!$A$40:$A$783,$A403,СВЦЭМ!$B$39:$B$782,B$401)+'СЕТ СН'!$F$13</f>
        <v>0</v>
      </c>
      <c r="C403" s="36">
        <f>SUMIFS(СВЦЭМ!$L$40:$L$783,СВЦЭМ!$A$40:$A$783,$A403,СВЦЭМ!$B$39:$B$782,C$401)+'СЕТ СН'!$F$13</f>
        <v>0</v>
      </c>
      <c r="D403" s="36">
        <f>SUMIFS(СВЦЭМ!$L$40:$L$783,СВЦЭМ!$A$40:$A$783,$A403,СВЦЭМ!$B$39:$B$782,D$401)+'СЕТ СН'!$F$13</f>
        <v>0</v>
      </c>
      <c r="E403" s="36">
        <f>SUMIFS(СВЦЭМ!$L$40:$L$783,СВЦЭМ!$A$40:$A$783,$A403,СВЦЭМ!$B$39:$B$782,E$401)+'СЕТ СН'!$F$13</f>
        <v>0</v>
      </c>
      <c r="F403" s="36">
        <f>SUMIFS(СВЦЭМ!$L$40:$L$783,СВЦЭМ!$A$40:$A$783,$A403,СВЦЭМ!$B$39:$B$782,F$401)+'СЕТ СН'!$F$13</f>
        <v>0</v>
      </c>
      <c r="G403" s="36">
        <f>SUMIFS(СВЦЭМ!$L$40:$L$783,СВЦЭМ!$A$40:$A$783,$A403,СВЦЭМ!$B$39:$B$782,G$401)+'СЕТ СН'!$F$13</f>
        <v>0</v>
      </c>
      <c r="H403" s="36">
        <f>SUMIFS(СВЦЭМ!$L$40:$L$783,СВЦЭМ!$A$40:$A$783,$A403,СВЦЭМ!$B$39:$B$782,H$401)+'СЕТ СН'!$F$13</f>
        <v>0</v>
      </c>
      <c r="I403" s="36">
        <f>SUMIFS(СВЦЭМ!$L$40:$L$783,СВЦЭМ!$A$40:$A$783,$A403,СВЦЭМ!$B$39:$B$782,I$401)+'СЕТ СН'!$F$13</f>
        <v>0</v>
      </c>
      <c r="J403" s="36">
        <f>SUMIFS(СВЦЭМ!$L$40:$L$783,СВЦЭМ!$A$40:$A$783,$A403,СВЦЭМ!$B$39:$B$782,J$401)+'СЕТ СН'!$F$13</f>
        <v>0</v>
      </c>
      <c r="K403" s="36">
        <f>SUMIFS(СВЦЭМ!$L$40:$L$783,СВЦЭМ!$A$40:$A$783,$A403,СВЦЭМ!$B$39:$B$782,K$401)+'СЕТ СН'!$F$13</f>
        <v>0</v>
      </c>
      <c r="L403" s="36">
        <f>SUMIFS(СВЦЭМ!$L$40:$L$783,СВЦЭМ!$A$40:$A$783,$A403,СВЦЭМ!$B$39:$B$782,L$401)+'СЕТ СН'!$F$13</f>
        <v>0</v>
      </c>
      <c r="M403" s="36">
        <f>SUMIFS(СВЦЭМ!$L$40:$L$783,СВЦЭМ!$A$40:$A$783,$A403,СВЦЭМ!$B$39:$B$782,M$401)+'СЕТ СН'!$F$13</f>
        <v>0</v>
      </c>
      <c r="N403" s="36">
        <f>SUMIFS(СВЦЭМ!$L$40:$L$783,СВЦЭМ!$A$40:$A$783,$A403,СВЦЭМ!$B$39:$B$782,N$401)+'СЕТ СН'!$F$13</f>
        <v>0</v>
      </c>
      <c r="O403" s="36">
        <f>SUMIFS(СВЦЭМ!$L$40:$L$783,СВЦЭМ!$A$40:$A$783,$A403,СВЦЭМ!$B$39:$B$782,O$401)+'СЕТ СН'!$F$13</f>
        <v>0</v>
      </c>
      <c r="P403" s="36">
        <f>SUMIFS(СВЦЭМ!$L$40:$L$783,СВЦЭМ!$A$40:$A$783,$A403,СВЦЭМ!$B$39:$B$782,P$401)+'СЕТ СН'!$F$13</f>
        <v>0</v>
      </c>
      <c r="Q403" s="36">
        <f>SUMIFS(СВЦЭМ!$L$40:$L$783,СВЦЭМ!$A$40:$A$783,$A403,СВЦЭМ!$B$39:$B$782,Q$401)+'СЕТ СН'!$F$13</f>
        <v>0</v>
      </c>
      <c r="R403" s="36">
        <f>SUMIFS(СВЦЭМ!$L$40:$L$783,СВЦЭМ!$A$40:$A$783,$A403,СВЦЭМ!$B$39:$B$782,R$401)+'СЕТ СН'!$F$13</f>
        <v>0</v>
      </c>
      <c r="S403" s="36">
        <f>SUMIFS(СВЦЭМ!$L$40:$L$783,СВЦЭМ!$A$40:$A$783,$A403,СВЦЭМ!$B$39:$B$782,S$401)+'СЕТ СН'!$F$13</f>
        <v>0</v>
      </c>
      <c r="T403" s="36">
        <f>SUMIFS(СВЦЭМ!$L$40:$L$783,СВЦЭМ!$A$40:$A$783,$A403,СВЦЭМ!$B$39:$B$782,T$401)+'СЕТ СН'!$F$13</f>
        <v>0</v>
      </c>
      <c r="U403" s="36">
        <f>SUMIFS(СВЦЭМ!$L$40:$L$783,СВЦЭМ!$A$40:$A$783,$A403,СВЦЭМ!$B$39:$B$782,U$401)+'СЕТ СН'!$F$13</f>
        <v>0</v>
      </c>
      <c r="V403" s="36">
        <f>SUMIFS(СВЦЭМ!$L$40:$L$783,СВЦЭМ!$A$40:$A$783,$A403,СВЦЭМ!$B$39:$B$782,V$401)+'СЕТ СН'!$F$13</f>
        <v>0</v>
      </c>
      <c r="W403" s="36">
        <f>SUMIFS(СВЦЭМ!$L$40:$L$783,СВЦЭМ!$A$40:$A$783,$A403,СВЦЭМ!$B$39:$B$782,W$401)+'СЕТ СН'!$F$13</f>
        <v>0</v>
      </c>
      <c r="X403" s="36">
        <f>SUMIFS(СВЦЭМ!$L$40:$L$783,СВЦЭМ!$A$40:$A$783,$A403,СВЦЭМ!$B$39:$B$782,X$401)+'СЕТ СН'!$F$13</f>
        <v>0</v>
      </c>
      <c r="Y403" s="36">
        <f>SUMIFS(СВЦЭМ!$L$40:$L$783,СВЦЭМ!$A$40:$A$783,$A403,СВЦЭМ!$B$39:$B$782,Y$401)+'СЕТ СН'!$F$13</f>
        <v>0</v>
      </c>
    </row>
    <row r="404" spans="1:27" ht="15.75" hidden="1" x14ac:dyDescent="0.2">
      <c r="A404" s="35">
        <f t="shared" ref="A404:A432" si="11">A403+1</f>
        <v>44380</v>
      </c>
      <c r="B404" s="36">
        <f>SUMIFS(СВЦЭМ!$L$40:$L$783,СВЦЭМ!$A$40:$A$783,$A404,СВЦЭМ!$B$39:$B$782,B$401)+'СЕТ СН'!$F$13</f>
        <v>0</v>
      </c>
      <c r="C404" s="36">
        <f>SUMIFS(СВЦЭМ!$L$40:$L$783,СВЦЭМ!$A$40:$A$783,$A404,СВЦЭМ!$B$39:$B$782,C$401)+'СЕТ СН'!$F$13</f>
        <v>0</v>
      </c>
      <c r="D404" s="36">
        <f>SUMIFS(СВЦЭМ!$L$40:$L$783,СВЦЭМ!$A$40:$A$783,$A404,СВЦЭМ!$B$39:$B$782,D$401)+'СЕТ СН'!$F$13</f>
        <v>0</v>
      </c>
      <c r="E404" s="36">
        <f>SUMIFS(СВЦЭМ!$L$40:$L$783,СВЦЭМ!$A$40:$A$783,$A404,СВЦЭМ!$B$39:$B$782,E$401)+'СЕТ СН'!$F$13</f>
        <v>0</v>
      </c>
      <c r="F404" s="36">
        <f>SUMIFS(СВЦЭМ!$L$40:$L$783,СВЦЭМ!$A$40:$A$783,$A404,СВЦЭМ!$B$39:$B$782,F$401)+'СЕТ СН'!$F$13</f>
        <v>0</v>
      </c>
      <c r="G404" s="36">
        <f>SUMIFS(СВЦЭМ!$L$40:$L$783,СВЦЭМ!$A$40:$A$783,$A404,СВЦЭМ!$B$39:$B$782,G$401)+'СЕТ СН'!$F$13</f>
        <v>0</v>
      </c>
      <c r="H404" s="36">
        <f>SUMIFS(СВЦЭМ!$L$40:$L$783,СВЦЭМ!$A$40:$A$783,$A404,СВЦЭМ!$B$39:$B$782,H$401)+'СЕТ СН'!$F$13</f>
        <v>0</v>
      </c>
      <c r="I404" s="36">
        <f>SUMIFS(СВЦЭМ!$L$40:$L$783,СВЦЭМ!$A$40:$A$783,$A404,СВЦЭМ!$B$39:$B$782,I$401)+'СЕТ СН'!$F$13</f>
        <v>0</v>
      </c>
      <c r="J404" s="36">
        <f>SUMIFS(СВЦЭМ!$L$40:$L$783,СВЦЭМ!$A$40:$A$783,$A404,СВЦЭМ!$B$39:$B$782,J$401)+'СЕТ СН'!$F$13</f>
        <v>0</v>
      </c>
      <c r="K404" s="36">
        <f>SUMIFS(СВЦЭМ!$L$40:$L$783,СВЦЭМ!$A$40:$A$783,$A404,СВЦЭМ!$B$39:$B$782,K$401)+'СЕТ СН'!$F$13</f>
        <v>0</v>
      </c>
      <c r="L404" s="36">
        <f>SUMIFS(СВЦЭМ!$L$40:$L$783,СВЦЭМ!$A$40:$A$783,$A404,СВЦЭМ!$B$39:$B$782,L$401)+'СЕТ СН'!$F$13</f>
        <v>0</v>
      </c>
      <c r="M404" s="36">
        <f>SUMIFS(СВЦЭМ!$L$40:$L$783,СВЦЭМ!$A$40:$A$783,$A404,СВЦЭМ!$B$39:$B$782,M$401)+'СЕТ СН'!$F$13</f>
        <v>0</v>
      </c>
      <c r="N404" s="36">
        <f>SUMIFS(СВЦЭМ!$L$40:$L$783,СВЦЭМ!$A$40:$A$783,$A404,СВЦЭМ!$B$39:$B$782,N$401)+'СЕТ СН'!$F$13</f>
        <v>0</v>
      </c>
      <c r="O404" s="36">
        <f>SUMIFS(СВЦЭМ!$L$40:$L$783,СВЦЭМ!$A$40:$A$783,$A404,СВЦЭМ!$B$39:$B$782,O$401)+'СЕТ СН'!$F$13</f>
        <v>0</v>
      </c>
      <c r="P404" s="36">
        <f>SUMIFS(СВЦЭМ!$L$40:$L$783,СВЦЭМ!$A$40:$A$783,$A404,СВЦЭМ!$B$39:$B$782,P$401)+'СЕТ СН'!$F$13</f>
        <v>0</v>
      </c>
      <c r="Q404" s="36">
        <f>SUMIFS(СВЦЭМ!$L$40:$L$783,СВЦЭМ!$A$40:$A$783,$A404,СВЦЭМ!$B$39:$B$782,Q$401)+'СЕТ СН'!$F$13</f>
        <v>0</v>
      </c>
      <c r="R404" s="36">
        <f>SUMIFS(СВЦЭМ!$L$40:$L$783,СВЦЭМ!$A$40:$A$783,$A404,СВЦЭМ!$B$39:$B$782,R$401)+'СЕТ СН'!$F$13</f>
        <v>0</v>
      </c>
      <c r="S404" s="36">
        <f>SUMIFS(СВЦЭМ!$L$40:$L$783,СВЦЭМ!$A$40:$A$783,$A404,СВЦЭМ!$B$39:$B$782,S$401)+'СЕТ СН'!$F$13</f>
        <v>0</v>
      </c>
      <c r="T404" s="36">
        <f>SUMIFS(СВЦЭМ!$L$40:$L$783,СВЦЭМ!$A$40:$A$783,$A404,СВЦЭМ!$B$39:$B$782,T$401)+'СЕТ СН'!$F$13</f>
        <v>0</v>
      </c>
      <c r="U404" s="36">
        <f>SUMIFS(СВЦЭМ!$L$40:$L$783,СВЦЭМ!$A$40:$A$783,$A404,СВЦЭМ!$B$39:$B$782,U$401)+'СЕТ СН'!$F$13</f>
        <v>0</v>
      </c>
      <c r="V404" s="36">
        <f>SUMIFS(СВЦЭМ!$L$40:$L$783,СВЦЭМ!$A$40:$A$783,$A404,СВЦЭМ!$B$39:$B$782,V$401)+'СЕТ СН'!$F$13</f>
        <v>0</v>
      </c>
      <c r="W404" s="36">
        <f>SUMIFS(СВЦЭМ!$L$40:$L$783,СВЦЭМ!$A$40:$A$783,$A404,СВЦЭМ!$B$39:$B$782,W$401)+'СЕТ СН'!$F$13</f>
        <v>0</v>
      </c>
      <c r="X404" s="36">
        <f>SUMIFS(СВЦЭМ!$L$40:$L$783,СВЦЭМ!$A$40:$A$783,$A404,СВЦЭМ!$B$39:$B$782,X$401)+'СЕТ СН'!$F$13</f>
        <v>0</v>
      </c>
      <c r="Y404" s="36">
        <f>SUMIFS(СВЦЭМ!$L$40:$L$783,СВЦЭМ!$A$40:$A$783,$A404,СВЦЭМ!$B$39:$B$782,Y$401)+'СЕТ СН'!$F$13</f>
        <v>0</v>
      </c>
    </row>
    <row r="405" spans="1:27" ht="15.75" hidden="1" x14ac:dyDescent="0.2">
      <c r="A405" s="35">
        <f t="shared" si="11"/>
        <v>44381</v>
      </c>
      <c r="B405" s="36">
        <f>SUMIFS(СВЦЭМ!$L$40:$L$783,СВЦЭМ!$A$40:$A$783,$A405,СВЦЭМ!$B$39:$B$782,B$401)+'СЕТ СН'!$F$13</f>
        <v>0</v>
      </c>
      <c r="C405" s="36">
        <f>SUMIFS(СВЦЭМ!$L$40:$L$783,СВЦЭМ!$A$40:$A$783,$A405,СВЦЭМ!$B$39:$B$782,C$401)+'СЕТ СН'!$F$13</f>
        <v>0</v>
      </c>
      <c r="D405" s="36">
        <f>SUMIFS(СВЦЭМ!$L$40:$L$783,СВЦЭМ!$A$40:$A$783,$A405,СВЦЭМ!$B$39:$B$782,D$401)+'СЕТ СН'!$F$13</f>
        <v>0</v>
      </c>
      <c r="E405" s="36">
        <f>SUMIFS(СВЦЭМ!$L$40:$L$783,СВЦЭМ!$A$40:$A$783,$A405,СВЦЭМ!$B$39:$B$782,E$401)+'СЕТ СН'!$F$13</f>
        <v>0</v>
      </c>
      <c r="F405" s="36">
        <f>SUMIFS(СВЦЭМ!$L$40:$L$783,СВЦЭМ!$A$40:$A$783,$A405,СВЦЭМ!$B$39:$B$782,F$401)+'СЕТ СН'!$F$13</f>
        <v>0</v>
      </c>
      <c r="G405" s="36">
        <f>SUMIFS(СВЦЭМ!$L$40:$L$783,СВЦЭМ!$A$40:$A$783,$A405,СВЦЭМ!$B$39:$B$782,G$401)+'СЕТ СН'!$F$13</f>
        <v>0</v>
      </c>
      <c r="H405" s="36">
        <f>SUMIFS(СВЦЭМ!$L$40:$L$783,СВЦЭМ!$A$40:$A$783,$A405,СВЦЭМ!$B$39:$B$782,H$401)+'СЕТ СН'!$F$13</f>
        <v>0</v>
      </c>
      <c r="I405" s="36">
        <f>SUMIFS(СВЦЭМ!$L$40:$L$783,СВЦЭМ!$A$40:$A$783,$A405,СВЦЭМ!$B$39:$B$782,I$401)+'СЕТ СН'!$F$13</f>
        <v>0</v>
      </c>
      <c r="J405" s="36">
        <f>SUMIFS(СВЦЭМ!$L$40:$L$783,СВЦЭМ!$A$40:$A$783,$A405,СВЦЭМ!$B$39:$B$782,J$401)+'СЕТ СН'!$F$13</f>
        <v>0</v>
      </c>
      <c r="K405" s="36">
        <f>SUMIFS(СВЦЭМ!$L$40:$L$783,СВЦЭМ!$A$40:$A$783,$A405,СВЦЭМ!$B$39:$B$782,K$401)+'СЕТ СН'!$F$13</f>
        <v>0</v>
      </c>
      <c r="L405" s="36">
        <f>SUMIFS(СВЦЭМ!$L$40:$L$783,СВЦЭМ!$A$40:$A$783,$A405,СВЦЭМ!$B$39:$B$782,L$401)+'СЕТ СН'!$F$13</f>
        <v>0</v>
      </c>
      <c r="M405" s="36">
        <f>SUMIFS(СВЦЭМ!$L$40:$L$783,СВЦЭМ!$A$40:$A$783,$A405,СВЦЭМ!$B$39:$B$782,M$401)+'СЕТ СН'!$F$13</f>
        <v>0</v>
      </c>
      <c r="N405" s="36">
        <f>SUMIFS(СВЦЭМ!$L$40:$L$783,СВЦЭМ!$A$40:$A$783,$A405,СВЦЭМ!$B$39:$B$782,N$401)+'СЕТ СН'!$F$13</f>
        <v>0</v>
      </c>
      <c r="O405" s="36">
        <f>SUMIFS(СВЦЭМ!$L$40:$L$783,СВЦЭМ!$A$40:$A$783,$A405,СВЦЭМ!$B$39:$B$782,O$401)+'СЕТ СН'!$F$13</f>
        <v>0</v>
      </c>
      <c r="P405" s="36">
        <f>SUMIFS(СВЦЭМ!$L$40:$L$783,СВЦЭМ!$A$40:$A$783,$A405,СВЦЭМ!$B$39:$B$782,P$401)+'СЕТ СН'!$F$13</f>
        <v>0</v>
      </c>
      <c r="Q405" s="36">
        <f>SUMIFS(СВЦЭМ!$L$40:$L$783,СВЦЭМ!$A$40:$A$783,$A405,СВЦЭМ!$B$39:$B$782,Q$401)+'СЕТ СН'!$F$13</f>
        <v>0</v>
      </c>
      <c r="R405" s="36">
        <f>SUMIFS(СВЦЭМ!$L$40:$L$783,СВЦЭМ!$A$40:$A$783,$A405,СВЦЭМ!$B$39:$B$782,R$401)+'СЕТ СН'!$F$13</f>
        <v>0</v>
      </c>
      <c r="S405" s="36">
        <f>SUMIFS(СВЦЭМ!$L$40:$L$783,СВЦЭМ!$A$40:$A$783,$A405,СВЦЭМ!$B$39:$B$782,S$401)+'СЕТ СН'!$F$13</f>
        <v>0</v>
      </c>
      <c r="T405" s="36">
        <f>SUMIFS(СВЦЭМ!$L$40:$L$783,СВЦЭМ!$A$40:$A$783,$A405,СВЦЭМ!$B$39:$B$782,T$401)+'СЕТ СН'!$F$13</f>
        <v>0</v>
      </c>
      <c r="U405" s="36">
        <f>SUMIFS(СВЦЭМ!$L$40:$L$783,СВЦЭМ!$A$40:$A$783,$A405,СВЦЭМ!$B$39:$B$782,U$401)+'СЕТ СН'!$F$13</f>
        <v>0</v>
      </c>
      <c r="V405" s="36">
        <f>SUMIFS(СВЦЭМ!$L$40:$L$783,СВЦЭМ!$A$40:$A$783,$A405,СВЦЭМ!$B$39:$B$782,V$401)+'СЕТ СН'!$F$13</f>
        <v>0</v>
      </c>
      <c r="W405" s="36">
        <f>SUMIFS(СВЦЭМ!$L$40:$L$783,СВЦЭМ!$A$40:$A$783,$A405,СВЦЭМ!$B$39:$B$782,W$401)+'СЕТ СН'!$F$13</f>
        <v>0</v>
      </c>
      <c r="X405" s="36">
        <f>SUMIFS(СВЦЭМ!$L$40:$L$783,СВЦЭМ!$A$40:$A$783,$A405,СВЦЭМ!$B$39:$B$782,X$401)+'СЕТ СН'!$F$13</f>
        <v>0</v>
      </c>
      <c r="Y405" s="36">
        <f>SUMIFS(СВЦЭМ!$L$40:$L$783,СВЦЭМ!$A$40:$A$783,$A405,СВЦЭМ!$B$39:$B$782,Y$401)+'СЕТ СН'!$F$13</f>
        <v>0</v>
      </c>
    </row>
    <row r="406" spans="1:27" ht="15.75" hidden="1" x14ac:dyDescent="0.2">
      <c r="A406" s="35">
        <f t="shared" si="11"/>
        <v>44382</v>
      </c>
      <c r="B406" s="36">
        <f>SUMIFS(СВЦЭМ!$L$40:$L$783,СВЦЭМ!$A$40:$A$783,$A406,СВЦЭМ!$B$39:$B$782,B$401)+'СЕТ СН'!$F$13</f>
        <v>0</v>
      </c>
      <c r="C406" s="36">
        <f>SUMIFS(СВЦЭМ!$L$40:$L$783,СВЦЭМ!$A$40:$A$783,$A406,СВЦЭМ!$B$39:$B$782,C$401)+'СЕТ СН'!$F$13</f>
        <v>0</v>
      </c>
      <c r="D406" s="36">
        <f>SUMIFS(СВЦЭМ!$L$40:$L$783,СВЦЭМ!$A$40:$A$783,$A406,СВЦЭМ!$B$39:$B$782,D$401)+'СЕТ СН'!$F$13</f>
        <v>0</v>
      </c>
      <c r="E406" s="36">
        <f>SUMIFS(СВЦЭМ!$L$40:$L$783,СВЦЭМ!$A$40:$A$783,$A406,СВЦЭМ!$B$39:$B$782,E$401)+'СЕТ СН'!$F$13</f>
        <v>0</v>
      </c>
      <c r="F406" s="36">
        <f>SUMIFS(СВЦЭМ!$L$40:$L$783,СВЦЭМ!$A$40:$A$783,$A406,СВЦЭМ!$B$39:$B$782,F$401)+'СЕТ СН'!$F$13</f>
        <v>0</v>
      </c>
      <c r="G406" s="36">
        <f>SUMIFS(СВЦЭМ!$L$40:$L$783,СВЦЭМ!$A$40:$A$783,$A406,СВЦЭМ!$B$39:$B$782,G$401)+'СЕТ СН'!$F$13</f>
        <v>0</v>
      </c>
      <c r="H406" s="36">
        <f>SUMIFS(СВЦЭМ!$L$40:$L$783,СВЦЭМ!$A$40:$A$783,$A406,СВЦЭМ!$B$39:$B$782,H$401)+'СЕТ СН'!$F$13</f>
        <v>0</v>
      </c>
      <c r="I406" s="36">
        <f>SUMIFS(СВЦЭМ!$L$40:$L$783,СВЦЭМ!$A$40:$A$783,$A406,СВЦЭМ!$B$39:$B$782,I$401)+'СЕТ СН'!$F$13</f>
        <v>0</v>
      </c>
      <c r="J406" s="36">
        <f>SUMIFS(СВЦЭМ!$L$40:$L$783,СВЦЭМ!$A$40:$A$783,$A406,СВЦЭМ!$B$39:$B$782,J$401)+'СЕТ СН'!$F$13</f>
        <v>0</v>
      </c>
      <c r="K406" s="36">
        <f>SUMIFS(СВЦЭМ!$L$40:$L$783,СВЦЭМ!$A$40:$A$783,$A406,СВЦЭМ!$B$39:$B$782,K$401)+'СЕТ СН'!$F$13</f>
        <v>0</v>
      </c>
      <c r="L406" s="36">
        <f>SUMIFS(СВЦЭМ!$L$40:$L$783,СВЦЭМ!$A$40:$A$783,$A406,СВЦЭМ!$B$39:$B$782,L$401)+'СЕТ СН'!$F$13</f>
        <v>0</v>
      </c>
      <c r="M406" s="36">
        <f>SUMIFS(СВЦЭМ!$L$40:$L$783,СВЦЭМ!$A$40:$A$783,$A406,СВЦЭМ!$B$39:$B$782,M$401)+'СЕТ СН'!$F$13</f>
        <v>0</v>
      </c>
      <c r="N406" s="36">
        <f>SUMIFS(СВЦЭМ!$L$40:$L$783,СВЦЭМ!$A$40:$A$783,$A406,СВЦЭМ!$B$39:$B$782,N$401)+'СЕТ СН'!$F$13</f>
        <v>0</v>
      </c>
      <c r="O406" s="36">
        <f>SUMIFS(СВЦЭМ!$L$40:$L$783,СВЦЭМ!$A$40:$A$783,$A406,СВЦЭМ!$B$39:$B$782,O$401)+'СЕТ СН'!$F$13</f>
        <v>0</v>
      </c>
      <c r="P406" s="36">
        <f>SUMIFS(СВЦЭМ!$L$40:$L$783,СВЦЭМ!$A$40:$A$783,$A406,СВЦЭМ!$B$39:$B$782,P$401)+'СЕТ СН'!$F$13</f>
        <v>0</v>
      </c>
      <c r="Q406" s="36">
        <f>SUMIFS(СВЦЭМ!$L$40:$L$783,СВЦЭМ!$A$40:$A$783,$A406,СВЦЭМ!$B$39:$B$782,Q$401)+'СЕТ СН'!$F$13</f>
        <v>0</v>
      </c>
      <c r="R406" s="36">
        <f>SUMIFS(СВЦЭМ!$L$40:$L$783,СВЦЭМ!$A$40:$A$783,$A406,СВЦЭМ!$B$39:$B$782,R$401)+'СЕТ СН'!$F$13</f>
        <v>0</v>
      </c>
      <c r="S406" s="36">
        <f>SUMIFS(СВЦЭМ!$L$40:$L$783,СВЦЭМ!$A$40:$A$783,$A406,СВЦЭМ!$B$39:$B$782,S$401)+'СЕТ СН'!$F$13</f>
        <v>0</v>
      </c>
      <c r="T406" s="36">
        <f>SUMIFS(СВЦЭМ!$L$40:$L$783,СВЦЭМ!$A$40:$A$783,$A406,СВЦЭМ!$B$39:$B$782,T$401)+'СЕТ СН'!$F$13</f>
        <v>0</v>
      </c>
      <c r="U406" s="36">
        <f>SUMIFS(СВЦЭМ!$L$40:$L$783,СВЦЭМ!$A$40:$A$783,$A406,СВЦЭМ!$B$39:$B$782,U$401)+'СЕТ СН'!$F$13</f>
        <v>0</v>
      </c>
      <c r="V406" s="36">
        <f>SUMIFS(СВЦЭМ!$L$40:$L$783,СВЦЭМ!$A$40:$A$783,$A406,СВЦЭМ!$B$39:$B$782,V$401)+'СЕТ СН'!$F$13</f>
        <v>0</v>
      </c>
      <c r="W406" s="36">
        <f>SUMIFS(СВЦЭМ!$L$40:$L$783,СВЦЭМ!$A$40:$A$783,$A406,СВЦЭМ!$B$39:$B$782,W$401)+'СЕТ СН'!$F$13</f>
        <v>0</v>
      </c>
      <c r="X406" s="36">
        <f>SUMIFS(СВЦЭМ!$L$40:$L$783,СВЦЭМ!$A$40:$A$783,$A406,СВЦЭМ!$B$39:$B$782,X$401)+'СЕТ СН'!$F$13</f>
        <v>0</v>
      </c>
      <c r="Y406" s="36">
        <f>SUMIFS(СВЦЭМ!$L$40:$L$783,СВЦЭМ!$A$40:$A$783,$A406,СВЦЭМ!$B$39:$B$782,Y$401)+'СЕТ СН'!$F$13</f>
        <v>0</v>
      </c>
    </row>
    <row r="407" spans="1:27" ht="15.75" hidden="1" x14ac:dyDescent="0.2">
      <c r="A407" s="35">
        <f t="shared" si="11"/>
        <v>44383</v>
      </c>
      <c r="B407" s="36">
        <f>SUMIFS(СВЦЭМ!$L$40:$L$783,СВЦЭМ!$A$40:$A$783,$A407,СВЦЭМ!$B$39:$B$782,B$401)+'СЕТ СН'!$F$13</f>
        <v>0</v>
      </c>
      <c r="C407" s="36">
        <f>SUMIFS(СВЦЭМ!$L$40:$L$783,СВЦЭМ!$A$40:$A$783,$A407,СВЦЭМ!$B$39:$B$782,C$401)+'СЕТ СН'!$F$13</f>
        <v>0</v>
      </c>
      <c r="D407" s="36">
        <f>SUMIFS(СВЦЭМ!$L$40:$L$783,СВЦЭМ!$A$40:$A$783,$A407,СВЦЭМ!$B$39:$B$782,D$401)+'СЕТ СН'!$F$13</f>
        <v>0</v>
      </c>
      <c r="E407" s="36">
        <f>SUMIFS(СВЦЭМ!$L$40:$L$783,СВЦЭМ!$A$40:$A$783,$A407,СВЦЭМ!$B$39:$B$782,E$401)+'СЕТ СН'!$F$13</f>
        <v>0</v>
      </c>
      <c r="F407" s="36">
        <f>SUMIFS(СВЦЭМ!$L$40:$L$783,СВЦЭМ!$A$40:$A$783,$A407,СВЦЭМ!$B$39:$B$782,F$401)+'СЕТ СН'!$F$13</f>
        <v>0</v>
      </c>
      <c r="G407" s="36">
        <f>SUMIFS(СВЦЭМ!$L$40:$L$783,СВЦЭМ!$A$40:$A$783,$A407,СВЦЭМ!$B$39:$B$782,G$401)+'СЕТ СН'!$F$13</f>
        <v>0</v>
      </c>
      <c r="H407" s="36">
        <f>SUMIFS(СВЦЭМ!$L$40:$L$783,СВЦЭМ!$A$40:$A$783,$A407,СВЦЭМ!$B$39:$B$782,H$401)+'СЕТ СН'!$F$13</f>
        <v>0</v>
      </c>
      <c r="I407" s="36">
        <f>SUMIFS(СВЦЭМ!$L$40:$L$783,СВЦЭМ!$A$40:$A$783,$A407,СВЦЭМ!$B$39:$B$782,I$401)+'СЕТ СН'!$F$13</f>
        <v>0</v>
      </c>
      <c r="J407" s="36">
        <f>SUMIFS(СВЦЭМ!$L$40:$L$783,СВЦЭМ!$A$40:$A$783,$A407,СВЦЭМ!$B$39:$B$782,J$401)+'СЕТ СН'!$F$13</f>
        <v>0</v>
      </c>
      <c r="K407" s="36">
        <f>SUMIFS(СВЦЭМ!$L$40:$L$783,СВЦЭМ!$A$40:$A$783,$A407,СВЦЭМ!$B$39:$B$782,K$401)+'СЕТ СН'!$F$13</f>
        <v>0</v>
      </c>
      <c r="L407" s="36">
        <f>SUMIFS(СВЦЭМ!$L$40:$L$783,СВЦЭМ!$A$40:$A$783,$A407,СВЦЭМ!$B$39:$B$782,L$401)+'СЕТ СН'!$F$13</f>
        <v>0</v>
      </c>
      <c r="M407" s="36">
        <f>SUMIFS(СВЦЭМ!$L$40:$L$783,СВЦЭМ!$A$40:$A$783,$A407,СВЦЭМ!$B$39:$B$782,M$401)+'СЕТ СН'!$F$13</f>
        <v>0</v>
      </c>
      <c r="N407" s="36">
        <f>SUMIFS(СВЦЭМ!$L$40:$L$783,СВЦЭМ!$A$40:$A$783,$A407,СВЦЭМ!$B$39:$B$782,N$401)+'СЕТ СН'!$F$13</f>
        <v>0</v>
      </c>
      <c r="O407" s="36">
        <f>SUMIFS(СВЦЭМ!$L$40:$L$783,СВЦЭМ!$A$40:$A$783,$A407,СВЦЭМ!$B$39:$B$782,O$401)+'СЕТ СН'!$F$13</f>
        <v>0</v>
      </c>
      <c r="P407" s="36">
        <f>SUMIFS(СВЦЭМ!$L$40:$L$783,СВЦЭМ!$A$40:$A$783,$A407,СВЦЭМ!$B$39:$B$782,P$401)+'СЕТ СН'!$F$13</f>
        <v>0</v>
      </c>
      <c r="Q407" s="36">
        <f>SUMIFS(СВЦЭМ!$L$40:$L$783,СВЦЭМ!$A$40:$A$783,$A407,СВЦЭМ!$B$39:$B$782,Q$401)+'СЕТ СН'!$F$13</f>
        <v>0</v>
      </c>
      <c r="R407" s="36">
        <f>SUMIFS(СВЦЭМ!$L$40:$L$783,СВЦЭМ!$A$40:$A$783,$A407,СВЦЭМ!$B$39:$B$782,R$401)+'СЕТ СН'!$F$13</f>
        <v>0</v>
      </c>
      <c r="S407" s="36">
        <f>SUMIFS(СВЦЭМ!$L$40:$L$783,СВЦЭМ!$A$40:$A$783,$A407,СВЦЭМ!$B$39:$B$782,S$401)+'СЕТ СН'!$F$13</f>
        <v>0</v>
      </c>
      <c r="T407" s="36">
        <f>SUMIFS(СВЦЭМ!$L$40:$L$783,СВЦЭМ!$A$40:$A$783,$A407,СВЦЭМ!$B$39:$B$782,T$401)+'СЕТ СН'!$F$13</f>
        <v>0</v>
      </c>
      <c r="U407" s="36">
        <f>SUMIFS(СВЦЭМ!$L$40:$L$783,СВЦЭМ!$A$40:$A$783,$A407,СВЦЭМ!$B$39:$B$782,U$401)+'СЕТ СН'!$F$13</f>
        <v>0</v>
      </c>
      <c r="V407" s="36">
        <f>SUMIFS(СВЦЭМ!$L$40:$L$783,СВЦЭМ!$A$40:$A$783,$A407,СВЦЭМ!$B$39:$B$782,V$401)+'СЕТ СН'!$F$13</f>
        <v>0</v>
      </c>
      <c r="W407" s="36">
        <f>SUMIFS(СВЦЭМ!$L$40:$L$783,СВЦЭМ!$A$40:$A$783,$A407,СВЦЭМ!$B$39:$B$782,W$401)+'СЕТ СН'!$F$13</f>
        <v>0</v>
      </c>
      <c r="X407" s="36">
        <f>SUMIFS(СВЦЭМ!$L$40:$L$783,СВЦЭМ!$A$40:$A$783,$A407,СВЦЭМ!$B$39:$B$782,X$401)+'СЕТ СН'!$F$13</f>
        <v>0</v>
      </c>
      <c r="Y407" s="36">
        <f>SUMIFS(СВЦЭМ!$L$40:$L$783,СВЦЭМ!$A$40:$A$783,$A407,СВЦЭМ!$B$39:$B$782,Y$401)+'СЕТ СН'!$F$13</f>
        <v>0</v>
      </c>
    </row>
    <row r="408" spans="1:27" ht="15.75" hidden="1" x14ac:dyDescent="0.2">
      <c r="A408" s="35">
        <f t="shared" si="11"/>
        <v>44384</v>
      </c>
      <c r="B408" s="36">
        <f>SUMIFS(СВЦЭМ!$L$40:$L$783,СВЦЭМ!$A$40:$A$783,$A408,СВЦЭМ!$B$39:$B$782,B$401)+'СЕТ СН'!$F$13</f>
        <v>0</v>
      </c>
      <c r="C408" s="36">
        <f>SUMIFS(СВЦЭМ!$L$40:$L$783,СВЦЭМ!$A$40:$A$783,$A408,СВЦЭМ!$B$39:$B$782,C$401)+'СЕТ СН'!$F$13</f>
        <v>0</v>
      </c>
      <c r="D408" s="36">
        <f>SUMIFS(СВЦЭМ!$L$40:$L$783,СВЦЭМ!$A$40:$A$783,$A408,СВЦЭМ!$B$39:$B$782,D$401)+'СЕТ СН'!$F$13</f>
        <v>0</v>
      </c>
      <c r="E408" s="36">
        <f>SUMIFS(СВЦЭМ!$L$40:$L$783,СВЦЭМ!$A$40:$A$783,$A408,СВЦЭМ!$B$39:$B$782,E$401)+'СЕТ СН'!$F$13</f>
        <v>0</v>
      </c>
      <c r="F408" s="36">
        <f>SUMIFS(СВЦЭМ!$L$40:$L$783,СВЦЭМ!$A$40:$A$783,$A408,СВЦЭМ!$B$39:$B$782,F$401)+'СЕТ СН'!$F$13</f>
        <v>0</v>
      </c>
      <c r="G408" s="36">
        <f>SUMIFS(СВЦЭМ!$L$40:$L$783,СВЦЭМ!$A$40:$A$783,$A408,СВЦЭМ!$B$39:$B$782,G$401)+'СЕТ СН'!$F$13</f>
        <v>0</v>
      </c>
      <c r="H408" s="36">
        <f>SUMIFS(СВЦЭМ!$L$40:$L$783,СВЦЭМ!$A$40:$A$783,$A408,СВЦЭМ!$B$39:$B$782,H$401)+'СЕТ СН'!$F$13</f>
        <v>0</v>
      </c>
      <c r="I408" s="36">
        <f>SUMIFS(СВЦЭМ!$L$40:$L$783,СВЦЭМ!$A$40:$A$783,$A408,СВЦЭМ!$B$39:$B$782,I$401)+'СЕТ СН'!$F$13</f>
        <v>0</v>
      </c>
      <c r="J408" s="36">
        <f>SUMIFS(СВЦЭМ!$L$40:$L$783,СВЦЭМ!$A$40:$A$783,$A408,СВЦЭМ!$B$39:$B$782,J$401)+'СЕТ СН'!$F$13</f>
        <v>0</v>
      </c>
      <c r="K408" s="36">
        <f>SUMIFS(СВЦЭМ!$L$40:$L$783,СВЦЭМ!$A$40:$A$783,$A408,СВЦЭМ!$B$39:$B$782,K$401)+'СЕТ СН'!$F$13</f>
        <v>0</v>
      </c>
      <c r="L408" s="36">
        <f>SUMIFS(СВЦЭМ!$L$40:$L$783,СВЦЭМ!$A$40:$A$783,$A408,СВЦЭМ!$B$39:$B$782,L$401)+'СЕТ СН'!$F$13</f>
        <v>0</v>
      </c>
      <c r="M408" s="36">
        <f>SUMIFS(СВЦЭМ!$L$40:$L$783,СВЦЭМ!$A$40:$A$783,$A408,СВЦЭМ!$B$39:$B$782,M$401)+'СЕТ СН'!$F$13</f>
        <v>0</v>
      </c>
      <c r="N408" s="36">
        <f>SUMIFS(СВЦЭМ!$L$40:$L$783,СВЦЭМ!$A$40:$A$783,$A408,СВЦЭМ!$B$39:$B$782,N$401)+'СЕТ СН'!$F$13</f>
        <v>0</v>
      </c>
      <c r="O408" s="36">
        <f>SUMIFS(СВЦЭМ!$L$40:$L$783,СВЦЭМ!$A$40:$A$783,$A408,СВЦЭМ!$B$39:$B$782,O$401)+'СЕТ СН'!$F$13</f>
        <v>0</v>
      </c>
      <c r="P408" s="36">
        <f>SUMIFS(СВЦЭМ!$L$40:$L$783,СВЦЭМ!$A$40:$A$783,$A408,СВЦЭМ!$B$39:$B$782,P$401)+'СЕТ СН'!$F$13</f>
        <v>0</v>
      </c>
      <c r="Q408" s="36">
        <f>SUMIFS(СВЦЭМ!$L$40:$L$783,СВЦЭМ!$A$40:$A$783,$A408,СВЦЭМ!$B$39:$B$782,Q$401)+'СЕТ СН'!$F$13</f>
        <v>0</v>
      </c>
      <c r="R408" s="36">
        <f>SUMIFS(СВЦЭМ!$L$40:$L$783,СВЦЭМ!$A$40:$A$783,$A408,СВЦЭМ!$B$39:$B$782,R$401)+'СЕТ СН'!$F$13</f>
        <v>0</v>
      </c>
      <c r="S408" s="36">
        <f>SUMIFS(СВЦЭМ!$L$40:$L$783,СВЦЭМ!$A$40:$A$783,$A408,СВЦЭМ!$B$39:$B$782,S$401)+'СЕТ СН'!$F$13</f>
        <v>0</v>
      </c>
      <c r="T408" s="36">
        <f>SUMIFS(СВЦЭМ!$L$40:$L$783,СВЦЭМ!$A$40:$A$783,$A408,СВЦЭМ!$B$39:$B$782,T$401)+'СЕТ СН'!$F$13</f>
        <v>0</v>
      </c>
      <c r="U408" s="36">
        <f>SUMIFS(СВЦЭМ!$L$40:$L$783,СВЦЭМ!$A$40:$A$783,$A408,СВЦЭМ!$B$39:$B$782,U$401)+'СЕТ СН'!$F$13</f>
        <v>0</v>
      </c>
      <c r="V408" s="36">
        <f>SUMIFS(СВЦЭМ!$L$40:$L$783,СВЦЭМ!$A$40:$A$783,$A408,СВЦЭМ!$B$39:$B$782,V$401)+'СЕТ СН'!$F$13</f>
        <v>0</v>
      </c>
      <c r="W408" s="36">
        <f>SUMIFS(СВЦЭМ!$L$40:$L$783,СВЦЭМ!$A$40:$A$783,$A408,СВЦЭМ!$B$39:$B$782,W$401)+'СЕТ СН'!$F$13</f>
        <v>0</v>
      </c>
      <c r="X408" s="36">
        <f>SUMIFS(СВЦЭМ!$L$40:$L$783,СВЦЭМ!$A$40:$A$783,$A408,СВЦЭМ!$B$39:$B$782,X$401)+'СЕТ СН'!$F$13</f>
        <v>0</v>
      </c>
      <c r="Y408" s="36">
        <f>SUMIFS(СВЦЭМ!$L$40:$L$783,СВЦЭМ!$A$40:$A$783,$A408,СВЦЭМ!$B$39:$B$782,Y$401)+'СЕТ СН'!$F$13</f>
        <v>0</v>
      </c>
    </row>
    <row r="409" spans="1:27" ht="15.75" hidden="1" x14ac:dyDescent="0.2">
      <c r="A409" s="35">
        <f t="shared" si="11"/>
        <v>44385</v>
      </c>
      <c r="B409" s="36">
        <f>SUMIFS(СВЦЭМ!$L$40:$L$783,СВЦЭМ!$A$40:$A$783,$A409,СВЦЭМ!$B$39:$B$782,B$401)+'СЕТ СН'!$F$13</f>
        <v>0</v>
      </c>
      <c r="C409" s="36">
        <f>SUMIFS(СВЦЭМ!$L$40:$L$783,СВЦЭМ!$A$40:$A$783,$A409,СВЦЭМ!$B$39:$B$782,C$401)+'СЕТ СН'!$F$13</f>
        <v>0</v>
      </c>
      <c r="D409" s="36">
        <f>SUMIFS(СВЦЭМ!$L$40:$L$783,СВЦЭМ!$A$40:$A$783,$A409,СВЦЭМ!$B$39:$B$782,D$401)+'СЕТ СН'!$F$13</f>
        <v>0</v>
      </c>
      <c r="E409" s="36">
        <f>SUMIFS(СВЦЭМ!$L$40:$L$783,СВЦЭМ!$A$40:$A$783,$A409,СВЦЭМ!$B$39:$B$782,E$401)+'СЕТ СН'!$F$13</f>
        <v>0</v>
      </c>
      <c r="F409" s="36">
        <f>SUMIFS(СВЦЭМ!$L$40:$L$783,СВЦЭМ!$A$40:$A$783,$A409,СВЦЭМ!$B$39:$B$782,F$401)+'СЕТ СН'!$F$13</f>
        <v>0</v>
      </c>
      <c r="G409" s="36">
        <f>SUMIFS(СВЦЭМ!$L$40:$L$783,СВЦЭМ!$A$40:$A$783,$A409,СВЦЭМ!$B$39:$B$782,G$401)+'СЕТ СН'!$F$13</f>
        <v>0</v>
      </c>
      <c r="H409" s="36">
        <f>SUMIFS(СВЦЭМ!$L$40:$L$783,СВЦЭМ!$A$40:$A$783,$A409,СВЦЭМ!$B$39:$B$782,H$401)+'СЕТ СН'!$F$13</f>
        <v>0</v>
      </c>
      <c r="I409" s="36">
        <f>SUMIFS(СВЦЭМ!$L$40:$L$783,СВЦЭМ!$A$40:$A$783,$A409,СВЦЭМ!$B$39:$B$782,I$401)+'СЕТ СН'!$F$13</f>
        <v>0</v>
      </c>
      <c r="J409" s="36">
        <f>SUMIFS(СВЦЭМ!$L$40:$L$783,СВЦЭМ!$A$40:$A$783,$A409,СВЦЭМ!$B$39:$B$782,J$401)+'СЕТ СН'!$F$13</f>
        <v>0</v>
      </c>
      <c r="K409" s="36">
        <f>SUMIFS(СВЦЭМ!$L$40:$L$783,СВЦЭМ!$A$40:$A$783,$A409,СВЦЭМ!$B$39:$B$782,K$401)+'СЕТ СН'!$F$13</f>
        <v>0</v>
      </c>
      <c r="L409" s="36">
        <f>SUMIFS(СВЦЭМ!$L$40:$L$783,СВЦЭМ!$A$40:$A$783,$A409,СВЦЭМ!$B$39:$B$782,L$401)+'СЕТ СН'!$F$13</f>
        <v>0</v>
      </c>
      <c r="M409" s="36">
        <f>SUMIFS(СВЦЭМ!$L$40:$L$783,СВЦЭМ!$A$40:$A$783,$A409,СВЦЭМ!$B$39:$B$782,M$401)+'СЕТ СН'!$F$13</f>
        <v>0</v>
      </c>
      <c r="N409" s="36">
        <f>SUMIFS(СВЦЭМ!$L$40:$L$783,СВЦЭМ!$A$40:$A$783,$A409,СВЦЭМ!$B$39:$B$782,N$401)+'СЕТ СН'!$F$13</f>
        <v>0</v>
      </c>
      <c r="O409" s="36">
        <f>SUMIFS(СВЦЭМ!$L$40:$L$783,СВЦЭМ!$A$40:$A$783,$A409,СВЦЭМ!$B$39:$B$782,O$401)+'СЕТ СН'!$F$13</f>
        <v>0</v>
      </c>
      <c r="P409" s="36">
        <f>SUMIFS(СВЦЭМ!$L$40:$L$783,СВЦЭМ!$A$40:$A$783,$A409,СВЦЭМ!$B$39:$B$782,P$401)+'СЕТ СН'!$F$13</f>
        <v>0</v>
      </c>
      <c r="Q409" s="36">
        <f>SUMIFS(СВЦЭМ!$L$40:$L$783,СВЦЭМ!$A$40:$A$783,$A409,СВЦЭМ!$B$39:$B$782,Q$401)+'СЕТ СН'!$F$13</f>
        <v>0</v>
      </c>
      <c r="R409" s="36">
        <f>SUMIFS(СВЦЭМ!$L$40:$L$783,СВЦЭМ!$A$40:$A$783,$A409,СВЦЭМ!$B$39:$B$782,R$401)+'СЕТ СН'!$F$13</f>
        <v>0</v>
      </c>
      <c r="S409" s="36">
        <f>SUMIFS(СВЦЭМ!$L$40:$L$783,СВЦЭМ!$A$40:$A$783,$A409,СВЦЭМ!$B$39:$B$782,S$401)+'СЕТ СН'!$F$13</f>
        <v>0</v>
      </c>
      <c r="T409" s="36">
        <f>SUMIFS(СВЦЭМ!$L$40:$L$783,СВЦЭМ!$A$40:$A$783,$A409,СВЦЭМ!$B$39:$B$782,T$401)+'СЕТ СН'!$F$13</f>
        <v>0</v>
      </c>
      <c r="U409" s="36">
        <f>SUMIFS(СВЦЭМ!$L$40:$L$783,СВЦЭМ!$A$40:$A$783,$A409,СВЦЭМ!$B$39:$B$782,U$401)+'СЕТ СН'!$F$13</f>
        <v>0</v>
      </c>
      <c r="V409" s="36">
        <f>SUMIFS(СВЦЭМ!$L$40:$L$783,СВЦЭМ!$A$40:$A$783,$A409,СВЦЭМ!$B$39:$B$782,V$401)+'СЕТ СН'!$F$13</f>
        <v>0</v>
      </c>
      <c r="W409" s="36">
        <f>SUMIFS(СВЦЭМ!$L$40:$L$783,СВЦЭМ!$A$40:$A$783,$A409,СВЦЭМ!$B$39:$B$782,W$401)+'СЕТ СН'!$F$13</f>
        <v>0</v>
      </c>
      <c r="X409" s="36">
        <f>SUMIFS(СВЦЭМ!$L$40:$L$783,СВЦЭМ!$A$40:$A$783,$A409,СВЦЭМ!$B$39:$B$782,X$401)+'СЕТ СН'!$F$13</f>
        <v>0</v>
      </c>
      <c r="Y409" s="36">
        <f>SUMIFS(СВЦЭМ!$L$40:$L$783,СВЦЭМ!$A$40:$A$783,$A409,СВЦЭМ!$B$39:$B$782,Y$401)+'СЕТ СН'!$F$13</f>
        <v>0</v>
      </c>
    </row>
    <row r="410" spans="1:27" ht="15.75" hidden="1" x14ac:dyDescent="0.2">
      <c r="A410" s="35">
        <f t="shared" si="11"/>
        <v>44386</v>
      </c>
      <c r="B410" s="36">
        <f>SUMIFS(СВЦЭМ!$L$40:$L$783,СВЦЭМ!$A$40:$A$783,$A410,СВЦЭМ!$B$39:$B$782,B$401)+'СЕТ СН'!$F$13</f>
        <v>0</v>
      </c>
      <c r="C410" s="36">
        <f>SUMIFS(СВЦЭМ!$L$40:$L$783,СВЦЭМ!$A$40:$A$783,$A410,СВЦЭМ!$B$39:$B$782,C$401)+'СЕТ СН'!$F$13</f>
        <v>0</v>
      </c>
      <c r="D410" s="36">
        <f>SUMIFS(СВЦЭМ!$L$40:$L$783,СВЦЭМ!$A$40:$A$783,$A410,СВЦЭМ!$B$39:$B$782,D$401)+'СЕТ СН'!$F$13</f>
        <v>0</v>
      </c>
      <c r="E410" s="36">
        <f>SUMIFS(СВЦЭМ!$L$40:$L$783,СВЦЭМ!$A$40:$A$783,$A410,СВЦЭМ!$B$39:$B$782,E$401)+'СЕТ СН'!$F$13</f>
        <v>0</v>
      </c>
      <c r="F410" s="36">
        <f>SUMIFS(СВЦЭМ!$L$40:$L$783,СВЦЭМ!$A$40:$A$783,$A410,СВЦЭМ!$B$39:$B$782,F$401)+'СЕТ СН'!$F$13</f>
        <v>0</v>
      </c>
      <c r="G410" s="36">
        <f>SUMIFS(СВЦЭМ!$L$40:$L$783,СВЦЭМ!$A$40:$A$783,$A410,СВЦЭМ!$B$39:$B$782,G$401)+'СЕТ СН'!$F$13</f>
        <v>0</v>
      </c>
      <c r="H410" s="36">
        <f>SUMIFS(СВЦЭМ!$L$40:$L$783,СВЦЭМ!$A$40:$A$783,$A410,СВЦЭМ!$B$39:$B$782,H$401)+'СЕТ СН'!$F$13</f>
        <v>0</v>
      </c>
      <c r="I410" s="36">
        <f>SUMIFS(СВЦЭМ!$L$40:$L$783,СВЦЭМ!$A$40:$A$783,$A410,СВЦЭМ!$B$39:$B$782,I$401)+'СЕТ СН'!$F$13</f>
        <v>0</v>
      </c>
      <c r="J410" s="36">
        <f>SUMIFS(СВЦЭМ!$L$40:$L$783,СВЦЭМ!$A$40:$A$783,$A410,СВЦЭМ!$B$39:$B$782,J$401)+'СЕТ СН'!$F$13</f>
        <v>0</v>
      </c>
      <c r="K410" s="36">
        <f>SUMIFS(СВЦЭМ!$L$40:$L$783,СВЦЭМ!$A$40:$A$783,$A410,СВЦЭМ!$B$39:$B$782,K$401)+'СЕТ СН'!$F$13</f>
        <v>0</v>
      </c>
      <c r="L410" s="36">
        <f>SUMIFS(СВЦЭМ!$L$40:$L$783,СВЦЭМ!$A$40:$A$783,$A410,СВЦЭМ!$B$39:$B$782,L$401)+'СЕТ СН'!$F$13</f>
        <v>0</v>
      </c>
      <c r="M410" s="36">
        <f>SUMIFS(СВЦЭМ!$L$40:$L$783,СВЦЭМ!$A$40:$A$783,$A410,СВЦЭМ!$B$39:$B$782,M$401)+'СЕТ СН'!$F$13</f>
        <v>0</v>
      </c>
      <c r="N410" s="36">
        <f>SUMIFS(СВЦЭМ!$L$40:$L$783,СВЦЭМ!$A$40:$A$783,$A410,СВЦЭМ!$B$39:$B$782,N$401)+'СЕТ СН'!$F$13</f>
        <v>0</v>
      </c>
      <c r="O410" s="36">
        <f>SUMIFS(СВЦЭМ!$L$40:$L$783,СВЦЭМ!$A$40:$A$783,$A410,СВЦЭМ!$B$39:$B$782,O$401)+'СЕТ СН'!$F$13</f>
        <v>0</v>
      </c>
      <c r="P410" s="36">
        <f>SUMIFS(СВЦЭМ!$L$40:$L$783,СВЦЭМ!$A$40:$A$783,$A410,СВЦЭМ!$B$39:$B$782,P$401)+'СЕТ СН'!$F$13</f>
        <v>0</v>
      </c>
      <c r="Q410" s="36">
        <f>SUMIFS(СВЦЭМ!$L$40:$L$783,СВЦЭМ!$A$40:$A$783,$A410,СВЦЭМ!$B$39:$B$782,Q$401)+'СЕТ СН'!$F$13</f>
        <v>0</v>
      </c>
      <c r="R410" s="36">
        <f>SUMIFS(СВЦЭМ!$L$40:$L$783,СВЦЭМ!$A$40:$A$783,$A410,СВЦЭМ!$B$39:$B$782,R$401)+'СЕТ СН'!$F$13</f>
        <v>0</v>
      </c>
      <c r="S410" s="36">
        <f>SUMIFS(СВЦЭМ!$L$40:$L$783,СВЦЭМ!$A$40:$A$783,$A410,СВЦЭМ!$B$39:$B$782,S$401)+'СЕТ СН'!$F$13</f>
        <v>0</v>
      </c>
      <c r="T410" s="36">
        <f>SUMIFS(СВЦЭМ!$L$40:$L$783,СВЦЭМ!$A$40:$A$783,$A410,СВЦЭМ!$B$39:$B$782,T$401)+'СЕТ СН'!$F$13</f>
        <v>0</v>
      </c>
      <c r="U410" s="36">
        <f>SUMIFS(СВЦЭМ!$L$40:$L$783,СВЦЭМ!$A$40:$A$783,$A410,СВЦЭМ!$B$39:$B$782,U$401)+'СЕТ СН'!$F$13</f>
        <v>0</v>
      </c>
      <c r="V410" s="36">
        <f>SUMIFS(СВЦЭМ!$L$40:$L$783,СВЦЭМ!$A$40:$A$783,$A410,СВЦЭМ!$B$39:$B$782,V$401)+'СЕТ СН'!$F$13</f>
        <v>0</v>
      </c>
      <c r="W410" s="36">
        <f>SUMIFS(СВЦЭМ!$L$40:$L$783,СВЦЭМ!$A$40:$A$783,$A410,СВЦЭМ!$B$39:$B$782,W$401)+'СЕТ СН'!$F$13</f>
        <v>0</v>
      </c>
      <c r="X410" s="36">
        <f>SUMIFS(СВЦЭМ!$L$40:$L$783,СВЦЭМ!$A$40:$A$783,$A410,СВЦЭМ!$B$39:$B$782,X$401)+'СЕТ СН'!$F$13</f>
        <v>0</v>
      </c>
      <c r="Y410" s="36">
        <f>SUMIFS(СВЦЭМ!$L$40:$L$783,СВЦЭМ!$A$40:$A$783,$A410,СВЦЭМ!$B$39:$B$782,Y$401)+'СЕТ СН'!$F$13</f>
        <v>0</v>
      </c>
    </row>
    <row r="411" spans="1:27" ht="15.75" hidden="1" x14ac:dyDescent="0.2">
      <c r="A411" s="35">
        <f t="shared" si="11"/>
        <v>44387</v>
      </c>
      <c r="B411" s="36">
        <f>SUMIFS(СВЦЭМ!$L$40:$L$783,СВЦЭМ!$A$40:$A$783,$A411,СВЦЭМ!$B$39:$B$782,B$401)+'СЕТ СН'!$F$13</f>
        <v>0</v>
      </c>
      <c r="C411" s="36">
        <f>SUMIFS(СВЦЭМ!$L$40:$L$783,СВЦЭМ!$A$40:$A$783,$A411,СВЦЭМ!$B$39:$B$782,C$401)+'СЕТ СН'!$F$13</f>
        <v>0</v>
      </c>
      <c r="D411" s="36">
        <f>SUMIFS(СВЦЭМ!$L$40:$L$783,СВЦЭМ!$A$40:$A$783,$A411,СВЦЭМ!$B$39:$B$782,D$401)+'СЕТ СН'!$F$13</f>
        <v>0</v>
      </c>
      <c r="E411" s="36">
        <f>SUMIFS(СВЦЭМ!$L$40:$L$783,СВЦЭМ!$A$40:$A$783,$A411,СВЦЭМ!$B$39:$B$782,E$401)+'СЕТ СН'!$F$13</f>
        <v>0</v>
      </c>
      <c r="F411" s="36">
        <f>SUMIFS(СВЦЭМ!$L$40:$L$783,СВЦЭМ!$A$40:$A$783,$A411,СВЦЭМ!$B$39:$B$782,F$401)+'СЕТ СН'!$F$13</f>
        <v>0</v>
      </c>
      <c r="G411" s="36">
        <f>SUMIFS(СВЦЭМ!$L$40:$L$783,СВЦЭМ!$A$40:$A$783,$A411,СВЦЭМ!$B$39:$B$782,G$401)+'СЕТ СН'!$F$13</f>
        <v>0</v>
      </c>
      <c r="H411" s="36">
        <f>SUMIFS(СВЦЭМ!$L$40:$L$783,СВЦЭМ!$A$40:$A$783,$A411,СВЦЭМ!$B$39:$B$782,H$401)+'СЕТ СН'!$F$13</f>
        <v>0</v>
      </c>
      <c r="I411" s="36">
        <f>SUMIFS(СВЦЭМ!$L$40:$L$783,СВЦЭМ!$A$40:$A$783,$A411,СВЦЭМ!$B$39:$B$782,I$401)+'СЕТ СН'!$F$13</f>
        <v>0</v>
      </c>
      <c r="J411" s="36">
        <f>SUMIFS(СВЦЭМ!$L$40:$L$783,СВЦЭМ!$A$40:$A$783,$A411,СВЦЭМ!$B$39:$B$782,J$401)+'СЕТ СН'!$F$13</f>
        <v>0</v>
      </c>
      <c r="K411" s="36">
        <f>SUMIFS(СВЦЭМ!$L$40:$L$783,СВЦЭМ!$A$40:$A$783,$A411,СВЦЭМ!$B$39:$B$782,K$401)+'СЕТ СН'!$F$13</f>
        <v>0</v>
      </c>
      <c r="L411" s="36">
        <f>SUMIFS(СВЦЭМ!$L$40:$L$783,СВЦЭМ!$A$40:$A$783,$A411,СВЦЭМ!$B$39:$B$782,L$401)+'СЕТ СН'!$F$13</f>
        <v>0</v>
      </c>
      <c r="M411" s="36">
        <f>SUMIFS(СВЦЭМ!$L$40:$L$783,СВЦЭМ!$A$40:$A$783,$A411,СВЦЭМ!$B$39:$B$782,M$401)+'СЕТ СН'!$F$13</f>
        <v>0</v>
      </c>
      <c r="N411" s="36">
        <f>SUMIFS(СВЦЭМ!$L$40:$L$783,СВЦЭМ!$A$40:$A$783,$A411,СВЦЭМ!$B$39:$B$782,N$401)+'СЕТ СН'!$F$13</f>
        <v>0</v>
      </c>
      <c r="O411" s="36">
        <f>SUMIFS(СВЦЭМ!$L$40:$L$783,СВЦЭМ!$A$40:$A$783,$A411,СВЦЭМ!$B$39:$B$782,O$401)+'СЕТ СН'!$F$13</f>
        <v>0</v>
      </c>
      <c r="P411" s="36">
        <f>SUMIFS(СВЦЭМ!$L$40:$L$783,СВЦЭМ!$A$40:$A$783,$A411,СВЦЭМ!$B$39:$B$782,P$401)+'СЕТ СН'!$F$13</f>
        <v>0</v>
      </c>
      <c r="Q411" s="36">
        <f>SUMIFS(СВЦЭМ!$L$40:$L$783,СВЦЭМ!$A$40:$A$783,$A411,СВЦЭМ!$B$39:$B$782,Q$401)+'СЕТ СН'!$F$13</f>
        <v>0</v>
      </c>
      <c r="R411" s="36">
        <f>SUMIFS(СВЦЭМ!$L$40:$L$783,СВЦЭМ!$A$40:$A$783,$A411,СВЦЭМ!$B$39:$B$782,R$401)+'СЕТ СН'!$F$13</f>
        <v>0</v>
      </c>
      <c r="S411" s="36">
        <f>SUMIFS(СВЦЭМ!$L$40:$L$783,СВЦЭМ!$A$40:$A$783,$A411,СВЦЭМ!$B$39:$B$782,S$401)+'СЕТ СН'!$F$13</f>
        <v>0</v>
      </c>
      <c r="T411" s="36">
        <f>SUMIFS(СВЦЭМ!$L$40:$L$783,СВЦЭМ!$A$40:$A$783,$A411,СВЦЭМ!$B$39:$B$782,T$401)+'СЕТ СН'!$F$13</f>
        <v>0</v>
      </c>
      <c r="U411" s="36">
        <f>SUMIFS(СВЦЭМ!$L$40:$L$783,СВЦЭМ!$A$40:$A$783,$A411,СВЦЭМ!$B$39:$B$782,U$401)+'СЕТ СН'!$F$13</f>
        <v>0</v>
      </c>
      <c r="V411" s="36">
        <f>SUMIFS(СВЦЭМ!$L$40:$L$783,СВЦЭМ!$A$40:$A$783,$A411,СВЦЭМ!$B$39:$B$782,V$401)+'СЕТ СН'!$F$13</f>
        <v>0</v>
      </c>
      <c r="W411" s="36">
        <f>SUMIFS(СВЦЭМ!$L$40:$L$783,СВЦЭМ!$A$40:$A$783,$A411,СВЦЭМ!$B$39:$B$782,W$401)+'СЕТ СН'!$F$13</f>
        <v>0</v>
      </c>
      <c r="X411" s="36">
        <f>SUMIFS(СВЦЭМ!$L$40:$L$783,СВЦЭМ!$A$40:$A$783,$A411,СВЦЭМ!$B$39:$B$782,X$401)+'СЕТ СН'!$F$13</f>
        <v>0</v>
      </c>
      <c r="Y411" s="36">
        <f>SUMIFS(СВЦЭМ!$L$40:$L$783,СВЦЭМ!$A$40:$A$783,$A411,СВЦЭМ!$B$39:$B$782,Y$401)+'СЕТ СН'!$F$13</f>
        <v>0</v>
      </c>
    </row>
    <row r="412" spans="1:27" ht="15.75" hidden="1" x14ac:dyDescent="0.2">
      <c r="A412" s="35">
        <f t="shared" si="11"/>
        <v>44388</v>
      </c>
      <c r="B412" s="36">
        <f>SUMIFS(СВЦЭМ!$L$40:$L$783,СВЦЭМ!$A$40:$A$783,$A412,СВЦЭМ!$B$39:$B$782,B$401)+'СЕТ СН'!$F$13</f>
        <v>0</v>
      </c>
      <c r="C412" s="36">
        <f>SUMIFS(СВЦЭМ!$L$40:$L$783,СВЦЭМ!$A$40:$A$783,$A412,СВЦЭМ!$B$39:$B$782,C$401)+'СЕТ СН'!$F$13</f>
        <v>0</v>
      </c>
      <c r="D412" s="36">
        <f>SUMIFS(СВЦЭМ!$L$40:$L$783,СВЦЭМ!$A$40:$A$783,$A412,СВЦЭМ!$B$39:$B$782,D$401)+'СЕТ СН'!$F$13</f>
        <v>0</v>
      </c>
      <c r="E412" s="36">
        <f>SUMIFS(СВЦЭМ!$L$40:$L$783,СВЦЭМ!$A$40:$A$783,$A412,СВЦЭМ!$B$39:$B$782,E$401)+'СЕТ СН'!$F$13</f>
        <v>0</v>
      </c>
      <c r="F412" s="36">
        <f>SUMIFS(СВЦЭМ!$L$40:$L$783,СВЦЭМ!$A$40:$A$783,$A412,СВЦЭМ!$B$39:$B$782,F$401)+'СЕТ СН'!$F$13</f>
        <v>0</v>
      </c>
      <c r="G412" s="36">
        <f>SUMIFS(СВЦЭМ!$L$40:$L$783,СВЦЭМ!$A$40:$A$783,$A412,СВЦЭМ!$B$39:$B$782,G$401)+'СЕТ СН'!$F$13</f>
        <v>0</v>
      </c>
      <c r="H412" s="36">
        <f>SUMIFS(СВЦЭМ!$L$40:$L$783,СВЦЭМ!$A$40:$A$783,$A412,СВЦЭМ!$B$39:$B$782,H$401)+'СЕТ СН'!$F$13</f>
        <v>0</v>
      </c>
      <c r="I412" s="36">
        <f>SUMIFS(СВЦЭМ!$L$40:$L$783,СВЦЭМ!$A$40:$A$783,$A412,СВЦЭМ!$B$39:$B$782,I$401)+'СЕТ СН'!$F$13</f>
        <v>0</v>
      </c>
      <c r="J412" s="36">
        <f>SUMIFS(СВЦЭМ!$L$40:$L$783,СВЦЭМ!$A$40:$A$783,$A412,СВЦЭМ!$B$39:$B$782,J$401)+'СЕТ СН'!$F$13</f>
        <v>0</v>
      </c>
      <c r="K412" s="36">
        <f>SUMIFS(СВЦЭМ!$L$40:$L$783,СВЦЭМ!$A$40:$A$783,$A412,СВЦЭМ!$B$39:$B$782,K$401)+'СЕТ СН'!$F$13</f>
        <v>0</v>
      </c>
      <c r="L412" s="36">
        <f>SUMIFS(СВЦЭМ!$L$40:$L$783,СВЦЭМ!$A$40:$A$783,$A412,СВЦЭМ!$B$39:$B$782,L$401)+'СЕТ СН'!$F$13</f>
        <v>0</v>
      </c>
      <c r="M412" s="36">
        <f>SUMIFS(СВЦЭМ!$L$40:$L$783,СВЦЭМ!$A$40:$A$783,$A412,СВЦЭМ!$B$39:$B$782,M$401)+'СЕТ СН'!$F$13</f>
        <v>0</v>
      </c>
      <c r="N412" s="36">
        <f>SUMIFS(СВЦЭМ!$L$40:$L$783,СВЦЭМ!$A$40:$A$783,$A412,СВЦЭМ!$B$39:$B$782,N$401)+'СЕТ СН'!$F$13</f>
        <v>0</v>
      </c>
      <c r="O412" s="36">
        <f>SUMIFS(СВЦЭМ!$L$40:$L$783,СВЦЭМ!$A$40:$A$783,$A412,СВЦЭМ!$B$39:$B$782,O$401)+'СЕТ СН'!$F$13</f>
        <v>0</v>
      </c>
      <c r="P412" s="36">
        <f>SUMIFS(СВЦЭМ!$L$40:$L$783,СВЦЭМ!$A$40:$A$783,$A412,СВЦЭМ!$B$39:$B$782,P$401)+'СЕТ СН'!$F$13</f>
        <v>0</v>
      </c>
      <c r="Q412" s="36">
        <f>SUMIFS(СВЦЭМ!$L$40:$L$783,СВЦЭМ!$A$40:$A$783,$A412,СВЦЭМ!$B$39:$B$782,Q$401)+'СЕТ СН'!$F$13</f>
        <v>0</v>
      </c>
      <c r="R412" s="36">
        <f>SUMIFS(СВЦЭМ!$L$40:$L$783,СВЦЭМ!$A$40:$A$783,$A412,СВЦЭМ!$B$39:$B$782,R$401)+'СЕТ СН'!$F$13</f>
        <v>0</v>
      </c>
      <c r="S412" s="36">
        <f>SUMIFS(СВЦЭМ!$L$40:$L$783,СВЦЭМ!$A$40:$A$783,$A412,СВЦЭМ!$B$39:$B$782,S$401)+'СЕТ СН'!$F$13</f>
        <v>0</v>
      </c>
      <c r="T412" s="36">
        <f>SUMIFS(СВЦЭМ!$L$40:$L$783,СВЦЭМ!$A$40:$A$783,$A412,СВЦЭМ!$B$39:$B$782,T$401)+'СЕТ СН'!$F$13</f>
        <v>0</v>
      </c>
      <c r="U412" s="36">
        <f>SUMIFS(СВЦЭМ!$L$40:$L$783,СВЦЭМ!$A$40:$A$783,$A412,СВЦЭМ!$B$39:$B$782,U$401)+'СЕТ СН'!$F$13</f>
        <v>0</v>
      </c>
      <c r="V412" s="36">
        <f>SUMIFS(СВЦЭМ!$L$40:$L$783,СВЦЭМ!$A$40:$A$783,$A412,СВЦЭМ!$B$39:$B$782,V$401)+'СЕТ СН'!$F$13</f>
        <v>0</v>
      </c>
      <c r="W412" s="36">
        <f>SUMIFS(СВЦЭМ!$L$40:$L$783,СВЦЭМ!$A$40:$A$783,$A412,СВЦЭМ!$B$39:$B$782,W$401)+'СЕТ СН'!$F$13</f>
        <v>0</v>
      </c>
      <c r="X412" s="36">
        <f>SUMIFS(СВЦЭМ!$L$40:$L$783,СВЦЭМ!$A$40:$A$783,$A412,СВЦЭМ!$B$39:$B$782,X$401)+'СЕТ СН'!$F$13</f>
        <v>0</v>
      </c>
      <c r="Y412" s="36">
        <f>SUMIFS(СВЦЭМ!$L$40:$L$783,СВЦЭМ!$A$40:$A$783,$A412,СВЦЭМ!$B$39:$B$782,Y$401)+'СЕТ СН'!$F$13</f>
        <v>0</v>
      </c>
    </row>
    <row r="413" spans="1:27" ht="15.75" hidden="1" x14ac:dyDescent="0.2">
      <c r="A413" s="35">
        <f t="shared" si="11"/>
        <v>44389</v>
      </c>
      <c r="B413" s="36">
        <f>SUMIFS(СВЦЭМ!$L$40:$L$783,СВЦЭМ!$A$40:$A$783,$A413,СВЦЭМ!$B$39:$B$782,B$401)+'СЕТ СН'!$F$13</f>
        <v>0</v>
      </c>
      <c r="C413" s="36">
        <f>SUMIFS(СВЦЭМ!$L$40:$L$783,СВЦЭМ!$A$40:$A$783,$A413,СВЦЭМ!$B$39:$B$782,C$401)+'СЕТ СН'!$F$13</f>
        <v>0</v>
      </c>
      <c r="D413" s="36">
        <f>SUMIFS(СВЦЭМ!$L$40:$L$783,СВЦЭМ!$A$40:$A$783,$A413,СВЦЭМ!$B$39:$B$782,D$401)+'СЕТ СН'!$F$13</f>
        <v>0</v>
      </c>
      <c r="E413" s="36">
        <f>SUMIFS(СВЦЭМ!$L$40:$L$783,СВЦЭМ!$A$40:$A$783,$A413,СВЦЭМ!$B$39:$B$782,E$401)+'СЕТ СН'!$F$13</f>
        <v>0</v>
      </c>
      <c r="F413" s="36">
        <f>SUMIFS(СВЦЭМ!$L$40:$L$783,СВЦЭМ!$A$40:$A$783,$A413,СВЦЭМ!$B$39:$B$782,F$401)+'СЕТ СН'!$F$13</f>
        <v>0</v>
      </c>
      <c r="G413" s="36">
        <f>SUMIFS(СВЦЭМ!$L$40:$L$783,СВЦЭМ!$A$40:$A$783,$A413,СВЦЭМ!$B$39:$B$782,G$401)+'СЕТ СН'!$F$13</f>
        <v>0</v>
      </c>
      <c r="H413" s="36">
        <f>SUMIFS(СВЦЭМ!$L$40:$L$783,СВЦЭМ!$A$40:$A$783,$A413,СВЦЭМ!$B$39:$B$782,H$401)+'СЕТ СН'!$F$13</f>
        <v>0</v>
      </c>
      <c r="I413" s="36">
        <f>SUMIFS(СВЦЭМ!$L$40:$L$783,СВЦЭМ!$A$40:$A$783,$A413,СВЦЭМ!$B$39:$B$782,I$401)+'СЕТ СН'!$F$13</f>
        <v>0</v>
      </c>
      <c r="J413" s="36">
        <f>SUMIFS(СВЦЭМ!$L$40:$L$783,СВЦЭМ!$A$40:$A$783,$A413,СВЦЭМ!$B$39:$B$782,J$401)+'СЕТ СН'!$F$13</f>
        <v>0</v>
      </c>
      <c r="K413" s="36">
        <f>SUMIFS(СВЦЭМ!$L$40:$L$783,СВЦЭМ!$A$40:$A$783,$A413,СВЦЭМ!$B$39:$B$782,K$401)+'СЕТ СН'!$F$13</f>
        <v>0</v>
      </c>
      <c r="L413" s="36">
        <f>SUMIFS(СВЦЭМ!$L$40:$L$783,СВЦЭМ!$A$40:$A$783,$A413,СВЦЭМ!$B$39:$B$782,L$401)+'СЕТ СН'!$F$13</f>
        <v>0</v>
      </c>
      <c r="M413" s="36">
        <f>SUMIFS(СВЦЭМ!$L$40:$L$783,СВЦЭМ!$A$40:$A$783,$A413,СВЦЭМ!$B$39:$B$782,M$401)+'СЕТ СН'!$F$13</f>
        <v>0</v>
      </c>
      <c r="N413" s="36">
        <f>SUMIFS(СВЦЭМ!$L$40:$L$783,СВЦЭМ!$A$40:$A$783,$A413,СВЦЭМ!$B$39:$B$782,N$401)+'СЕТ СН'!$F$13</f>
        <v>0</v>
      </c>
      <c r="O413" s="36">
        <f>SUMIFS(СВЦЭМ!$L$40:$L$783,СВЦЭМ!$A$40:$A$783,$A413,СВЦЭМ!$B$39:$B$782,O$401)+'СЕТ СН'!$F$13</f>
        <v>0</v>
      </c>
      <c r="P413" s="36">
        <f>SUMIFS(СВЦЭМ!$L$40:$L$783,СВЦЭМ!$A$40:$A$783,$A413,СВЦЭМ!$B$39:$B$782,P$401)+'СЕТ СН'!$F$13</f>
        <v>0</v>
      </c>
      <c r="Q413" s="36">
        <f>SUMIFS(СВЦЭМ!$L$40:$L$783,СВЦЭМ!$A$40:$A$783,$A413,СВЦЭМ!$B$39:$B$782,Q$401)+'СЕТ СН'!$F$13</f>
        <v>0</v>
      </c>
      <c r="R413" s="36">
        <f>SUMIFS(СВЦЭМ!$L$40:$L$783,СВЦЭМ!$A$40:$A$783,$A413,СВЦЭМ!$B$39:$B$782,R$401)+'СЕТ СН'!$F$13</f>
        <v>0</v>
      </c>
      <c r="S413" s="36">
        <f>SUMIFS(СВЦЭМ!$L$40:$L$783,СВЦЭМ!$A$40:$A$783,$A413,СВЦЭМ!$B$39:$B$782,S$401)+'СЕТ СН'!$F$13</f>
        <v>0</v>
      </c>
      <c r="T413" s="36">
        <f>SUMIFS(СВЦЭМ!$L$40:$L$783,СВЦЭМ!$A$40:$A$783,$A413,СВЦЭМ!$B$39:$B$782,T$401)+'СЕТ СН'!$F$13</f>
        <v>0</v>
      </c>
      <c r="U413" s="36">
        <f>SUMIFS(СВЦЭМ!$L$40:$L$783,СВЦЭМ!$A$40:$A$783,$A413,СВЦЭМ!$B$39:$B$782,U$401)+'СЕТ СН'!$F$13</f>
        <v>0</v>
      </c>
      <c r="V413" s="36">
        <f>SUMIFS(СВЦЭМ!$L$40:$L$783,СВЦЭМ!$A$40:$A$783,$A413,СВЦЭМ!$B$39:$B$782,V$401)+'СЕТ СН'!$F$13</f>
        <v>0</v>
      </c>
      <c r="W413" s="36">
        <f>SUMIFS(СВЦЭМ!$L$40:$L$783,СВЦЭМ!$A$40:$A$783,$A413,СВЦЭМ!$B$39:$B$782,W$401)+'СЕТ СН'!$F$13</f>
        <v>0</v>
      </c>
      <c r="X413" s="36">
        <f>SUMIFS(СВЦЭМ!$L$40:$L$783,СВЦЭМ!$A$40:$A$783,$A413,СВЦЭМ!$B$39:$B$782,X$401)+'СЕТ СН'!$F$13</f>
        <v>0</v>
      </c>
      <c r="Y413" s="36">
        <f>SUMIFS(СВЦЭМ!$L$40:$L$783,СВЦЭМ!$A$40:$A$783,$A413,СВЦЭМ!$B$39:$B$782,Y$401)+'СЕТ СН'!$F$13</f>
        <v>0</v>
      </c>
    </row>
    <row r="414" spans="1:27" ht="15.75" hidden="1" x14ac:dyDescent="0.2">
      <c r="A414" s="35">
        <f t="shared" si="11"/>
        <v>44390</v>
      </c>
      <c r="B414" s="36">
        <f>SUMIFS(СВЦЭМ!$L$40:$L$783,СВЦЭМ!$A$40:$A$783,$A414,СВЦЭМ!$B$39:$B$782,B$401)+'СЕТ СН'!$F$13</f>
        <v>0</v>
      </c>
      <c r="C414" s="36">
        <f>SUMIFS(СВЦЭМ!$L$40:$L$783,СВЦЭМ!$A$40:$A$783,$A414,СВЦЭМ!$B$39:$B$782,C$401)+'СЕТ СН'!$F$13</f>
        <v>0</v>
      </c>
      <c r="D414" s="36">
        <f>SUMIFS(СВЦЭМ!$L$40:$L$783,СВЦЭМ!$A$40:$A$783,$A414,СВЦЭМ!$B$39:$B$782,D$401)+'СЕТ СН'!$F$13</f>
        <v>0</v>
      </c>
      <c r="E414" s="36">
        <f>SUMIFS(СВЦЭМ!$L$40:$L$783,СВЦЭМ!$A$40:$A$783,$A414,СВЦЭМ!$B$39:$B$782,E$401)+'СЕТ СН'!$F$13</f>
        <v>0</v>
      </c>
      <c r="F414" s="36">
        <f>SUMIFS(СВЦЭМ!$L$40:$L$783,СВЦЭМ!$A$40:$A$783,$A414,СВЦЭМ!$B$39:$B$782,F$401)+'СЕТ СН'!$F$13</f>
        <v>0</v>
      </c>
      <c r="G414" s="36">
        <f>SUMIFS(СВЦЭМ!$L$40:$L$783,СВЦЭМ!$A$40:$A$783,$A414,СВЦЭМ!$B$39:$B$782,G$401)+'СЕТ СН'!$F$13</f>
        <v>0</v>
      </c>
      <c r="H414" s="36">
        <f>SUMIFS(СВЦЭМ!$L$40:$L$783,СВЦЭМ!$A$40:$A$783,$A414,СВЦЭМ!$B$39:$B$782,H$401)+'СЕТ СН'!$F$13</f>
        <v>0</v>
      </c>
      <c r="I414" s="36">
        <f>SUMIFS(СВЦЭМ!$L$40:$L$783,СВЦЭМ!$A$40:$A$783,$A414,СВЦЭМ!$B$39:$B$782,I$401)+'СЕТ СН'!$F$13</f>
        <v>0</v>
      </c>
      <c r="J414" s="36">
        <f>SUMIFS(СВЦЭМ!$L$40:$L$783,СВЦЭМ!$A$40:$A$783,$A414,СВЦЭМ!$B$39:$B$782,J$401)+'СЕТ СН'!$F$13</f>
        <v>0</v>
      </c>
      <c r="K414" s="36">
        <f>SUMIFS(СВЦЭМ!$L$40:$L$783,СВЦЭМ!$A$40:$A$783,$A414,СВЦЭМ!$B$39:$B$782,K$401)+'СЕТ СН'!$F$13</f>
        <v>0</v>
      </c>
      <c r="L414" s="36">
        <f>SUMIFS(СВЦЭМ!$L$40:$L$783,СВЦЭМ!$A$40:$A$783,$A414,СВЦЭМ!$B$39:$B$782,L$401)+'СЕТ СН'!$F$13</f>
        <v>0</v>
      </c>
      <c r="M414" s="36">
        <f>SUMIFS(СВЦЭМ!$L$40:$L$783,СВЦЭМ!$A$40:$A$783,$A414,СВЦЭМ!$B$39:$B$782,M$401)+'СЕТ СН'!$F$13</f>
        <v>0</v>
      </c>
      <c r="N414" s="36">
        <f>SUMIFS(СВЦЭМ!$L$40:$L$783,СВЦЭМ!$A$40:$A$783,$A414,СВЦЭМ!$B$39:$B$782,N$401)+'СЕТ СН'!$F$13</f>
        <v>0</v>
      </c>
      <c r="O414" s="36">
        <f>SUMIFS(СВЦЭМ!$L$40:$L$783,СВЦЭМ!$A$40:$A$783,$A414,СВЦЭМ!$B$39:$B$782,O$401)+'СЕТ СН'!$F$13</f>
        <v>0</v>
      </c>
      <c r="P414" s="36">
        <f>SUMIFS(СВЦЭМ!$L$40:$L$783,СВЦЭМ!$A$40:$A$783,$A414,СВЦЭМ!$B$39:$B$782,P$401)+'СЕТ СН'!$F$13</f>
        <v>0</v>
      </c>
      <c r="Q414" s="36">
        <f>SUMIFS(СВЦЭМ!$L$40:$L$783,СВЦЭМ!$A$40:$A$783,$A414,СВЦЭМ!$B$39:$B$782,Q$401)+'СЕТ СН'!$F$13</f>
        <v>0</v>
      </c>
      <c r="R414" s="36">
        <f>SUMIFS(СВЦЭМ!$L$40:$L$783,СВЦЭМ!$A$40:$A$783,$A414,СВЦЭМ!$B$39:$B$782,R$401)+'СЕТ СН'!$F$13</f>
        <v>0</v>
      </c>
      <c r="S414" s="36">
        <f>SUMIFS(СВЦЭМ!$L$40:$L$783,СВЦЭМ!$A$40:$A$783,$A414,СВЦЭМ!$B$39:$B$782,S$401)+'СЕТ СН'!$F$13</f>
        <v>0</v>
      </c>
      <c r="T414" s="36">
        <f>SUMIFS(СВЦЭМ!$L$40:$L$783,СВЦЭМ!$A$40:$A$783,$A414,СВЦЭМ!$B$39:$B$782,T$401)+'СЕТ СН'!$F$13</f>
        <v>0</v>
      </c>
      <c r="U414" s="36">
        <f>SUMIFS(СВЦЭМ!$L$40:$L$783,СВЦЭМ!$A$40:$A$783,$A414,СВЦЭМ!$B$39:$B$782,U$401)+'СЕТ СН'!$F$13</f>
        <v>0</v>
      </c>
      <c r="V414" s="36">
        <f>SUMIFS(СВЦЭМ!$L$40:$L$783,СВЦЭМ!$A$40:$A$783,$A414,СВЦЭМ!$B$39:$B$782,V$401)+'СЕТ СН'!$F$13</f>
        <v>0</v>
      </c>
      <c r="W414" s="36">
        <f>SUMIFS(СВЦЭМ!$L$40:$L$783,СВЦЭМ!$A$40:$A$783,$A414,СВЦЭМ!$B$39:$B$782,W$401)+'СЕТ СН'!$F$13</f>
        <v>0</v>
      </c>
      <c r="X414" s="36">
        <f>SUMIFS(СВЦЭМ!$L$40:$L$783,СВЦЭМ!$A$40:$A$783,$A414,СВЦЭМ!$B$39:$B$782,X$401)+'СЕТ СН'!$F$13</f>
        <v>0</v>
      </c>
      <c r="Y414" s="36">
        <f>SUMIFS(СВЦЭМ!$L$40:$L$783,СВЦЭМ!$A$40:$A$783,$A414,СВЦЭМ!$B$39:$B$782,Y$401)+'СЕТ СН'!$F$13</f>
        <v>0</v>
      </c>
    </row>
    <row r="415" spans="1:27" ht="15.75" hidden="1" x14ac:dyDescent="0.2">
      <c r="A415" s="35">
        <f t="shared" si="11"/>
        <v>44391</v>
      </c>
      <c r="B415" s="36">
        <f>SUMIFS(СВЦЭМ!$L$40:$L$783,СВЦЭМ!$A$40:$A$783,$A415,СВЦЭМ!$B$39:$B$782,B$401)+'СЕТ СН'!$F$13</f>
        <v>0</v>
      </c>
      <c r="C415" s="36">
        <f>SUMIFS(СВЦЭМ!$L$40:$L$783,СВЦЭМ!$A$40:$A$783,$A415,СВЦЭМ!$B$39:$B$782,C$401)+'СЕТ СН'!$F$13</f>
        <v>0</v>
      </c>
      <c r="D415" s="36">
        <f>SUMIFS(СВЦЭМ!$L$40:$L$783,СВЦЭМ!$A$40:$A$783,$A415,СВЦЭМ!$B$39:$B$782,D$401)+'СЕТ СН'!$F$13</f>
        <v>0</v>
      </c>
      <c r="E415" s="36">
        <f>SUMIFS(СВЦЭМ!$L$40:$L$783,СВЦЭМ!$A$40:$A$783,$A415,СВЦЭМ!$B$39:$B$782,E$401)+'СЕТ СН'!$F$13</f>
        <v>0</v>
      </c>
      <c r="F415" s="36">
        <f>SUMIFS(СВЦЭМ!$L$40:$L$783,СВЦЭМ!$A$40:$A$783,$A415,СВЦЭМ!$B$39:$B$782,F$401)+'СЕТ СН'!$F$13</f>
        <v>0</v>
      </c>
      <c r="G415" s="36">
        <f>SUMIFS(СВЦЭМ!$L$40:$L$783,СВЦЭМ!$A$40:$A$783,$A415,СВЦЭМ!$B$39:$B$782,G$401)+'СЕТ СН'!$F$13</f>
        <v>0</v>
      </c>
      <c r="H415" s="36">
        <f>SUMIFS(СВЦЭМ!$L$40:$L$783,СВЦЭМ!$A$40:$A$783,$A415,СВЦЭМ!$B$39:$B$782,H$401)+'СЕТ СН'!$F$13</f>
        <v>0</v>
      </c>
      <c r="I415" s="36">
        <f>SUMIFS(СВЦЭМ!$L$40:$L$783,СВЦЭМ!$A$40:$A$783,$A415,СВЦЭМ!$B$39:$B$782,I$401)+'СЕТ СН'!$F$13</f>
        <v>0</v>
      </c>
      <c r="J415" s="36">
        <f>SUMIFS(СВЦЭМ!$L$40:$L$783,СВЦЭМ!$A$40:$A$783,$A415,СВЦЭМ!$B$39:$B$782,J$401)+'СЕТ СН'!$F$13</f>
        <v>0</v>
      </c>
      <c r="K415" s="36">
        <f>SUMIFS(СВЦЭМ!$L$40:$L$783,СВЦЭМ!$A$40:$A$783,$A415,СВЦЭМ!$B$39:$B$782,K$401)+'СЕТ СН'!$F$13</f>
        <v>0</v>
      </c>
      <c r="L415" s="36">
        <f>SUMIFS(СВЦЭМ!$L$40:$L$783,СВЦЭМ!$A$40:$A$783,$A415,СВЦЭМ!$B$39:$B$782,L$401)+'СЕТ СН'!$F$13</f>
        <v>0</v>
      </c>
      <c r="M415" s="36">
        <f>SUMIFS(СВЦЭМ!$L$40:$L$783,СВЦЭМ!$A$40:$A$783,$A415,СВЦЭМ!$B$39:$B$782,M$401)+'СЕТ СН'!$F$13</f>
        <v>0</v>
      </c>
      <c r="N415" s="36">
        <f>SUMIFS(СВЦЭМ!$L$40:$L$783,СВЦЭМ!$A$40:$A$783,$A415,СВЦЭМ!$B$39:$B$782,N$401)+'СЕТ СН'!$F$13</f>
        <v>0</v>
      </c>
      <c r="O415" s="36">
        <f>SUMIFS(СВЦЭМ!$L$40:$L$783,СВЦЭМ!$A$40:$A$783,$A415,СВЦЭМ!$B$39:$B$782,O$401)+'СЕТ СН'!$F$13</f>
        <v>0</v>
      </c>
      <c r="P415" s="36">
        <f>SUMIFS(СВЦЭМ!$L$40:$L$783,СВЦЭМ!$A$40:$A$783,$A415,СВЦЭМ!$B$39:$B$782,P$401)+'СЕТ СН'!$F$13</f>
        <v>0</v>
      </c>
      <c r="Q415" s="36">
        <f>SUMIFS(СВЦЭМ!$L$40:$L$783,СВЦЭМ!$A$40:$A$783,$A415,СВЦЭМ!$B$39:$B$782,Q$401)+'СЕТ СН'!$F$13</f>
        <v>0</v>
      </c>
      <c r="R415" s="36">
        <f>SUMIFS(СВЦЭМ!$L$40:$L$783,СВЦЭМ!$A$40:$A$783,$A415,СВЦЭМ!$B$39:$B$782,R$401)+'СЕТ СН'!$F$13</f>
        <v>0</v>
      </c>
      <c r="S415" s="36">
        <f>SUMIFS(СВЦЭМ!$L$40:$L$783,СВЦЭМ!$A$40:$A$783,$A415,СВЦЭМ!$B$39:$B$782,S$401)+'СЕТ СН'!$F$13</f>
        <v>0</v>
      </c>
      <c r="T415" s="36">
        <f>SUMIFS(СВЦЭМ!$L$40:$L$783,СВЦЭМ!$A$40:$A$783,$A415,СВЦЭМ!$B$39:$B$782,T$401)+'СЕТ СН'!$F$13</f>
        <v>0</v>
      </c>
      <c r="U415" s="36">
        <f>SUMIFS(СВЦЭМ!$L$40:$L$783,СВЦЭМ!$A$40:$A$783,$A415,СВЦЭМ!$B$39:$B$782,U$401)+'СЕТ СН'!$F$13</f>
        <v>0</v>
      </c>
      <c r="V415" s="36">
        <f>SUMIFS(СВЦЭМ!$L$40:$L$783,СВЦЭМ!$A$40:$A$783,$A415,СВЦЭМ!$B$39:$B$782,V$401)+'СЕТ СН'!$F$13</f>
        <v>0</v>
      </c>
      <c r="W415" s="36">
        <f>SUMIFS(СВЦЭМ!$L$40:$L$783,СВЦЭМ!$A$40:$A$783,$A415,СВЦЭМ!$B$39:$B$782,W$401)+'СЕТ СН'!$F$13</f>
        <v>0</v>
      </c>
      <c r="X415" s="36">
        <f>SUMIFS(СВЦЭМ!$L$40:$L$783,СВЦЭМ!$A$40:$A$783,$A415,СВЦЭМ!$B$39:$B$782,X$401)+'СЕТ СН'!$F$13</f>
        <v>0</v>
      </c>
      <c r="Y415" s="36">
        <f>SUMIFS(СВЦЭМ!$L$40:$L$783,СВЦЭМ!$A$40:$A$783,$A415,СВЦЭМ!$B$39:$B$782,Y$401)+'СЕТ СН'!$F$13</f>
        <v>0</v>
      </c>
    </row>
    <row r="416" spans="1:27" ht="15.75" hidden="1" x14ac:dyDescent="0.2">
      <c r="A416" s="35">
        <f t="shared" si="11"/>
        <v>44392</v>
      </c>
      <c r="B416" s="36">
        <f>SUMIFS(СВЦЭМ!$L$40:$L$783,СВЦЭМ!$A$40:$A$783,$A416,СВЦЭМ!$B$39:$B$782,B$401)+'СЕТ СН'!$F$13</f>
        <v>0</v>
      </c>
      <c r="C416" s="36">
        <f>SUMIFS(СВЦЭМ!$L$40:$L$783,СВЦЭМ!$A$40:$A$783,$A416,СВЦЭМ!$B$39:$B$782,C$401)+'СЕТ СН'!$F$13</f>
        <v>0</v>
      </c>
      <c r="D416" s="36">
        <f>SUMIFS(СВЦЭМ!$L$40:$L$783,СВЦЭМ!$A$40:$A$783,$A416,СВЦЭМ!$B$39:$B$782,D$401)+'СЕТ СН'!$F$13</f>
        <v>0</v>
      </c>
      <c r="E416" s="36">
        <f>SUMIFS(СВЦЭМ!$L$40:$L$783,СВЦЭМ!$A$40:$A$783,$A416,СВЦЭМ!$B$39:$B$782,E$401)+'СЕТ СН'!$F$13</f>
        <v>0</v>
      </c>
      <c r="F416" s="36">
        <f>SUMIFS(СВЦЭМ!$L$40:$L$783,СВЦЭМ!$A$40:$A$783,$A416,СВЦЭМ!$B$39:$B$782,F$401)+'СЕТ СН'!$F$13</f>
        <v>0</v>
      </c>
      <c r="G416" s="36">
        <f>SUMIFS(СВЦЭМ!$L$40:$L$783,СВЦЭМ!$A$40:$A$783,$A416,СВЦЭМ!$B$39:$B$782,G$401)+'СЕТ СН'!$F$13</f>
        <v>0</v>
      </c>
      <c r="H416" s="36">
        <f>SUMIFS(СВЦЭМ!$L$40:$L$783,СВЦЭМ!$A$40:$A$783,$A416,СВЦЭМ!$B$39:$B$782,H$401)+'СЕТ СН'!$F$13</f>
        <v>0</v>
      </c>
      <c r="I416" s="36">
        <f>SUMIFS(СВЦЭМ!$L$40:$L$783,СВЦЭМ!$A$40:$A$783,$A416,СВЦЭМ!$B$39:$B$782,I$401)+'СЕТ СН'!$F$13</f>
        <v>0</v>
      </c>
      <c r="J416" s="36">
        <f>SUMIFS(СВЦЭМ!$L$40:$L$783,СВЦЭМ!$A$40:$A$783,$A416,СВЦЭМ!$B$39:$B$782,J$401)+'СЕТ СН'!$F$13</f>
        <v>0</v>
      </c>
      <c r="K416" s="36">
        <f>SUMIFS(СВЦЭМ!$L$40:$L$783,СВЦЭМ!$A$40:$A$783,$A416,СВЦЭМ!$B$39:$B$782,K$401)+'СЕТ СН'!$F$13</f>
        <v>0</v>
      </c>
      <c r="L416" s="36">
        <f>SUMIFS(СВЦЭМ!$L$40:$L$783,СВЦЭМ!$A$40:$A$783,$A416,СВЦЭМ!$B$39:$B$782,L$401)+'СЕТ СН'!$F$13</f>
        <v>0</v>
      </c>
      <c r="M416" s="36">
        <f>SUMIFS(СВЦЭМ!$L$40:$L$783,СВЦЭМ!$A$40:$A$783,$A416,СВЦЭМ!$B$39:$B$782,M$401)+'СЕТ СН'!$F$13</f>
        <v>0</v>
      </c>
      <c r="N416" s="36">
        <f>SUMIFS(СВЦЭМ!$L$40:$L$783,СВЦЭМ!$A$40:$A$783,$A416,СВЦЭМ!$B$39:$B$782,N$401)+'СЕТ СН'!$F$13</f>
        <v>0</v>
      </c>
      <c r="O416" s="36">
        <f>SUMIFS(СВЦЭМ!$L$40:$L$783,СВЦЭМ!$A$40:$A$783,$A416,СВЦЭМ!$B$39:$B$782,O$401)+'СЕТ СН'!$F$13</f>
        <v>0</v>
      </c>
      <c r="P416" s="36">
        <f>SUMIFS(СВЦЭМ!$L$40:$L$783,СВЦЭМ!$A$40:$A$783,$A416,СВЦЭМ!$B$39:$B$782,P$401)+'СЕТ СН'!$F$13</f>
        <v>0</v>
      </c>
      <c r="Q416" s="36">
        <f>SUMIFS(СВЦЭМ!$L$40:$L$783,СВЦЭМ!$A$40:$A$783,$A416,СВЦЭМ!$B$39:$B$782,Q$401)+'СЕТ СН'!$F$13</f>
        <v>0</v>
      </c>
      <c r="R416" s="36">
        <f>SUMIFS(СВЦЭМ!$L$40:$L$783,СВЦЭМ!$A$40:$A$783,$A416,СВЦЭМ!$B$39:$B$782,R$401)+'СЕТ СН'!$F$13</f>
        <v>0</v>
      </c>
      <c r="S416" s="36">
        <f>SUMIFS(СВЦЭМ!$L$40:$L$783,СВЦЭМ!$A$40:$A$783,$A416,СВЦЭМ!$B$39:$B$782,S$401)+'СЕТ СН'!$F$13</f>
        <v>0</v>
      </c>
      <c r="T416" s="36">
        <f>SUMIFS(СВЦЭМ!$L$40:$L$783,СВЦЭМ!$A$40:$A$783,$A416,СВЦЭМ!$B$39:$B$782,T$401)+'СЕТ СН'!$F$13</f>
        <v>0</v>
      </c>
      <c r="U416" s="36">
        <f>SUMIFS(СВЦЭМ!$L$40:$L$783,СВЦЭМ!$A$40:$A$783,$A416,СВЦЭМ!$B$39:$B$782,U$401)+'СЕТ СН'!$F$13</f>
        <v>0</v>
      </c>
      <c r="V416" s="36">
        <f>SUMIFS(СВЦЭМ!$L$40:$L$783,СВЦЭМ!$A$40:$A$783,$A416,СВЦЭМ!$B$39:$B$782,V$401)+'СЕТ СН'!$F$13</f>
        <v>0</v>
      </c>
      <c r="W416" s="36">
        <f>SUMIFS(СВЦЭМ!$L$40:$L$783,СВЦЭМ!$A$40:$A$783,$A416,СВЦЭМ!$B$39:$B$782,W$401)+'СЕТ СН'!$F$13</f>
        <v>0</v>
      </c>
      <c r="X416" s="36">
        <f>SUMIFS(СВЦЭМ!$L$40:$L$783,СВЦЭМ!$A$40:$A$783,$A416,СВЦЭМ!$B$39:$B$782,X$401)+'СЕТ СН'!$F$13</f>
        <v>0</v>
      </c>
      <c r="Y416" s="36">
        <f>SUMIFS(СВЦЭМ!$L$40:$L$783,СВЦЭМ!$A$40:$A$783,$A416,СВЦЭМ!$B$39:$B$782,Y$401)+'СЕТ СН'!$F$13</f>
        <v>0</v>
      </c>
    </row>
    <row r="417" spans="1:25" ht="15.75" hidden="1" x14ac:dyDescent="0.2">
      <c r="A417" s="35">
        <f t="shared" si="11"/>
        <v>44393</v>
      </c>
      <c r="B417" s="36">
        <f>SUMIFS(СВЦЭМ!$L$40:$L$783,СВЦЭМ!$A$40:$A$783,$A417,СВЦЭМ!$B$39:$B$782,B$401)+'СЕТ СН'!$F$13</f>
        <v>0</v>
      </c>
      <c r="C417" s="36">
        <f>SUMIFS(СВЦЭМ!$L$40:$L$783,СВЦЭМ!$A$40:$A$783,$A417,СВЦЭМ!$B$39:$B$782,C$401)+'СЕТ СН'!$F$13</f>
        <v>0</v>
      </c>
      <c r="D417" s="36">
        <f>SUMIFS(СВЦЭМ!$L$40:$L$783,СВЦЭМ!$A$40:$A$783,$A417,СВЦЭМ!$B$39:$B$782,D$401)+'СЕТ СН'!$F$13</f>
        <v>0</v>
      </c>
      <c r="E417" s="36">
        <f>SUMIFS(СВЦЭМ!$L$40:$L$783,СВЦЭМ!$A$40:$A$783,$A417,СВЦЭМ!$B$39:$B$782,E$401)+'СЕТ СН'!$F$13</f>
        <v>0</v>
      </c>
      <c r="F417" s="36">
        <f>SUMIFS(СВЦЭМ!$L$40:$L$783,СВЦЭМ!$A$40:$A$783,$A417,СВЦЭМ!$B$39:$B$782,F$401)+'СЕТ СН'!$F$13</f>
        <v>0</v>
      </c>
      <c r="G417" s="36">
        <f>SUMIFS(СВЦЭМ!$L$40:$L$783,СВЦЭМ!$A$40:$A$783,$A417,СВЦЭМ!$B$39:$B$782,G$401)+'СЕТ СН'!$F$13</f>
        <v>0</v>
      </c>
      <c r="H417" s="36">
        <f>SUMIFS(СВЦЭМ!$L$40:$L$783,СВЦЭМ!$A$40:$A$783,$A417,СВЦЭМ!$B$39:$B$782,H$401)+'СЕТ СН'!$F$13</f>
        <v>0</v>
      </c>
      <c r="I417" s="36">
        <f>SUMIFS(СВЦЭМ!$L$40:$L$783,СВЦЭМ!$A$40:$A$783,$A417,СВЦЭМ!$B$39:$B$782,I$401)+'СЕТ СН'!$F$13</f>
        <v>0</v>
      </c>
      <c r="J417" s="36">
        <f>SUMIFS(СВЦЭМ!$L$40:$L$783,СВЦЭМ!$A$40:$A$783,$A417,СВЦЭМ!$B$39:$B$782,J$401)+'СЕТ СН'!$F$13</f>
        <v>0</v>
      </c>
      <c r="K417" s="36">
        <f>SUMIFS(СВЦЭМ!$L$40:$L$783,СВЦЭМ!$A$40:$A$783,$A417,СВЦЭМ!$B$39:$B$782,K$401)+'СЕТ СН'!$F$13</f>
        <v>0</v>
      </c>
      <c r="L417" s="36">
        <f>SUMIFS(СВЦЭМ!$L$40:$L$783,СВЦЭМ!$A$40:$A$783,$A417,СВЦЭМ!$B$39:$B$782,L$401)+'СЕТ СН'!$F$13</f>
        <v>0</v>
      </c>
      <c r="M417" s="36">
        <f>SUMIFS(СВЦЭМ!$L$40:$L$783,СВЦЭМ!$A$40:$A$783,$A417,СВЦЭМ!$B$39:$B$782,M$401)+'СЕТ СН'!$F$13</f>
        <v>0</v>
      </c>
      <c r="N417" s="36">
        <f>SUMIFS(СВЦЭМ!$L$40:$L$783,СВЦЭМ!$A$40:$A$783,$A417,СВЦЭМ!$B$39:$B$782,N$401)+'СЕТ СН'!$F$13</f>
        <v>0</v>
      </c>
      <c r="O417" s="36">
        <f>SUMIFS(СВЦЭМ!$L$40:$L$783,СВЦЭМ!$A$40:$A$783,$A417,СВЦЭМ!$B$39:$B$782,O$401)+'СЕТ СН'!$F$13</f>
        <v>0</v>
      </c>
      <c r="P417" s="36">
        <f>SUMIFS(СВЦЭМ!$L$40:$L$783,СВЦЭМ!$A$40:$A$783,$A417,СВЦЭМ!$B$39:$B$782,P$401)+'СЕТ СН'!$F$13</f>
        <v>0</v>
      </c>
      <c r="Q417" s="36">
        <f>SUMIFS(СВЦЭМ!$L$40:$L$783,СВЦЭМ!$A$40:$A$783,$A417,СВЦЭМ!$B$39:$B$782,Q$401)+'СЕТ СН'!$F$13</f>
        <v>0</v>
      </c>
      <c r="R417" s="36">
        <f>SUMIFS(СВЦЭМ!$L$40:$L$783,СВЦЭМ!$A$40:$A$783,$A417,СВЦЭМ!$B$39:$B$782,R$401)+'СЕТ СН'!$F$13</f>
        <v>0</v>
      </c>
      <c r="S417" s="36">
        <f>SUMIFS(СВЦЭМ!$L$40:$L$783,СВЦЭМ!$A$40:$A$783,$A417,СВЦЭМ!$B$39:$B$782,S$401)+'СЕТ СН'!$F$13</f>
        <v>0</v>
      </c>
      <c r="T417" s="36">
        <f>SUMIFS(СВЦЭМ!$L$40:$L$783,СВЦЭМ!$A$40:$A$783,$A417,СВЦЭМ!$B$39:$B$782,T$401)+'СЕТ СН'!$F$13</f>
        <v>0</v>
      </c>
      <c r="U417" s="36">
        <f>SUMIFS(СВЦЭМ!$L$40:$L$783,СВЦЭМ!$A$40:$A$783,$A417,СВЦЭМ!$B$39:$B$782,U$401)+'СЕТ СН'!$F$13</f>
        <v>0</v>
      </c>
      <c r="V417" s="36">
        <f>SUMIFS(СВЦЭМ!$L$40:$L$783,СВЦЭМ!$A$40:$A$783,$A417,СВЦЭМ!$B$39:$B$782,V$401)+'СЕТ СН'!$F$13</f>
        <v>0</v>
      </c>
      <c r="W417" s="36">
        <f>SUMIFS(СВЦЭМ!$L$40:$L$783,СВЦЭМ!$A$40:$A$783,$A417,СВЦЭМ!$B$39:$B$782,W$401)+'СЕТ СН'!$F$13</f>
        <v>0</v>
      </c>
      <c r="X417" s="36">
        <f>SUMIFS(СВЦЭМ!$L$40:$L$783,СВЦЭМ!$A$40:$A$783,$A417,СВЦЭМ!$B$39:$B$782,X$401)+'СЕТ СН'!$F$13</f>
        <v>0</v>
      </c>
      <c r="Y417" s="36">
        <f>SUMIFS(СВЦЭМ!$L$40:$L$783,СВЦЭМ!$A$40:$A$783,$A417,СВЦЭМ!$B$39:$B$782,Y$401)+'СЕТ СН'!$F$13</f>
        <v>0</v>
      </c>
    </row>
    <row r="418" spans="1:25" ht="15.75" hidden="1" x14ac:dyDescent="0.2">
      <c r="A418" s="35">
        <f t="shared" si="11"/>
        <v>44394</v>
      </c>
      <c r="B418" s="36">
        <f>SUMIFS(СВЦЭМ!$L$40:$L$783,СВЦЭМ!$A$40:$A$783,$A418,СВЦЭМ!$B$39:$B$782,B$401)+'СЕТ СН'!$F$13</f>
        <v>0</v>
      </c>
      <c r="C418" s="36">
        <f>SUMIFS(СВЦЭМ!$L$40:$L$783,СВЦЭМ!$A$40:$A$783,$A418,СВЦЭМ!$B$39:$B$782,C$401)+'СЕТ СН'!$F$13</f>
        <v>0</v>
      </c>
      <c r="D418" s="36">
        <f>SUMIFS(СВЦЭМ!$L$40:$L$783,СВЦЭМ!$A$40:$A$783,$A418,СВЦЭМ!$B$39:$B$782,D$401)+'СЕТ СН'!$F$13</f>
        <v>0</v>
      </c>
      <c r="E418" s="36">
        <f>SUMIFS(СВЦЭМ!$L$40:$L$783,СВЦЭМ!$A$40:$A$783,$A418,СВЦЭМ!$B$39:$B$782,E$401)+'СЕТ СН'!$F$13</f>
        <v>0</v>
      </c>
      <c r="F418" s="36">
        <f>SUMIFS(СВЦЭМ!$L$40:$L$783,СВЦЭМ!$A$40:$A$783,$A418,СВЦЭМ!$B$39:$B$782,F$401)+'СЕТ СН'!$F$13</f>
        <v>0</v>
      </c>
      <c r="G418" s="36">
        <f>SUMIFS(СВЦЭМ!$L$40:$L$783,СВЦЭМ!$A$40:$A$783,$A418,СВЦЭМ!$B$39:$B$782,G$401)+'СЕТ СН'!$F$13</f>
        <v>0</v>
      </c>
      <c r="H418" s="36">
        <f>SUMIFS(СВЦЭМ!$L$40:$L$783,СВЦЭМ!$A$40:$A$783,$A418,СВЦЭМ!$B$39:$B$782,H$401)+'СЕТ СН'!$F$13</f>
        <v>0</v>
      </c>
      <c r="I418" s="36">
        <f>SUMIFS(СВЦЭМ!$L$40:$L$783,СВЦЭМ!$A$40:$A$783,$A418,СВЦЭМ!$B$39:$B$782,I$401)+'СЕТ СН'!$F$13</f>
        <v>0</v>
      </c>
      <c r="J418" s="36">
        <f>SUMIFS(СВЦЭМ!$L$40:$L$783,СВЦЭМ!$A$40:$A$783,$A418,СВЦЭМ!$B$39:$B$782,J$401)+'СЕТ СН'!$F$13</f>
        <v>0</v>
      </c>
      <c r="K418" s="36">
        <f>SUMIFS(СВЦЭМ!$L$40:$L$783,СВЦЭМ!$A$40:$A$783,$A418,СВЦЭМ!$B$39:$B$782,K$401)+'СЕТ СН'!$F$13</f>
        <v>0</v>
      </c>
      <c r="L418" s="36">
        <f>SUMIFS(СВЦЭМ!$L$40:$L$783,СВЦЭМ!$A$40:$A$783,$A418,СВЦЭМ!$B$39:$B$782,L$401)+'СЕТ СН'!$F$13</f>
        <v>0</v>
      </c>
      <c r="M418" s="36">
        <f>SUMIFS(СВЦЭМ!$L$40:$L$783,СВЦЭМ!$A$40:$A$783,$A418,СВЦЭМ!$B$39:$B$782,M$401)+'СЕТ СН'!$F$13</f>
        <v>0</v>
      </c>
      <c r="N418" s="36">
        <f>SUMIFS(СВЦЭМ!$L$40:$L$783,СВЦЭМ!$A$40:$A$783,$A418,СВЦЭМ!$B$39:$B$782,N$401)+'СЕТ СН'!$F$13</f>
        <v>0</v>
      </c>
      <c r="O418" s="36">
        <f>SUMIFS(СВЦЭМ!$L$40:$L$783,СВЦЭМ!$A$40:$A$783,$A418,СВЦЭМ!$B$39:$B$782,O$401)+'СЕТ СН'!$F$13</f>
        <v>0</v>
      </c>
      <c r="P418" s="36">
        <f>SUMIFS(СВЦЭМ!$L$40:$L$783,СВЦЭМ!$A$40:$A$783,$A418,СВЦЭМ!$B$39:$B$782,P$401)+'СЕТ СН'!$F$13</f>
        <v>0</v>
      </c>
      <c r="Q418" s="36">
        <f>SUMIFS(СВЦЭМ!$L$40:$L$783,СВЦЭМ!$A$40:$A$783,$A418,СВЦЭМ!$B$39:$B$782,Q$401)+'СЕТ СН'!$F$13</f>
        <v>0</v>
      </c>
      <c r="R418" s="36">
        <f>SUMIFS(СВЦЭМ!$L$40:$L$783,СВЦЭМ!$A$40:$A$783,$A418,СВЦЭМ!$B$39:$B$782,R$401)+'СЕТ СН'!$F$13</f>
        <v>0</v>
      </c>
      <c r="S418" s="36">
        <f>SUMIFS(СВЦЭМ!$L$40:$L$783,СВЦЭМ!$A$40:$A$783,$A418,СВЦЭМ!$B$39:$B$782,S$401)+'СЕТ СН'!$F$13</f>
        <v>0</v>
      </c>
      <c r="T418" s="36">
        <f>SUMIFS(СВЦЭМ!$L$40:$L$783,СВЦЭМ!$A$40:$A$783,$A418,СВЦЭМ!$B$39:$B$782,T$401)+'СЕТ СН'!$F$13</f>
        <v>0</v>
      </c>
      <c r="U418" s="36">
        <f>SUMIFS(СВЦЭМ!$L$40:$L$783,СВЦЭМ!$A$40:$A$783,$A418,СВЦЭМ!$B$39:$B$782,U$401)+'СЕТ СН'!$F$13</f>
        <v>0</v>
      </c>
      <c r="V418" s="36">
        <f>SUMIFS(СВЦЭМ!$L$40:$L$783,СВЦЭМ!$A$40:$A$783,$A418,СВЦЭМ!$B$39:$B$782,V$401)+'СЕТ СН'!$F$13</f>
        <v>0</v>
      </c>
      <c r="W418" s="36">
        <f>SUMIFS(СВЦЭМ!$L$40:$L$783,СВЦЭМ!$A$40:$A$783,$A418,СВЦЭМ!$B$39:$B$782,W$401)+'СЕТ СН'!$F$13</f>
        <v>0</v>
      </c>
      <c r="X418" s="36">
        <f>SUMIFS(СВЦЭМ!$L$40:$L$783,СВЦЭМ!$A$40:$A$783,$A418,СВЦЭМ!$B$39:$B$782,X$401)+'СЕТ СН'!$F$13</f>
        <v>0</v>
      </c>
      <c r="Y418" s="36">
        <f>SUMIFS(СВЦЭМ!$L$40:$L$783,СВЦЭМ!$A$40:$A$783,$A418,СВЦЭМ!$B$39:$B$782,Y$401)+'СЕТ СН'!$F$13</f>
        <v>0</v>
      </c>
    </row>
    <row r="419" spans="1:25" ht="15.75" hidden="1" x14ac:dyDescent="0.2">
      <c r="A419" s="35">
        <f t="shared" si="11"/>
        <v>44395</v>
      </c>
      <c r="B419" s="36">
        <f>SUMIFS(СВЦЭМ!$L$40:$L$783,СВЦЭМ!$A$40:$A$783,$A419,СВЦЭМ!$B$39:$B$782,B$401)+'СЕТ СН'!$F$13</f>
        <v>0</v>
      </c>
      <c r="C419" s="36">
        <f>SUMIFS(СВЦЭМ!$L$40:$L$783,СВЦЭМ!$A$40:$A$783,$A419,СВЦЭМ!$B$39:$B$782,C$401)+'СЕТ СН'!$F$13</f>
        <v>0</v>
      </c>
      <c r="D419" s="36">
        <f>SUMIFS(СВЦЭМ!$L$40:$L$783,СВЦЭМ!$A$40:$A$783,$A419,СВЦЭМ!$B$39:$B$782,D$401)+'СЕТ СН'!$F$13</f>
        <v>0</v>
      </c>
      <c r="E419" s="36">
        <f>SUMIFS(СВЦЭМ!$L$40:$L$783,СВЦЭМ!$A$40:$A$783,$A419,СВЦЭМ!$B$39:$B$782,E$401)+'СЕТ СН'!$F$13</f>
        <v>0</v>
      </c>
      <c r="F419" s="36">
        <f>SUMIFS(СВЦЭМ!$L$40:$L$783,СВЦЭМ!$A$40:$A$783,$A419,СВЦЭМ!$B$39:$B$782,F$401)+'СЕТ СН'!$F$13</f>
        <v>0</v>
      </c>
      <c r="G419" s="36">
        <f>SUMIFS(СВЦЭМ!$L$40:$L$783,СВЦЭМ!$A$40:$A$783,$A419,СВЦЭМ!$B$39:$B$782,G$401)+'СЕТ СН'!$F$13</f>
        <v>0</v>
      </c>
      <c r="H419" s="36">
        <f>SUMIFS(СВЦЭМ!$L$40:$L$783,СВЦЭМ!$A$40:$A$783,$A419,СВЦЭМ!$B$39:$B$782,H$401)+'СЕТ СН'!$F$13</f>
        <v>0</v>
      </c>
      <c r="I419" s="36">
        <f>SUMIFS(СВЦЭМ!$L$40:$L$783,СВЦЭМ!$A$40:$A$783,$A419,СВЦЭМ!$B$39:$B$782,I$401)+'СЕТ СН'!$F$13</f>
        <v>0</v>
      </c>
      <c r="J419" s="36">
        <f>SUMIFS(СВЦЭМ!$L$40:$L$783,СВЦЭМ!$A$40:$A$783,$A419,СВЦЭМ!$B$39:$B$782,J$401)+'СЕТ СН'!$F$13</f>
        <v>0</v>
      </c>
      <c r="K419" s="36">
        <f>SUMIFS(СВЦЭМ!$L$40:$L$783,СВЦЭМ!$A$40:$A$783,$A419,СВЦЭМ!$B$39:$B$782,K$401)+'СЕТ СН'!$F$13</f>
        <v>0</v>
      </c>
      <c r="L419" s="36">
        <f>SUMIFS(СВЦЭМ!$L$40:$L$783,СВЦЭМ!$A$40:$A$783,$A419,СВЦЭМ!$B$39:$B$782,L$401)+'СЕТ СН'!$F$13</f>
        <v>0</v>
      </c>
      <c r="M419" s="36">
        <f>SUMIFS(СВЦЭМ!$L$40:$L$783,СВЦЭМ!$A$40:$A$783,$A419,СВЦЭМ!$B$39:$B$782,M$401)+'СЕТ СН'!$F$13</f>
        <v>0</v>
      </c>
      <c r="N419" s="36">
        <f>SUMIFS(СВЦЭМ!$L$40:$L$783,СВЦЭМ!$A$40:$A$783,$A419,СВЦЭМ!$B$39:$B$782,N$401)+'СЕТ СН'!$F$13</f>
        <v>0</v>
      </c>
      <c r="O419" s="36">
        <f>SUMIFS(СВЦЭМ!$L$40:$L$783,СВЦЭМ!$A$40:$A$783,$A419,СВЦЭМ!$B$39:$B$782,O$401)+'СЕТ СН'!$F$13</f>
        <v>0</v>
      </c>
      <c r="P419" s="36">
        <f>SUMIFS(СВЦЭМ!$L$40:$L$783,СВЦЭМ!$A$40:$A$783,$A419,СВЦЭМ!$B$39:$B$782,P$401)+'СЕТ СН'!$F$13</f>
        <v>0</v>
      </c>
      <c r="Q419" s="36">
        <f>SUMIFS(СВЦЭМ!$L$40:$L$783,СВЦЭМ!$A$40:$A$783,$A419,СВЦЭМ!$B$39:$B$782,Q$401)+'СЕТ СН'!$F$13</f>
        <v>0</v>
      </c>
      <c r="R419" s="36">
        <f>SUMIFS(СВЦЭМ!$L$40:$L$783,СВЦЭМ!$A$40:$A$783,$A419,СВЦЭМ!$B$39:$B$782,R$401)+'СЕТ СН'!$F$13</f>
        <v>0</v>
      </c>
      <c r="S419" s="36">
        <f>SUMIFS(СВЦЭМ!$L$40:$L$783,СВЦЭМ!$A$40:$A$783,$A419,СВЦЭМ!$B$39:$B$782,S$401)+'СЕТ СН'!$F$13</f>
        <v>0</v>
      </c>
      <c r="T419" s="36">
        <f>SUMIFS(СВЦЭМ!$L$40:$L$783,СВЦЭМ!$A$40:$A$783,$A419,СВЦЭМ!$B$39:$B$782,T$401)+'СЕТ СН'!$F$13</f>
        <v>0</v>
      </c>
      <c r="U419" s="36">
        <f>SUMIFS(СВЦЭМ!$L$40:$L$783,СВЦЭМ!$A$40:$A$783,$A419,СВЦЭМ!$B$39:$B$782,U$401)+'СЕТ СН'!$F$13</f>
        <v>0</v>
      </c>
      <c r="V419" s="36">
        <f>SUMIFS(СВЦЭМ!$L$40:$L$783,СВЦЭМ!$A$40:$A$783,$A419,СВЦЭМ!$B$39:$B$782,V$401)+'СЕТ СН'!$F$13</f>
        <v>0</v>
      </c>
      <c r="W419" s="36">
        <f>SUMIFS(СВЦЭМ!$L$40:$L$783,СВЦЭМ!$A$40:$A$783,$A419,СВЦЭМ!$B$39:$B$782,W$401)+'СЕТ СН'!$F$13</f>
        <v>0</v>
      </c>
      <c r="X419" s="36">
        <f>SUMIFS(СВЦЭМ!$L$40:$L$783,СВЦЭМ!$A$40:$A$783,$A419,СВЦЭМ!$B$39:$B$782,X$401)+'СЕТ СН'!$F$13</f>
        <v>0</v>
      </c>
      <c r="Y419" s="36">
        <f>SUMIFS(СВЦЭМ!$L$40:$L$783,СВЦЭМ!$A$40:$A$783,$A419,СВЦЭМ!$B$39:$B$782,Y$401)+'СЕТ СН'!$F$13</f>
        <v>0</v>
      </c>
    </row>
    <row r="420" spans="1:25" ht="15.75" hidden="1" x14ac:dyDescent="0.2">
      <c r="A420" s="35">
        <f t="shared" si="11"/>
        <v>44396</v>
      </c>
      <c r="B420" s="36">
        <f>SUMIFS(СВЦЭМ!$L$40:$L$783,СВЦЭМ!$A$40:$A$783,$A420,СВЦЭМ!$B$39:$B$782,B$401)+'СЕТ СН'!$F$13</f>
        <v>0</v>
      </c>
      <c r="C420" s="36">
        <f>SUMIFS(СВЦЭМ!$L$40:$L$783,СВЦЭМ!$A$40:$A$783,$A420,СВЦЭМ!$B$39:$B$782,C$401)+'СЕТ СН'!$F$13</f>
        <v>0</v>
      </c>
      <c r="D420" s="36">
        <f>SUMIFS(СВЦЭМ!$L$40:$L$783,СВЦЭМ!$A$40:$A$783,$A420,СВЦЭМ!$B$39:$B$782,D$401)+'СЕТ СН'!$F$13</f>
        <v>0</v>
      </c>
      <c r="E420" s="36">
        <f>SUMIFS(СВЦЭМ!$L$40:$L$783,СВЦЭМ!$A$40:$A$783,$A420,СВЦЭМ!$B$39:$B$782,E$401)+'СЕТ СН'!$F$13</f>
        <v>0</v>
      </c>
      <c r="F420" s="36">
        <f>SUMIFS(СВЦЭМ!$L$40:$L$783,СВЦЭМ!$A$40:$A$783,$A420,СВЦЭМ!$B$39:$B$782,F$401)+'СЕТ СН'!$F$13</f>
        <v>0</v>
      </c>
      <c r="G420" s="36">
        <f>SUMIFS(СВЦЭМ!$L$40:$L$783,СВЦЭМ!$A$40:$A$783,$A420,СВЦЭМ!$B$39:$B$782,G$401)+'СЕТ СН'!$F$13</f>
        <v>0</v>
      </c>
      <c r="H420" s="36">
        <f>SUMIFS(СВЦЭМ!$L$40:$L$783,СВЦЭМ!$A$40:$A$783,$A420,СВЦЭМ!$B$39:$B$782,H$401)+'СЕТ СН'!$F$13</f>
        <v>0</v>
      </c>
      <c r="I420" s="36">
        <f>SUMIFS(СВЦЭМ!$L$40:$L$783,СВЦЭМ!$A$40:$A$783,$A420,СВЦЭМ!$B$39:$B$782,I$401)+'СЕТ СН'!$F$13</f>
        <v>0</v>
      </c>
      <c r="J420" s="36">
        <f>SUMIFS(СВЦЭМ!$L$40:$L$783,СВЦЭМ!$A$40:$A$783,$A420,СВЦЭМ!$B$39:$B$782,J$401)+'СЕТ СН'!$F$13</f>
        <v>0</v>
      </c>
      <c r="K420" s="36">
        <f>SUMIFS(СВЦЭМ!$L$40:$L$783,СВЦЭМ!$A$40:$A$783,$A420,СВЦЭМ!$B$39:$B$782,K$401)+'СЕТ СН'!$F$13</f>
        <v>0</v>
      </c>
      <c r="L420" s="36">
        <f>SUMIFS(СВЦЭМ!$L$40:$L$783,СВЦЭМ!$A$40:$A$783,$A420,СВЦЭМ!$B$39:$B$782,L$401)+'СЕТ СН'!$F$13</f>
        <v>0</v>
      </c>
      <c r="M420" s="36">
        <f>SUMIFS(СВЦЭМ!$L$40:$L$783,СВЦЭМ!$A$40:$A$783,$A420,СВЦЭМ!$B$39:$B$782,M$401)+'СЕТ СН'!$F$13</f>
        <v>0</v>
      </c>
      <c r="N420" s="36">
        <f>SUMIFS(СВЦЭМ!$L$40:$L$783,СВЦЭМ!$A$40:$A$783,$A420,СВЦЭМ!$B$39:$B$782,N$401)+'СЕТ СН'!$F$13</f>
        <v>0</v>
      </c>
      <c r="O420" s="36">
        <f>SUMIFS(СВЦЭМ!$L$40:$L$783,СВЦЭМ!$A$40:$A$783,$A420,СВЦЭМ!$B$39:$B$782,O$401)+'СЕТ СН'!$F$13</f>
        <v>0</v>
      </c>
      <c r="P420" s="36">
        <f>SUMIFS(СВЦЭМ!$L$40:$L$783,СВЦЭМ!$A$40:$A$783,$A420,СВЦЭМ!$B$39:$B$782,P$401)+'СЕТ СН'!$F$13</f>
        <v>0</v>
      </c>
      <c r="Q420" s="36">
        <f>SUMIFS(СВЦЭМ!$L$40:$L$783,СВЦЭМ!$A$40:$A$783,$A420,СВЦЭМ!$B$39:$B$782,Q$401)+'СЕТ СН'!$F$13</f>
        <v>0</v>
      </c>
      <c r="R420" s="36">
        <f>SUMIFS(СВЦЭМ!$L$40:$L$783,СВЦЭМ!$A$40:$A$783,$A420,СВЦЭМ!$B$39:$B$782,R$401)+'СЕТ СН'!$F$13</f>
        <v>0</v>
      </c>
      <c r="S420" s="36">
        <f>SUMIFS(СВЦЭМ!$L$40:$L$783,СВЦЭМ!$A$40:$A$783,$A420,СВЦЭМ!$B$39:$B$782,S$401)+'СЕТ СН'!$F$13</f>
        <v>0</v>
      </c>
      <c r="T420" s="36">
        <f>SUMIFS(СВЦЭМ!$L$40:$L$783,СВЦЭМ!$A$40:$A$783,$A420,СВЦЭМ!$B$39:$B$782,T$401)+'СЕТ СН'!$F$13</f>
        <v>0</v>
      </c>
      <c r="U420" s="36">
        <f>SUMIFS(СВЦЭМ!$L$40:$L$783,СВЦЭМ!$A$40:$A$783,$A420,СВЦЭМ!$B$39:$B$782,U$401)+'СЕТ СН'!$F$13</f>
        <v>0</v>
      </c>
      <c r="V420" s="36">
        <f>SUMIFS(СВЦЭМ!$L$40:$L$783,СВЦЭМ!$A$40:$A$783,$A420,СВЦЭМ!$B$39:$B$782,V$401)+'СЕТ СН'!$F$13</f>
        <v>0</v>
      </c>
      <c r="W420" s="36">
        <f>SUMIFS(СВЦЭМ!$L$40:$L$783,СВЦЭМ!$A$40:$A$783,$A420,СВЦЭМ!$B$39:$B$782,W$401)+'СЕТ СН'!$F$13</f>
        <v>0</v>
      </c>
      <c r="X420" s="36">
        <f>SUMIFS(СВЦЭМ!$L$40:$L$783,СВЦЭМ!$A$40:$A$783,$A420,СВЦЭМ!$B$39:$B$782,X$401)+'СЕТ СН'!$F$13</f>
        <v>0</v>
      </c>
      <c r="Y420" s="36">
        <f>SUMIFS(СВЦЭМ!$L$40:$L$783,СВЦЭМ!$A$40:$A$783,$A420,СВЦЭМ!$B$39:$B$782,Y$401)+'СЕТ СН'!$F$13</f>
        <v>0</v>
      </c>
    </row>
    <row r="421" spans="1:25" ht="15.75" hidden="1" x14ac:dyDescent="0.2">
      <c r="A421" s="35">
        <f t="shared" si="11"/>
        <v>44397</v>
      </c>
      <c r="B421" s="36">
        <f>SUMIFS(СВЦЭМ!$L$40:$L$783,СВЦЭМ!$A$40:$A$783,$A421,СВЦЭМ!$B$39:$B$782,B$401)+'СЕТ СН'!$F$13</f>
        <v>0</v>
      </c>
      <c r="C421" s="36">
        <f>SUMIFS(СВЦЭМ!$L$40:$L$783,СВЦЭМ!$A$40:$A$783,$A421,СВЦЭМ!$B$39:$B$782,C$401)+'СЕТ СН'!$F$13</f>
        <v>0</v>
      </c>
      <c r="D421" s="36">
        <f>SUMIFS(СВЦЭМ!$L$40:$L$783,СВЦЭМ!$A$40:$A$783,$A421,СВЦЭМ!$B$39:$B$782,D$401)+'СЕТ СН'!$F$13</f>
        <v>0</v>
      </c>
      <c r="E421" s="36">
        <f>SUMIFS(СВЦЭМ!$L$40:$L$783,СВЦЭМ!$A$40:$A$783,$A421,СВЦЭМ!$B$39:$B$782,E$401)+'СЕТ СН'!$F$13</f>
        <v>0</v>
      </c>
      <c r="F421" s="36">
        <f>SUMIFS(СВЦЭМ!$L$40:$L$783,СВЦЭМ!$A$40:$A$783,$A421,СВЦЭМ!$B$39:$B$782,F$401)+'СЕТ СН'!$F$13</f>
        <v>0</v>
      </c>
      <c r="G421" s="36">
        <f>SUMIFS(СВЦЭМ!$L$40:$L$783,СВЦЭМ!$A$40:$A$783,$A421,СВЦЭМ!$B$39:$B$782,G$401)+'СЕТ СН'!$F$13</f>
        <v>0</v>
      </c>
      <c r="H421" s="36">
        <f>SUMIFS(СВЦЭМ!$L$40:$L$783,СВЦЭМ!$A$40:$A$783,$A421,СВЦЭМ!$B$39:$B$782,H$401)+'СЕТ СН'!$F$13</f>
        <v>0</v>
      </c>
      <c r="I421" s="36">
        <f>SUMIFS(СВЦЭМ!$L$40:$L$783,СВЦЭМ!$A$40:$A$783,$A421,СВЦЭМ!$B$39:$B$782,I$401)+'СЕТ СН'!$F$13</f>
        <v>0</v>
      </c>
      <c r="J421" s="36">
        <f>SUMIFS(СВЦЭМ!$L$40:$L$783,СВЦЭМ!$A$40:$A$783,$A421,СВЦЭМ!$B$39:$B$782,J$401)+'СЕТ СН'!$F$13</f>
        <v>0</v>
      </c>
      <c r="K421" s="36">
        <f>SUMIFS(СВЦЭМ!$L$40:$L$783,СВЦЭМ!$A$40:$A$783,$A421,СВЦЭМ!$B$39:$B$782,K$401)+'СЕТ СН'!$F$13</f>
        <v>0</v>
      </c>
      <c r="L421" s="36">
        <f>SUMIFS(СВЦЭМ!$L$40:$L$783,СВЦЭМ!$A$40:$A$783,$A421,СВЦЭМ!$B$39:$B$782,L$401)+'СЕТ СН'!$F$13</f>
        <v>0</v>
      </c>
      <c r="M421" s="36">
        <f>SUMIFS(СВЦЭМ!$L$40:$L$783,СВЦЭМ!$A$40:$A$783,$A421,СВЦЭМ!$B$39:$B$782,M$401)+'СЕТ СН'!$F$13</f>
        <v>0</v>
      </c>
      <c r="N421" s="36">
        <f>SUMIFS(СВЦЭМ!$L$40:$L$783,СВЦЭМ!$A$40:$A$783,$A421,СВЦЭМ!$B$39:$B$782,N$401)+'СЕТ СН'!$F$13</f>
        <v>0</v>
      </c>
      <c r="O421" s="36">
        <f>SUMIFS(СВЦЭМ!$L$40:$L$783,СВЦЭМ!$A$40:$A$783,$A421,СВЦЭМ!$B$39:$B$782,O$401)+'СЕТ СН'!$F$13</f>
        <v>0</v>
      </c>
      <c r="P421" s="36">
        <f>SUMIFS(СВЦЭМ!$L$40:$L$783,СВЦЭМ!$A$40:$A$783,$A421,СВЦЭМ!$B$39:$B$782,P$401)+'СЕТ СН'!$F$13</f>
        <v>0</v>
      </c>
      <c r="Q421" s="36">
        <f>SUMIFS(СВЦЭМ!$L$40:$L$783,СВЦЭМ!$A$40:$A$783,$A421,СВЦЭМ!$B$39:$B$782,Q$401)+'СЕТ СН'!$F$13</f>
        <v>0</v>
      </c>
      <c r="R421" s="36">
        <f>SUMIFS(СВЦЭМ!$L$40:$L$783,СВЦЭМ!$A$40:$A$783,$A421,СВЦЭМ!$B$39:$B$782,R$401)+'СЕТ СН'!$F$13</f>
        <v>0</v>
      </c>
      <c r="S421" s="36">
        <f>SUMIFS(СВЦЭМ!$L$40:$L$783,СВЦЭМ!$A$40:$A$783,$A421,СВЦЭМ!$B$39:$B$782,S$401)+'СЕТ СН'!$F$13</f>
        <v>0</v>
      </c>
      <c r="T421" s="36">
        <f>SUMIFS(СВЦЭМ!$L$40:$L$783,СВЦЭМ!$A$40:$A$783,$A421,СВЦЭМ!$B$39:$B$782,T$401)+'СЕТ СН'!$F$13</f>
        <v>0</v>
      </c>
      <c r="U421" s="36">
        <f>SUMIFS(СВЦЭМ!$L$40:$L$783,СВЦЭМ!$A$40:$A$783,$A421,СВЦЭМ!$B$39:$B$782,U$401)+'СЕТ СН'!$F$13</f>
        <v>0</v>
      </c>
      <c r="V421" s="36">
        <f>SUMIFS(СВЦЭМ!$L$40:$L$783,СВЦЭМ!$A$40:$A$783,$A421,СВЦЭМ!$B$39:$B$782,V$401)+'СЕТ СН'!$F$13</f>
        <v>0</v>
      </c>
      <c r="W421" s="36">
        <f>SUMIFS(СВЦЭМ!$L$40:$L$783,СВЦЭМ!$A$40:$A$783,$A421,СВЦЭМ!$B$39:$B$782,W$401)+'СЕТ СН'!$F$13</f>
        <v>0</v>
      </c>
      <c r="X421" s="36">
        <f>SUMIFS(СВЦЭМ!$L$40:$L$783,СВЦЭМ!$A$40:$A$783,$A421,СВЦЭМ!$B$39:$B$782,X$401)+'СЕТ СН'!$F$13</f>
        <v>0</v>
      </c>
      <c r="Y421" s="36">
        <f>SUMIFS(СВЦЭМ!$L$40:$L$783,СВЦЭМ!$A$40:$A$783,$A421,СВЦЭМ!$B$39:$B$782,Y$401)+'СЕТ СН'!$F$13</f>
        <v>0</v>
      </c>
    </row>
    <row r="422" spans="1:25" ht="15.75" hidden="1" x14ac:dyDescent="0.2">
      <c r="A422" s="35">
        <f t="shared" si="11"/>
        <v>44398</v>
      </c>
      <c r="B422" s="36">
        <f>SUMIFS(СВЦЭМ!$L$40:$L$783,СВЦЭМ!$A$40:$A$783,$A422,СВЦЭМ!$B$39:$B$782,B$401)+'СЕТ СН'!$F$13</f>
        <v>0</v>
      </c>
      <c r="C422" s="36">
        <f>SUMIFS(СВЦЭМ!$L$40:$L$783,СВЦЭМ!$A$40:$A$783,$A422,СВЦЭМ!$B$39:$B$782,C$401)+'СЕТ СН'!$F$13</f>
        <v>0</v>
      </c>
      <c r="D422" s="36">
        <f>SUMIFS(СВЦЭМ!$L$40:$L$783,СВЦЭМ!$A$40:$A$783,$A422,СВЦЭМ!$B$39:$B$782,D$401)+'СЕТ СН'!$F$13</f>
        <v>0</v>
      </c>
      <c r="E422" s="36">
        <f>SUMIFS(СВЦЭМ!$L$40:$L$783,СВЦЭМ!$A$40:$A$783,$A422,СВЦЭМ!$B$39:$B$782,E$401)+'СЕТ СН'!$F$13</f>
        <v>0</v>
      </c>
      <c r="F422" s="36">
        <f>SUMIFS(СВЦЭМ!$L$40:$L$783,СВЦЭМ!$A$40:$A$783,$A422,СВЦЭМ!$B$39:$B$782,F$401)+'СЕТ СН'!$F$13</f>
        <v>0</v>
      </c>
      <c r="G422" s="36">
        <f>SUMIFS(СВЦЭМ!$L$40:$L$783,СВЦЭМ!$A$40:$A$783,$A422,СВЦЭМ!$B$39:$B$782,G$401)+'СЕТ СН'!$F$13</f>
        <v>0</v>
      </c>
      <c r="H422" s="36">
        <f>SUMIFS(СВЦЭМ!$L$40:$L$783,СВЦЭМ!$A$40:$A$783,$A422,СВЦЭМ!$B$39:$B$782,H$401)+'СЕТ СН'!$F$13</f>
        <v>0</v>
      </c>
      <c r="I422" s="36">
        <f>SUMIFS(СВЦЭМ!$L$40:$L$783,СВЦЭМ!$A$40:$A$783,$A422,СВЦЭМ!$B$39:$B$782,I$401)+'СЕТ СН'!$F$13</f>
        <v>0</v>
      </c>
      <c r="J422" s="36">
        <f>SUMIFS(СВЦЭМ!$L$40:$L$783,СВЦЭМ!$A$40:$A$783,$A422,СВЦЭМ!$B$39:$B$782,J$401)+'СЕТ СН'!$F$13</f>
        <v>0</v>
      </c>
      <c r="K422" s="36">
        <f>SUMIFS(СВЦЭМ!$L$40:$L$783,СВЦЭМ!$A$40:$A$783,$A422,СВЦЭМ!$B$39:$B$782,K$401)+'СЕТ СН'!$F$13</f>
        <v>0</v>
      </c>
      <c r="L422" s="36">
        <f>SUMIFS(СВЦЭМ!$L$40:$L$783,СВЦЭМ!$A$40:$A$783,$A422,СВЦЭМ!$B$39:$B$782,L$401)+'СЕТ СН'!$F$13</f>
        <v>0</v>
      </c>
      <c r="M422" s="36">
        <f>SUMIFS(СВЦЭМ!$L$40:$L$783,СВЦЭМ!$A$40:$A$783,$A422,СВЦЭМ!$B$39:$B$782,M$401)+'СЕТ СН'!$F$13</f>
        <v>0</v>
      </c>
      <c r="N422" s="36">
        <f>SUMIFS(СВЦЭМ!$L$40:$L$783,СВЦЭМ!$A$40:$A$783,$A422,СВЦЭМ!$B$39:$B$782,N$401)+'СЕТ СН'!$F$13</f>
        <v>0</v>
      </c>
      <c r="O422" s="36">
        <f>SUMIFS(СВЦЭМ!$L$40:$L$783,СВЦЭМ!$A$40:$A$783,$A422,СВЦЭМ!$B$39:$B$782,O$401)+'СЕТ СН'!$F$13</f>
        <v>0</v>
      </c>
      <c r="P422" s="36">
        <f>SUMIFS(СВЦЭМ!$L$40:$L$783,СВЦЭМ!$A$40:$A$783,$A422,СВЦЭМ!$B$39:$B$782,P$401)+'СЕТ СН'!$F$13</f>
        <v>0</v>
      </c>
      <c r="Q422" s="36">
        <f>SUMIFS(СВЦЭМ!$L$40:$L$783,СВЦЭМ!$A$40:$A$783,$A422,СВЦЭМ!$B$39:$B$782,Q$401)+'СЕТ СН'!$F$13</f>
        <v>0</v>
      </c>
      <c r="R422" s="36">
        <f>SUMIFS(СВЦЭМ!$L$40:$L$783,СВЦЭМ!$A$40:$A$783,$A422,СВЦЭМ!$B$39:$B$782,R$401)+'СЕТ СН'!$F$13</f>
        <v>0</v>
      </c>
      <c r="S422" s="36">
        <f>SUMIFS(СВЦЭМ!$L$40:$L$783,СВЦЭМ!$A$40:$A$783,$A422,СВЦЭМ!$B$39:$B$782,S$401)+'СЕТ СН'!$F$13</f>
        <v>0</v>
      </c>
      <c r="T422" s="36">
        <f>SUMIFS(СВЦЭМ!$L$40:$L$783,СВЦЭМ!$A$40:$A$783,$A422,СВЦЭМ!$B$39:$B$782,T$401)+'СЕТ СН'!$F$13</f>
        <v>0</v>
      </c>
      <c r="U422" s="36">
        <f>SUMIFS(СВЦЭМ!$L$40:$L$783,СВЦЭМ!$A$40:$A$783,$A422,СВЦЭМ!$B$39:$B$782,U$401)+'СЕТ СН'!$F$13</f>
        <v>0</v>
      </c>
      <c r="V422" s="36">
        <f>SUMIFS(СВЦЭМ!$L$40:$L$783,СВЦЭМ!$A$40:$A$783,$A422,СВЦЭМ!$B$39:$B$782,V$401)+'СЕТ СН'!$F$13</f>
        <v>0</v>
      </c>
      <c r="W422" s="36">
        <f>SUMIFS(СВЦЭМ!$L$40:$L$783,СВЦЭМ!$A$40:$A$783,$A422,СВЦЭМ!$B$39:$B$782,W$401)+'СЕТ СН'!$F$13</f>
        <v>0</v>
      </c>
      <c r="X422" s="36">
        <f>SUMIFS(СВЦЭМ!$L$40:$L$783,СВЦЭМ!$A$40:$A$783,$A422,СВЦЭМ!$B$39:$B$782,X$401)+'СЕТ СН'!$F$13</f>
        <v>0</v>
      </c>
      <c r="Y422" s="36">
        <f>SUMIFS(СВЦЭМ!$L$40:$L$783,СВЦЭМ!$A$40:$A$783,$A422,СВЦЭМ!$B$39:$B$782,Y$401)+'СЕТ СН'!$F$13</f>
        <v>0</v>
      </c>
    </row>
    <row r="423" spans="1:25" ht="15.75" hidden="1" x14ac:dyDescent="0.2">
      <c r="A423" s="35">
        <f t="shared" si="11"/>
        <v>44399</v>
      </c>
      <c r="B423" s="36">
        <f>SUMIFS(СВЦЭМ!$L$40:$L$783,СВЦЭМ!$A$40:$A$783,$A423,СВЦЭМ!$B$39:$B$782,B$401)+'СЕТ СН'!$F$13</f>
        <v>0</v>
      </c>
      <c r="C423" s="36">
        <f>SUMIFS(СВЦЭМ!$L$40:$L$783,СВЦЭМ!$A$40:$A$783,$A423,СВЦЭМ!$B$39:$B$782,C$401)+'СЕТ СН'!$F$13</f>
        <v>0</v>
      </c>
      <c r="D423" s="36">
        <f>SUMIFS(СВЦЭМ!$L$40:$L$783,СВЦЭМ!$A$40:$A$783,$A423,СВЦЭМ!$B$39:$B$782,D$401)+'СЕТ СН'!$F$13</f>
        <v>0</v>
      </c>
      <c r="E423" s="36">
        <f>SUMIFS(СВЦЭМ!$L$40:$L$783,СВЦЭМ!$A$40:$A$783,$A423,СВЦЭМ!$B$39:$B$782,E$401)+'СЕТ СН'!$F$13</f>
        <v>0</v>
      </c>
      <c r="F423" s="36">
        <f>SUMIFS(СВЦЭМ!$L$40:$L$783,СВЦЭМ!$A$40:$A$783,$A423,СВЦЭМ!$B$39:$B$782,F$401)+'СЕТ СН'!$F$13</f>
        <v>0</v>
      </c>
      <c r="G423" s="36">
        <f>SUMIFS(СВЦЭМ!$L$40:$L$783,СВЦЭМ!$A$40:$A$783,$A423,СВЦЭМ!$B$39:$B$782,G$401)+'СЕТ СН'!$F$13</f>
        <v>0</v>
      </c>
      <c r="H423" s="36">
        <f>SUMIFS(СВЦЭМ!$L$40:$L$783,СВЦЭМ!$A$40:$A$783,$A423,СВЦЭМ!$B$39:$B$782,H$401)+'СЕТ СН'!$F$13</f>
        <v>0</v>
      </c>
      <c r="I423" s="36">
        <f>SUMIFS(СВЦЭМ!$L$40:$L$783,СВЦЭМ!$A$40:$A$783,$A423,СВЦЭМ!$B$39:$B$782,I$401)+'СЕТ СН'!$F$13</f>
        <v>0</v>
      </c>
      <c r="J423" s="36">
        <f>SUMIFS(СВЦЭМ!$L$40:$L$783,СВЦЭМ!$A$40:$A$783,$A423,СВЦЭМ!$B$39:$B$782,J$401)+'СЕТ СН'!$F$13</f>
        <v>0</v>
      </c>
      <c r="K423" s="36">
        <f>SUMIFS(СВЦЭМ!$L$40:$L$783,СВЦЭМ!$A$40:$A$783,$A423,СВЦЭМ!$B$39:$B$782,K$401)+'СЕТ СН'!$F$13</f>
        <v>0</v>
      </c>
      <c r="L423" s="36">
        <f>SUMIFS(СВЦЭМ!$L$40:$L$783,СВЦЭМ!$A$40:$A$783,$A423,СВЦЭМ!$B$39:$B$782,L$401)+'СЕТ СН'!$F$13</f>
        <v>0</v>
      </c>
      <c r="M423" s="36">
        <f>SUMIFS(СВЦЭМ!$L$40:$L$783,СВЦЭМ!$A$40:$A$783,$A423,СВЦЭМ!$B$39:$B$782,M$401)+'СЕТ СН'!$F$13</f>
        <v>0</v>
      </c>
      <c r="N423" s="36">
        <f>SUMIFS(СВЦЭМ!$L$40:$L$783,СВЦЭМ!$A$40:$A$783,$A423,СВЦЭМ!$B$39:$B$782,N$401)+'СЕТ СН'!$F$13</f>
        <v>0</v>
      </c>
      <c r="O423" s="36">
        <f>SUMIFS(СВЦЭМ!$L$40:$L$783,СВЦЭМ!$A$40:$A$783,$A423,СВЦЭМ!$B$39:$B$782,O$401)+'СЕТ СН'!$F$13</f>
        <v>0</v>
      </c>
      <c r="P423" s="36">
        <f>SUMIFS(СВЦЭМ!$L$40:$L$783,СВЦЭМ!$A$40:$A$783,$A423,СВЦЭМ!$B$39:$B$782,P$401)+'СЕТ СН'!$F$13</f>
        <v>0</v>
      </c>
      <c r="Q423" s="36">
        <f>SUMIFS(СВЦЭМ!$L$40:$L$783,СВЦЭМ!$A$40:$A$783,$A423,СВЦЭМ!$B$39:$B$782,Q$401)+'СЕТ СН'!$F$13</f>
        <v>0</v>
      </c>
      <c r="R423" s="36">
        <f>SUMIFS(СВЦЭМ!$L$40:$L$783,СВЦЭМ!$A$40:$A$783,$A423,СВЦЭМ!$B$39:$B$782,R$401)+'СЕТ СН'!$F$13</f>
        <v>0</v>
      </c>
      <c r="S423" s="36">
        <f>SUMIFS(СВЦЭМ!$L$40:$L$783,СВЦЭМ!$A$40:$A$783,$A423,СВЦЭМ!$B$39:$B$782,S$401)+'СЕТ СН'!$F$13</f>
        <v>0</v>
      </c>
      <c r="T423" s="36">
        <f>SUMIFS(СВЦЭМ!$L$40:$L$783,СВЦЭМ!$A$40:$A$783,$A423,СВЦЭМ!$B$39:$B$782,T$401)+'СЕТ СН'!$F$13</f>
        <v>0</v>
      </c>
      <c r="U423" s="36">
        <f>SUMIFS(СВЦЭМ!$L$40:$L$783,СВЦЭМ!$A$40:$A$783,$A423,СВЦЭМ!$B$39:$B$782,U$401)+'СЕТ СН'!$F$13</f>
        <v>0</v>
      </c>
      <c r="V423" s="36">
        <f>SUMIFS(СВЦЭМ!$L$40:$L$783,СВЦЭМ!$A$40:$A$783,$A423,СВЦЭМ!$B$39:$B$782,V$401)+'СЕТ СН'!$F$13</f>
        <v>0</v>
      </c>
      <c r="W423" s="36">
        <f>SUMIFS(СВЦЭМ!$L$40:$L$783,СВЦЭМ!$A$40:$A$783,$A423,СВЦЭМ!$B$39:$B$782,W$401)+'СЕТ СН'!$F$13</f>
        <v>0</v>
      </c>
      <c r="X423" s="36">
        <f>SUMIFS(СВЦЭМ!$L$40:$L$783,СВЦЭМ!$A$40:$A$783,$A423,СВЦЭМ!$B$39:$B$782,X$401)+'СЕТ СН'!$F$13</f>
        <v>0</v>
      </c>
      <c r="Y423" s="36">
        <f>SUMIFS(СВЦЭМ!$L$40:$L$783,СВЦЭМ!$A$40:$A$783,$A423,СВЦЭМ!$B$39:$B$782,Y$401)+'СЕТ СН'!$F$13</f>
        <v>0</v>
      </c>
    </row>
    <row r="424" spans="1:25" ht="15.75" hidden="1" x14ac:dyDescent="0.2">
      <c r="A424" s="35">
        <f t="shared" si="11"/>
        <v>44400</v>
      </c>
      <c r="B424" s="36">
        <f>SUMIFS(СВЦЭМ!$L$40:$L$783,СВЦЭМ!$A$40:$A$783,$A424,СВЦЭМ!$B$39:$B$782,B$401)+'СЕТ СН'!$F$13</f>
        <v>0</v>
      </c>
      <c r="C424" s="36">
        <f>SUMIFS(СВЦЭМ!$L$40:$L$783,СВЦЭМ!$A$40:$A$783,$A424,СВЦЭМ!$B$39:$B$782,C$401)+'СЕТ СН'!$F$13</f>
        <v>0</v>
      </c>
      <c r="D424" s="36">
        <f>SUMIFS(СВЦЭМ!$L$40:$L$783,СВЦЭМ!$A$40:$A$783,$A424,СВЦЭМ!$B$39:$B$782,D$401)+'СЕТ СН'!$F$13</f>
        <v>0</v>
      </c>
      <c r="E424" s="36">
        <f>SUMIFS(СВЦЭМ!$L$40:$L$783,СВЦЭМ!$A$40:$A$783,$A424,СВЦЭМ!$B$39:$B$782,E$401)+'СЕТ СН'!$F$13</f>
        <v>0</v>
      </c>
      <c r="F424" s="36">
        <f>SUMIFS(СВЦЭМ!$L$40:$L$783,СВЦЭМ!$A$40:$A$783,$A424,СВЦЭМ!$B$39:$B$782,F$401)+'СЕТ СН'!$F$13</f>
        <v>0</v>
      </c>
      <c r="G424" s="36">
        <f>SUMIFS(СВЦЭМ!$L$40:$L$783,СВЦЭМ!$A$40:$A$783,$A424,СВЦЭМ!$B$39:$B$782,G$401)+'СЕТ СН'!$F$13</f>
        <v>0</v>
      </c>
      <c r="H424" s="36">
        <f>SUMIFS(СВЦЭМ!$L$40:$L$783,СВЦЭМ!$A$40:$A$783,$A424,СВЦЭМ!$B$39:$B$782,H$401)+'СЕТ СН'!$F$13</f>
        <v>0</v>
      </c>
      <c r="I424" s="36">
        <f>SUMIFS(СВЦЭМ!$L$40:$L$783,СВЦЭМ!$A$40:$A$783,$A424,СВЦЭМ!$B$39:$B$782,I$401)+'СЕТ СН'!$F$13</f>
        <v>0</v>
      </c>
      <c r="J424" s="36">
        <f>SUMIFS(СВЦЭМ!$L$40:$L$783,СВЦЭМ!$A$40:$A$783,$A424,СВЦЭМ!$B$39:$B$782,J$401)+'СЕТ СН'!$F$13</f>
        <v>0</v>
      </c>
      <c r="K424" s="36">
        <f>SUMIFS(СВЦЭМ!$L$40:$L$783,СВЦЭМ!$A$40:$A$783,$A424,СВЦЭМ!$B$39:$B$782,K$401)+'СЕТ СН'!$F$13</f>
        <v>0</v>
      </c>
      <c r="L424" s="36">
        <f>SUMIFS(СВЦЭМ!$L$40:$L$783,СВЦЭМ!$A$40:$A$783,$A424,СВЦЭМ!$B$39:$B$782,L$401)+'СЕТ СН'!$F$13</f>
        <v>0</v>
      </c>
      <c r="M424" s="36">
        <f>SUMIFS(СВЦЭМ!$L$40:$L$783,СВЦЭМ!$A$40:$A$783,$A424,СВЦЭМ!$B$39:$B$782,M$401)+'СЕТ СН'!$F$13</f>
        <v>0</v>
      </c>
      <c r="N424" s="36">
        <f>SUMIFS(СВЦЭМ!$L$40:$L$783,СВЦЭМ!$A$40:$A$783,$A424,СВЦЭМ!$B$39:$B$782,N$401)+'СЕТ СН'!$F$13</f>
        <v>0</v>
      </c>
      <c r="O424" s="36">
        <f>SUMIFS(СВЦЭМ!$L$40:$L$783,СВЦЭМ!$A$40:$A$783,$A424,СВЦЭМ!$B$39:$B$782,O$401)+'СЕТ СН'!$F$13</f>
        <v>0</v>
      </c>
      <c r="P424" s="36">
        <f>SUMIFS(СВЦЭМ!$L$40:$L$783,СВЦЭМ!$A$40:$A$783,$A424,СВЦЭМ!$B$39:$B$782,P$401)+'СЕТ СН'!$F$13</f>
        <v>0</v>
      </c>
      <c r="Q424" s="36">
        <f>SUMIFS(СВЦЭМ!$L$40:$L$783,СВЦЭМ!$A$40:$A$783,$A424,СВЦЭМ!$B$39:$B$782,Q$401)+'СЕТ СН'!$F$13</f>
        <v>0</v>
      </c>
      <c r="R424" s="36">
        <f>SUMIFS(СВЦЭМ!$L$40:$L$783,СВЦЭМ!$A$40:$A$783,$A424,СВЦЭМ!$B$39:$B$782,R$401)+'СЕТ СН'!$F$13</f>
        <v>0</v>
      </c>
      <c r="S424" s="36">
        <f>SUMIFS(СВЦЭМ!$L$40:$L$783,СВЦЭМ!$A$40:$A$783,$A424,СВЦЭМ!$B$39:$B$782,S$401)+'СЕТ СН'!$F$13</f>
        <v>0</v>
      </c>
      <c r="T424" s="36">
        <f>SUMIFS(СВЦЭМ!$L$40:$L$783,СВЦЭМ!$A$40:$A$783,$A424,СВЦЭМ!$B$39:$B$782,T$401)+'СЕТ СН'!$F$13</f>
        <v>0</v>
      </c>
      <c r="U424" s="36">
        <f>SUMIFS(СВЦЭМ!$L$40:$L$783,СВЦЭМ!$A$40:$A$783,$A424,СВЦЭМ!$B$39:$B$782,U$401)+'СЕТ СН'!$F$13</f>
        <v>0</v>
      </c>
      <c r="V424" s="36">
        <f>SUMIFS(СВЦЭМ!$L$40:$L$783,СВЦЭМ!$A$40:$A$783,$A424,СВЦЭМ!$B$39:$B$782,V$401)+'СЕТ СН'!$F$13</f>
        <v>0</v>
      </c>
      <c r="W424" s="36">
        <f>SUMIFS(СВЦЭМ!$L$40:$L$783,СВЦЭМ!$A$40:$A$783,$A424,СВЦЭМ!$B$39:$B$782,W$401)+'СЕТ СН'!$F$13</f>
        <v>0</v>
      </c>
      <c r="X424" s="36">
        <f>SUMIFS(СВЦЭМ!$L$40:$L$783,СВЦЭМ!$A$40:$A$783,$A424,СВЦЭМ!$B$39:$B$782,X$401)+'СЕТ СН'!$F$13</f>
        <v>0</v>
      </c>
      <c r="Y424" s="36">
        <f>SUMIFS(СВЦЭМ!$L$40:$L$783,СВЦЭМ!$A$40:$A$783,$A424,СВЦЭМ!$B$39:$B$782,Y$401)+'СЕТ СН'!$F$13</f>
        <v>0</v>
      </c>
    </row>
    <row r="425" spans="1:25" ht="15.75" hidden="1" x14ac:dyDescent="0.2">
      <c r="A425" s="35">
        <f t="shared" si="11"/>
        <v>44401</v>
      </c>
      <c r="B425" s="36">
        <f>SUMIFS(СВЦЭМ!$L$40:$L$783,СВЦЭМ!$A$40:$A$783,$A425,СВЦЭМ!$B$39:$B$782,B$401)+'СЕТ СН'!$F$13</f>
        <v>0</v>
      </c>
      <c r="C425" s="36">
        <f>SUMIFS(СВЦЭМ!$L$40:$L$783,СВЦЭМ!$A$40:$A$783,$A425,СВЦЭМ!$B$39:$B$782,C$401)+'СЕТ СН'!$F$13</f>
        <v>0</v>
      </c>
      <c r="D425" s="36">
        <f>SUMIFS(СВЦЭМ!$L$40:$L$783,СВЦЭМ!$A$40:$A$783,$A425,СВЦЭМ!$B$39:$B$782,D$401)+'СЕТ СН'!$F$13</f>
        <v>0</v>
      </c>
      <c r="E425" s="36">
        <f>SUMIFS(СВЦЭМ!$L$40:$L$783,СВЦЭМ!$A$40:$A$783,$A425,СВЦЭМ!$B$39:$B$782,E$401)+'СЕТ СН'!$F$13</f>
        <v>0</v>
      </c>
      <c r="F425" s="36">
        <f>SUMIFS(СВЦЭМ!$L$40:$L$783,СВЦЭМ!$A$40:$A$783,$A425,СВЦЭМ!$B$39:$B$782,F$401)+'СЕТ СН'!$F$13</f>
        <v>0</v>
      </c>
      <c r="G425" s="36">
        <f>SUMIFS(СВЦЭМ!$L$40:$L$783,СВЦЭМ!$A$40:$A$783,$A425,СВЦЭМ!$B$39:$B$782,G$401)+'СЕТ СН'!$F$13</f>
        <v>0</v>
      </c>
      <c r="H425" s="36">
        <f>SUMIFS(СВЦЭМ!$L$40:$L$783,СВЦЭМ!$A$40:$A$783,$A425,СВЦЭМ!$B$39:$B$782,H$401)+'СЕТ СН'!$F$13</f>
        <v>0</v>
      </c>
      <c r="I425" s="36">
        <f>SUMIFS(СВЦЭМ!$L$40:$L$783,СВЦЭМ!$A$40:$A$783,$A425,СВЦЭМ!$B$39:$B$782,I$401)+'СЕТ СН'!$F$13</f>
        <v>0</v>
      </c>
      <c r="J425" s="36">
        <f>SUMIFS(СВЦЭМ!$L$40:$L$783,СВЦЭМ!$A$40:$A$783,$A425,СВЦЭМ!$B$39:$B$782,J$401)+'СЕТ СН'!$F$13</f>
        <v>0</v>
      </c>
      <c r="K425" s="36">
        <f>SUMIFS(СВЦЭМ!$L$40:$L$783,СВЦЭМ!$A$40:$A$783,$A425,СВЦЭМ!$B$39:$B$782,K$401)+'СЕТ СН'!$F$13</f>
        <v>0</v>
      </c>
      <c r="L425" s="36">
        <f>SUMIFS(СВЦЭМ!$L$40:$L$783,СВЦЭМ!$A$40:$A$783,$A425,СВЦЭМ!$B$39:$B$782,L$401)+'СЕТ СН'!$F$13</f>
        <v>0</v>
      </c>
      <c r="M425" s="36">
        <f>SUMIFS(СВЦЭМ!$L$40:$L$783,СВЦЭМ!$A$40:$A$783,$A425,СВЦЭМ!$B$39:$B$782,M$401)+'СЕТ СН'!$F$13</f>
        <v>0</v>
      </c>
      <c r="N425" s="36">
        <f>SUMIFS(СВЦЭМ!$L$40:$L$783,СВЦЭМ!$A$40:$A$783,$A425,СВЦЭМ!$B$39:$B$782,N$401)+'СЕТ СН'!$F$13</f>
        <v>0</v>
      </c>
      <c r="O425" s="36">
        <f>SUMIFS(СВЦЭМ!$L$40:$L$783,СВЦЭМ!$A$40:$A$783,$A425,СВЦЭМ!$B$39:$B$782,O$401)+'СЕТ СН'!$F$13</f>
        <v>0</v>
      </c>
      <c r="P425" s="36">
        <f>SUMIFS(СВЦЭМ!$L$40:$L$783,СВЦЭМ!$A$40:$A$783,$A425,СВЦЭМ!$B$39:$B$782,P$401)+'СЕТ СН'!$F$13</f>
        <v>0</v>
      </c>
      <c r="Q425" s="36">
        <f>SUMIFS(СВЦЭМ!$L$40:$L$783,СВЦЭМ!$A$40:$A$783,$A425,СВЦЭМ!$B$39:$B$782,Q$401)+'СЕТ СН'!$F$13</f>
        <v>0</v>
      </c>
      <c r="R425" s="36">
        <f>SUMIFS(СВЦЭМ!$L$40:$L$783,СВЦЭМ!$A$40:$A$783,$A425,СВЦЭМ!$B$39:$B$782,R$401)+'СЕТ СН'!$F$13</f>
        <v>0</v>
      </c>
      <c r="S425" s="36">
        <f>SUMIFS(СВЦЭМ!$L$40:$L$783,СВЦЭМ!$A$40:$A$783,$A425,СВЦЭМ!$B$39:$B$782,S$401)+'СЕТ СН'!$F$13</f>
        <v>0</v>
      </c>
      <c r="T425" s="36">
        <f>SUMIFS(СВЦЭМ!$L$40:$L$783,СВЦЭМ!$A$40:$A$783,$A425,СВЦЭМ!$B$39:$B$782,T$401)+'СЕТ СН'!$F$13</f>
        <v>0</v>
      </c>
      <c r="U425" s="36">
        <f>SUMIFS(СВЦЭМ!$L$40:$L$783,СВЦЭМ!$A$40:$A$783,$A425,СВЦЭМ!$B$39:$B$782,U$401)+'СЕТ СН'!$F$13</f>
        <v>0</v>
      </c>
      <c r="V425" s="36">
        <f>SUMIFS(СВЦЭМ!$L$40:$L$783,СВЦЭМ!$A$40:$A$783,$A425,СВЦЭМ!$B$39:$B$782,V$401)+'СЕТ СН'!$F$13</f>
        <v>0</v>
      </c>
      <c r="W425" s="36">
        <f>SUMIFS(СВЦЭМ!$L$40:$L$783,СВЦЭМ!$A$40:$A$783,$A425,СВЦЭМ!$B$39:$B$782,W$401)+'СЕТ СН'!$F$13</f>
        <v>0</v>
      </c>
      <c r="X425" s="36">
        <f>SUMIFS(СВЦЭМ!$L$40:$L$783,СВЦЭМ!$A$40:$A$783,$A425,СВЦЭМ!$B$39:$B$782,X$401)+'СЕТ СН'!$F$13</f>
        <v>0</v>
      </c>
      <c r="Y425" s="36">
        <f>SUMIFS(СВЦЭМ!$L$40:$L$783,СВЦЭМ!$A$40:$A$783,$A425,СВЦЭМ!$B$39:$B$782,Y$401)+'СЕТ СН'!$F$13</f>
        <v>0</v>
      </c>
    </row>
    <row r="426" spans="1:25" ht="15.75" hidden="1" x14ac:dyDescent="0.2">
      <c r="A426" s="35">
        <f t="shared" si="11"/>
        <v>44402</v>
      </c>
      <c r="B426" s="36">
        <f>SUMIFS(СВЦЭМ!$L$40:$L$783,СВЦЭМ!$A$40:$A$783,$A426,СВЦЭМ!$B$39:$B$782,B$401)+'СЕТ СН'!$F$13</f>
        <v>0</v>
      </c>
      <c r="C426" s="36">
        <f>SUMIFS(СВЦЭМ!$L$40:$L$783,СВЦЭМ!$A$40:$A$783,$A426,СВЦЭМ!$B$39:$B$782,C$401)+'СЕТ СН'!$F$13</f>
        <v>0</v>
      </c>
      <c r="D426" s="36">
        <f>SUMIFS(СВЦЭМ!$L$40:$L$783,СВЦЭМ!$A$40:$A$783,$A426,СВЦЭМ!$B$39:$B$782,D$401)+'СЕТ СН'!$F$13</f>
        <v>0</v>
      </c>
      <c r="E426" s="36">
        <f>SUMIFS(СВЦЭМ!$L$40:$L$783,СВЦЭМ!$A$40:$A$783,$A426,СВЦЭМ!$B$39:$B$782,E$401)+'СЕТ СН'!$F$13</f>
        <v>0</v>
      </c>
      <c r="F426" s="36">
        <f>SUMIFS(СВЦЭМ!$L$40:$L$783,СВЦЭМ!$A$40:$A$783,$A426,СВЦЭМ!$B$39:$B$782,F$401)+'СЕТ СН'!$F$13</f>
        <v>0</v>
      </c>
      <c r="G426" s="36">
        <f>SUMIFS(СВЦЭМ!$L$40:$L$783,СВЦЭМ!$A$40:$A$783,$A426,СВЦЭМ!$B$39:$B$782,G$401)+'СЕТ СН'!$F$13</f>
        <v>0</v>
      </c>
      <c r="H426" s="36">
        <f>SUMIFS(СВЦЭМ!$L$40:$L$783,СВЦЭМ!$A$40:$A$783,$A426,СВЦЭМ!$B$39:$B$782,H$401)+'СЕТ СН'!$F$13</f>
        <v>0</v>
      </c>
      <c r="I426" s="36">
        <f>SUMIFS(СВЦЭМ!$L$40:$L$783,СВЦЭМ!$A$40:$A$783,$A426,СВЦЭМ!$B$39:$B$782,I$401)+'СЕТ СН'!$F$13</f>
        <v>0</v>
      </c>
      <c r="J426" s="36">
        <f>SUMIFS(СВЦЭМ!$L$40:$L$783,СВЦЭМ!$A$40:$A$783,$A426,СВЦЭМ!$B$39:$B$782,J$401)+'СЕТ СН'!$F$13</f>
        <v>0</v>
      </c>
      <c r="K426" s="36">
        <f>SUMIFS(СВЦЭМ!$L$40:$L$783,СВЦЭМ!$A$40:$A$783,$A426,СВЦЭМ!$B$39:$B$782,K$401)+'СЕТ СН'!$F$13</f>
        <v>0</v>
      </c>
      <c r="L426" s="36">
        <f>SUMIFS(СВЦЭМ!$L$40:$L$783,СВЦЭМ!$A$40:$A$783,$A426,СВЦЭМ!$B$39:$B$782,L$401)+'СЕТ СН'!$F$13</f>
        <v>0</v>
      </c>
      <c r="M426" s="36">
        <f>SUMIFS(СВЦЭМ!$L$40:$L$783,СВЦЭМ!$A$40:$A$783,$A426,СВЦЭМ!$B$39:$B$782,M$401)+'СЕТ СН'!$F$13</f>
        <v>0</v>
      </c>
      <c r="N426" s="36">
        <f>SUMIFS(СВЦЭМ!$L$40:$L$783,СВЦЭМ!$A$40:$A$783,$A426,СВЦЭМ!$B$39:$B$782,N$401)+'СЕТ СН'!$F$13</f>
        <v>0</v>
      </c>
      <c r="O426" s="36">
        <f>SUMIFS(СВЦЭМ!$L$40:$L$783,СВЦЭМ!$A$40:$A$783,$A426,СВЦЭМ!$B$39:$B$782,O$401)+'СЕТ СН'!$F$13</f>
        <v>0</v>
      </c>
      <c r="P426" s="36">
        <f>SUMIFS(СВЦЭМ!$L$40:$L$783,СВЦЭМ!$A$40:$A$783,$A426,СВЦЭМ!$B$39:$B$782,P$401)+'СЕТ СН'!$F$13</f>
        <v>0</v>
      </c>
      <c r="Q426" s="36">
        <f>SUMIFS(СВЦЭМ!$L$40:$L$783,СВЦЭМ!$A$40:$A$783,$A426,СВЦЭМ!$B$39:$B$782,Q$401)+'СЕТ СН'!$F$13</f>
        <v>0</v>
      </c>
      <c r="R426" s="36">
        <f>SUMIFS(СВЦЭМ!$L$40:$L$783,СВЦЭМ!$A$40:$A$783,$A426,СВЦЭМ!$B$39:$B$782,R$401)+'СЕТ СН'!$F$13</f>
        <v>0</v>
      </c>
      <c r="S426" s="36">
        <f>SUMIFS(СВЦЭМ!$L$40:$L$783,СВЦЭМ!$A$40:$A$783,$A426,СВЦЭМ!$B$39:$B$782,S$401)+'СЕТ СН'!$F$13</f>
        <v>0</v>
      </c>
      <c r="T426" s="36">
        <f>SUMIFS(СВЦЭМ!$L$40:$L$783,СВЦЭМ!$A$40:$A$783,$A426,СВЦЭМ!$B$39:$B$782,T$401)+'СЕТ СН'!$F$13</f>
        <v>0</v>
      </c>
      <c r="U426" s="36">
        <f>SUMIFS(СВЦЭМ!$L$40:$L$783,СВЦЭМ!$A$40:$A$783,$A426,СВЦЭМ!$B$39:$B$782,U$401)+'СЕТ СН'!$F$13</f>
        <v>0</v>
      </c>
      <c r="V426" s="36">
        <f>SUMIFS(СВЦЭМ!$L$40:$L$783,СВЦЭМ!$A$40:$A$783,$A426,СВЦЭМ!$B$39:$B$782,V$401)+'СЕТ СН'!$F$13</f>
        <v>0</v>
      </c>
      <c r="W426" s="36">
        <f>SUMIFS(СВЦЭМ!$L$40:$L$783,СВЦЭМ!$A$40:$A$783,$A426,СВЦЭМ!$B$39:$B$782,W$401)+'СЕТ СН'!$F$13</f>
        <v>0</v>
      </c>
      <c r="X426" s="36">
        <f>SUMIFS(СВЦЭМ!$L$40:$L$783,СВЦЭМ!$A$40:$A$783,$A426,СВЦЭМ!$B$39:$B$782,X$401)+'СЕТ СН'!$F$13</f>
        <v>0</v>
      </c>
      <c r="Y426" s="36">
        <f>SUMIFS(СВЦЭМ!$L$40:$L$783,СВЦЭМ!$A$40:$A$783,$A426,СВЦЭМ!$B$39:$B$782,Y$401)+'СЕТ СН'!$F$13</f>
        <v>0</v>
      </c>
    </row>
    <row r="427" spans="1:25" ht="15.75" hidden="1" x14ac:dyDescent="0.2">
      <c r="A427" s="35">
        <f t="shared" si="11"/>
        <v>44403</v>
      </c>
      <c r="B427" s="36">
        <f>SUMIFS(СВЦЭМ!$L$40:$L$783,СВЦЭМ!$A$40:$A$783,$A427,СВЦЭМ!$B$39:$B$782,B$401)+'СЕТ СН'!$F$13</f>
        <v>0</v>
      </c>
      <c r="C427" s="36">
        <f>SUMIFS(СВЦЭМ!$L$40:$L$783,СВЦЭМ!$A$40:$A$783,$A427,СВЦЭМ!$B$39:$B$782,C$401)+'СЕТ СН'!$F$13</f>
        <v>0</v>
      </c>
      <c r="D427" s="36">
        <f>SUMIFS(СВЦЭМ!$L$40:$L$783,СВЦЭМ!$A$40:$A$783,$A427,СВЦЭМ!$B$39:$B$782,D$401)+'СЕТ СН'!$F$13</f>
        <v>0</v>
      </c>
      <c r="E427" s="36">
        <f>SUMIFS(СВЦЭМ!$L$40:$L$783,СВЦЭМ!$A$40:$A$783,$A427,СВЦЭМ!$B$39:$B$782,E$401)+'СЕТ СН'!$F$13</f>
        <v>0</v>
      </c>
      <c r="F427" s="36">
        <f>SUMIFS(СВЦЭМ!$L$40:$L$783,СВЦЭМ!$A$40:$A$783,$A427,СВЦЭМ!$B$39:$B$782,F$401)+'СЕТ СН'!$F$13</f>
        <v>0</v>
      </c>
      <c r="G427" s="36">
        <f>SUMIFS(СВЦЭМ!$L$40:$L$783,СВЦЭМ!$A$40:$A$783,$A427,СВЦЭМ!$B$39:$B$782,G$401)+'СЕТ СН'!$F$13</f>
        <v>0</v>
      </c>
      <c r="H427" s="36">
        <f>SUMIFS(СВЦЭМ!$L$40:$L$783,СВЦЭМ!$A$40:$A$783,$A427,СВЦЭМ!$B$39:$B$782,H$401)+'СЕТ СН'!$F$13</f>
        <v>0</v>
      </c>
      <c r="I427" s="36">
        <f>SUMIFS(СВЦЭМ!$L$40:$L$783,СВЦЭМ!$A$40:$A$783,$A427,СВЦЭМ!$B$39:$B$782,I$401)+'СЕТ СН'!$F$13</f>
        <v>0</v>
      </c>
      <c r="J427" s="36">
        <f>SUMIFS(СВЦЭМ!$L$40:$L$783,СВЦЭМ!$A$40:$A$783,$A427,СВЦЭМ!$B$39:$B$782,J$401)+'СЕТ СН'!$F$13</f>
        <v>0</v>
      </c>
      <c r="K427" s="36">
        <f>SUMIFS(СВЦЭМ!$L$40:$L$783,СВЦЭМ!$A$40:$A$783,$A427,СВЦЭМ!$B$39:$B$782,K$401)+'СЕТ СН'!$F$13</f>
        <v>0</v>
      </c>
      <c r="L427" s="36">
        <f>SUMIFS(СВЦЭМ!$L$40:$L$783,СВЦЭМ!$A$40:$A$783,$A427,СВЦЭМ!$B$39:$B$782,L$401)+'СЕТ СН'!$F$13</f>
        <v>0</v>
      </c>
      <c r="M427" s="36">
        <f>SUMIFS(СВЦЭМ!$L$40:$L$783,СВЦЭМ!$A$40:$A$783,$A427,СВЦЭМ!$B$39:$B$782,M$401)+'СЕТ СН'!$F$13</f>
        <v>0</v>
      </c>
      <c r="N427" s="36">
        <f>SUMIFS(СВЦЭМ!$L$40:$L$783,СВЦЭМ!$A$40:$A$783,$A427,СВЦЭМ!$B$39:$B$782,N$401)+'СЕТ СН'!$F$13</f>
        <v>0</v>
      </c>
      <c r="O427" s="36">
        <f>SUMIFS(СВЦЭМ!$L$40:$L$783,СВЦЭМ!$A$40:$A$783,$A427,СВЦЭМ!$B$39:$B$782,O$401)+'СЕТ СН'!$F$13</f>
        <v>0</v>
      </c>
      <c r="P427" s="36">
        <f>SUMIFS(СВЦЭМ!$L$40:$L$783,СВЦЭМ!$A$40:$A$783,$A427,СВЦЭМ!$B$39:$B$782,P$401)+'СЕТ СН'!$F$13</f>
        <v>0</v>
      </c>
      <c r="Q427" s="36">
        <f>SUMIFS(СВЦЭМ!$L$40:$L$783,СВЦЭМ!$A$40:$A$783,$A427,СВЦЭМ!$B$39:$B$782,Q$401)+'СЕТ СН'!$F$13</f>
        <v>0</v>
      </c>
      <c r="R427" s="36">
        <f>SUMIFS(СВЦЭМ!$L$40:$L$783,СВЦЭМ!$A$40:$A$783,$A427,СВЦЭМ!$B$39:$B$782,R$401)+'СЕТ СН'!$F$13</f>
        <v>0</v>
      </c>
      <c r="S427" s="36">
        <f>SUMIFS(СВЦЭМ!$L$40:$L$783,СВЦЭМ!$A$40:$A$783,$A427,СВЦЭМ!$B$39:$B$782,S$401)+'СЕТ СН'!$F$13</f>
        <v>0</v>
      </c>
      <c r="T427" s="36">
        <f>SUMIFS(СВЦЭМ!$L$40:$L$783,СВЦЭМ!$A$40:$A$783,$A427,СВЦЭМ!$B$39:$B$782,T$401)+'СЕТ СН'!$F$13</f>
        <v>0</v>
      </c>
      <c r="U427" s="36">
        <f>SUMIFS(СВЦЭМ!$L$40:$L$783,СВЦЭМ!$A$40:$A$783,$A427,СВЦЭМ!$B$39:$B$782,U$401)+'СЕТ СН'!$F$13</f>
        <v>0</v>
      </c>
      <c r="V427" s="36">
        <f>SUMIFS(СВЦЭМ!$L$40:$L$783,СВЦЭМ!$A$40:$A$783,$A427,СВЦЭМ!$B$39:$B$782,V$401)+'СЕТ СН'!$F$13</f>
        <v>0</v>
      </c>
      <c r="W427" s="36">
        <f>SUMIFS(СВЦЭМ!$L$40:$L$783,СВЦЭМ!$A$40:$A$783,$A427,СВЦЭМ!$B$39:$B$782,W$401)+'СЕТ СН'!$F$13</f>
        <v>0</v>
      </c>
      <c r="X427" s="36">
        <f>SUMIFS(СВЦЭМ!$L$40:$L$783,СВЦЭМ!$A$40:$A$783,$A427,СВЦЭМ!$B$39:$B$782,X$401)+'СЕТ СН'!$F$13</f>
        <v>0</v>
      </c>
      <c r="Y427" s="36">
        <f>SUMIFS(СВЦЭМ!$L$40:$L$783,СВЦЭМ!$A$40:$A$783,$A427,СВЦЭМ!$B$39:$B$782,Y$401)+'СЕТ СН'!$F$13</f>
        <v>0</v>
      </c>
    </row>
    <row r="428" spans="1:25" ht="15.75" hidden="1" x14ac:dyDescent="0.2">
      <c r="A428" s="35">
        <f t="shared" si="11"/>
        <v>44404</v>
      </c>
      <c r="B428" s="36">
        <f>SUMIFS(СВЦЭМ!$L$40:$L$783,СВЦЭМ!$A$40:$A$783,$A428,СВЦЭМ!$B$39:$B$782,B$401)+'СЕТ СН'!$F$13</f>
        <v>0</v>
      </c>
      <c r="C428" s="36">
        <f>SUMIFS(СВЦЭМ!$L$40:$L$783,СВЦЭМ!$A$40:$A$783,$A428,СВЦЭМ!$B$39:$B$782,C$401)+'СЕТ СН'!$F$13</f>
        <v>0</v>
      </c>
      <c r="D428" s="36">
        <f>SUMIFS(СВЦЭМ!$L$40:$L$783,СВЦЭМ!$A$40:$A$783,$A428,СВЦЭМ!$B$39:$B$782,D$401)+'СЕТ СН'!$F$13</f>
        <v>0</v>
      </c>
      <c r="E428" s="36">
        <f>SUMIFS(СВЦЭМ!$L$40:$L$783,СВЦЭМ!$A$40:$A$783,$A428,СВЦЭМ!$B$39:$B$782,E$401)+'СЕТ СН'!$F$13</f>
        <v>0</v>
      </c>
      <c r="F428" s="36">
        <f>SUMIFS(СВЦЭМ!$L$40:$L$783,СВЦЭМ!$A$40:$A$783,$A428,СВЦЭМ!$B$39:$B$782,F$401)+'СЕТ СН'!$F$13</f>
        <v>0</v>
      </c>
      <c r="G428" s="36">
        <f>SUMIFS(СВЦЭМ!$L$40:$L$783,СВЦЭМ!$A$40:$A$783,$A428,СВЦЭМ!$B$39:$B$782,G$401)+'СЕТ СН'!$F$13</f>
        <v>0</v>
      </c>
      <c r="H428" s="36">
        <f>SUMIFS(СВЦЭМ!$L$40:$L$783,СВЦЭМ!$A$40:$A$783,$A428,СВЦЭМ!$B$39:$B$782,H$401)+'СЕТ СН'!$F$13</f>
        <v>0</v>
      </c>
      <c r="I428" s="36">
        <f>SUMIFS(СВЦЭМ!$L$40:$L$783,СВЦЭМ!$A$40:$A$783,$A428,СВЦЭМ!$B$39:$B$782,I$401)+'СЕТ СН'!$F$13</f>
        <v>0</v>
      </c>
      <c r="J428" s="36">
        <f>SUMIFS(СВЦЭМ!$L$40:$L$783,СВЦЭМ!$A$40:$A$783,$A428,СВЦЭМ!$B$39:$B$782,J$401)+'СЕТ СН'!$F$13</f>
        <v>0</v>
      </c>
      <c r="K428" s="36">
        <f>SUMIFS(СВЦЭМ!$L$40:$L$783,СВЦЭМ!$A$40:$A$783,$A428,СВЦЭМ!$B$39:$B$782,K$401)+'СЕТ СН'!$F$13</f>
        <v>0</v>
      </c>
      <c r="L428" s="36">
        <f>SUMIFS(СВЦЭМ!$L$40:$L$783,СВЦЭМ!$A$40:$A$783,$A428,СВЦЭМ!$B$39:$B$782,L$401)+'СЕТ СН'!$F$13</f>
        <v>0</v>
      </c>
      <c r="M428" s="36">
        <f>SUMIFS(СВЦЭМ!$L$40:$L$783,СВЦЭМ!$A$40:$A$783,$A428,СВЦЭМ!$B$39:$B$782,M$401)+'СЕТ СН'!$F$13</f>
        <v>0</v>
      </c>
      <c r="N428" s="36">
        <f>SUMIFS(СВЦЭМ!$L$40:$L$783,СВЦЭМ!$A$40:$A$783,$A428,СВЦЭМ!$B$39:$B$782,N$401)+'СЕТ СН'!$F$13</f>
        <v>0</v>
      </c>
      <c r="O428" s="36">
        <f>SUMIFS(СВЦЭМ!$L$40:$L$783,СВЦЭМ!$A$40:$A$783,$A428,СВЦЭМ!$B$39:$B$782,O$401)+'СЕТ СН'!$F$13</f>
        <v>0</v>
      </c>
      <c r="P428" s="36">
        <f>SUMIFS(СВЦЭМ!$L$40:$L$783,СВЦЭМ!$A$40:$A$783,$A428,СВЦЭМ!$B$39:$B$782,P$401)+'СЕТ СН'!$F$13</f>
        <v>0</v>
      </c>
      <c r="Q428" s="36">
        <f>SUMIFS(СВЦЭМ!$L$40:$L$783,СВЦЭМ!$A$40:$A$783,$A428,СВЦЭМ!$B$39:$B$782,Q$401)+'СЕТ СН'!$F$13</f>
        <v>0</v>
      </c>
      <c r="R428" s="36">
        <f>SUMIFS(СВЦЭМ!$L$40:$L$783,СВЦЭМ!$A$40:$A$783,$A428,СВЦЭМ!$B$39:$B$782,R$401)+'СЕТ СН'!$F$13</f>
        <v>0</v>
      </c>
      <c r="S428" s="36">
        <f>SUMIFS(СВЦЭМ!$L$40:$L$783,СВЦЭМ!$A$40:$A$783,$A428,СВЦЭМ!$B$39:$B$782,S$401)+'СЕТ СН'!$F$13</f>
        <v>0</v>
      </c>
      <c r="T428" s="36">
        <f>SUMIFS(СВЦЭМ!$L$40:$L$783,СВЦЭМ!$A$40:$A$783,$A428,СВЦЭМ!$B$39:$B$782,T$401)+'СЕТ СН'!$F$13</f>
        <v>0</v>
      </c>
      <c r="U428" s="36">
        <f>SUMIFS(СВЦЭМ!$L$40:$L$783,СВЦЭМ!$A$40:$A$783,$A428,СВЦЭМ!$B$39:$B$782,U$401)+'СЕТ СН'!$F$13</f>
        <v>0</v>
      </c>
      <c r="V428" s="36">
        <f>SUMIFS(СВЦЭМ!$L$40:$L$783,СВЦЭМ!$A$40:$A$783,$A428,СВЦЭМ!$B$39:$B$782,V$401)+'СЕТ СН'!$F$13</f>
        <v>0</v>
      </c>
      <c r="W428" s="36">
        <f>SUMIFS(СВЦЭМ!$L$40:$L$783,СВЦЭМ!$A$40:$A$783,$A428,СВЦЭМ!$B$39:$B$782,W$401)+'СЕТ СН'!$F$13</f>
        <v>0</v>
      </c>
      <c r="X428" s="36">
        <f>SUMIFS(СВЦЭМ!$L$40:$L$783,СВЦЭМ!$A$40:$A$783,$A428,СВЦЭМ!$B$39:$B$782,X$401)+'СЕТ СН'!$F$13</f>
        <v>0</v>
      </c>
      <c r="Y428" s="36">
        <f>SUMIFS(СВЦЭМ!$L$40:$L$783,СВЦЭМ!$A$40:$A$783,$A428,СВЦЭМ!$B$39:$B$782,Y$401)+'СЕТ СН'!$F$13</f>
        <v>0</v>
      </c>
    </row>
    <row r="429" spans="1:25" ht="15.75" hidden="1" x14ac:dyDescent="0.2">
      <c r="A429" s="35">
        <f t="shared" si="11"/>
        <v>44405</v>
      </c>
      <c r="B429" s="36">
        <f>SUMIFS(СВЦЭМ!$L$40:$L$783,СВЦЭМ!$A$40:$A$783,$A429,СВЦЭМ!$B$39:$B$782,B$401)+'СЕТ СН'!$F$13</f>
        <v>0</v>
      </c>
      <c r="C429" s="36">
        <f>SUMIFS(СВЦЭМ!$L$40:$L$783,СВЦЭМ!$A$40:$A$783,$A429,СВЦЭМ!$B$39:$B$782,C$401)+'СЕТ СН'!$F$13</f>
        <v>0</v>
      </c>
      <c r="D429" s="36">
        <f>SUMIFS(СВЦЭМ!$L$40:$L$783,СВЦЭМ!$A$40:$A$783,$A429,СВЦЭМ!$B$39:$B$782,D$401)+'СЕТ СН'!$F$13</f>
        <v>0</v>
      </c>
      <c r="E429" s="36">
        <f>SUMIFS(СВЦЭМ!$L$40:$L$783,СВЦЭМ!$A$40:$A$783,$A429,СВЦЭМ!$B$39:$B$782,E$401)+'СЕТ СН'!$F$13</f>
        <v>0</v>
      </c>
      <c r="F429" s="36">
        <f>SUMIFS(СВЦЭМ!$L$40:$L$783,СВЦЭМ!$A$40:$A$783,$A429,СВЦЭМ!$B$39:$B$782,F$401)+'СЕТ СН'!$F$13</f>
        <v>0</v>
      </c>
      <c r="G429" s="36">
        <f>SUMIFS(СВЦЭМ!$L$40:$L$783,СВЦЭМ!$A$40:$A$783,$A429,СВЦЭМ!$B$39:$B$782,G$401)+'СЕТ СН'!$F$13</f>
        <v>0</v>
      </c>
      <c r="H429" s="36">
        <f>SUMIFS(СВЦЭМ!$L$40:$L$783,СВЦЭМ!$A$40:$A$783,$A429,СВЦЭМ!$B$39:$B$782,H$401)+'СЕТ СН'!$F$13</f>
        <v>0</v>
      </c>
      <c r="I429" s="36">
        <f>SUMIFS(СВЦЭМ!$L$40:$L$783,СВЦЭМ!$A$40:$A$783,$A429,СВЦЭМ!$B$39:$B$782,I$401)+'СЕТ СН'!$F$13</f>
        <v>0</v>
      </c>
      <c r="J429" s="36">
        <f>SUMIFS(СВЦЭМ!$L$40:$L$783,СВЦЭМ!$A$40:$A$783,$A429,СВЦЭМ!$B$39:$B$782,J$401)+'СЕТ СН'!$F$13</f>
        <v>0</v>
      </c>
      <c r="K429" s="36">
        <f>SUMIFS(СВЦЭМ!$L$40:$L$783,СВЦЭМ!$A$40:$A$783,$A429,СВЦЭМ!$B$39:$B$782,K$401)+'СЕТ СН'!$F$13</f>
        <v>0</v>
      </c>
      <c r="L429" s="36">
        <f>SUMIFS(СВЦЭМ!$L$40:$L$783,СВЦЭМ!$A$40:$A$783,$A429,СВЦЭМ!$B$39:$B$782,L$401)+'СЕТ СН'!$F$13</f>
        <v>0</v>
      </c>
      <c r="M429" s="36">
        <f>SUMIFS(СВЦЭМ!$L$40:$L$783,СВЦЭМ!$A$40:$A$783,$A429,СВЦЭМ!$B$39:$B$782,M$401)+'СЕТ СН'!$F$13</f>
        <v>0</v>
      </c>
      <c r="N429" s="36">
        <f>SUMIFS(СВЦЭМ!$L$40:$L$783,СВЦЭМ!$A$40:$A$783,$A429,СВЦЭМ!$B$39:$B$782,N$401)+'СЕТ СН'!$F$13</f>
        <v>0</v>
      </c>
      <c r="O429" s="36">
        <f>SUMIFS(СВЦЭМ!$L$40:$L$783,СВЦЭМ!$A$40:$A$783,$A429,СВЦЭМ!$B$39:$B$782,O$401)+'СЕТ СН'!$F$13</f>
        <v>0</v>
      </c>
      <c r="P429" s="36">
        <f>SUMIFS(СВЦЭМ!$L$40:$L$783,СВЦЭМ!$A$40:$A$783,$A429,СВЦЭМ!$B$39:$B$782,P$401)+'СЕТ СН'!$F$13</f>
        <v>0</v>
      </c>
      <c r="Q429" s="36">
        <f>SUMIFS(СВЦЭМ!$L$40:$L$783,СВЦЭМ!$A$40:$A$783,$A429,СВЦЭМ!$B$39:$B$782,Q$401)+'СЕТ СН'!$F$13</f>
        <v>0</v>
      </c>
      <c r="R429" s="36">
        <f>SUMIFS(СВЦЭМ!$L$40:$L$783,СВЦЭМ!$A$40:$A$783,$A429,СВЦЭМ!$B$39:$B$782,R$401)+'СЕТ СН'!$F$13</f>
        <v>0</v>
      </c>
      <c r="S429" s="36">
        <f>SUMIFS(СВЦЭМ!$L$40:$L$783,СВЦЭМ!$A$40:$A$783,$A429,СВЦЭМ!$B$39:$B$782,S$401)+'СЕТ СН'!$F$13</f>
        <v>0</v>
      </c>
      <c r="T429" s="36">
        <f>SUMIFS(СВЦЭМ!$L$40:$L$783,СВЦЭМ!$A$40:$A$783,$A429,СВЦЭМ!$B$39:$B$782,T$401)+'СЕТ СН'!$F$13</f>
        <v>0</v>
      </c>
      <c r="U429" s="36">
        <f>SUMIFS(СВЦЭМ!$L$40:$L$783,СВЦЭМ!$A$40:$A$783,$A429,СВЦЭМ!$B$39:$B$782,U$401)+'СЕТ СН'!$F$13</f>
        <v>0</v>
      </c>
      <c r="V429" s="36">
        <f>SUMIFS(СВЦЭМ!$L$40:$L$783,СВЦЭМ!$A$40:$A$783,$A429,СВЦЭМ!$B$39:$B$782,V$401)+'СЕТ СН'!$F$13</f>
        <v>0</v>
      </c>
      <c r="W429" s="36">
        <f>SUMIFS(СВЦЭМ!$L$40:$L$783,СВЦЭМ!$A$40:$A$783,$A429,СВЦЭМ!$B$39:$B$782,W$401)+'СЕТ СН'!$F$13</f>
        <v>0</v>
      </c>
      <c r="X429" s="36">
        <f>SUMIFS(СВЦЭМ!$L$40:$L$783,СВЦЭМ!$A$40:$A$783,$A429,СВЦЭМ!$B$39:$B$782,X$401)+'СЕТ СН'!$F$13</f>
        <v>0</v>
      </c>
      <c r="Y429" s="36">
        <f>SUMIFS(СВЦЭМ!$L$40:$L$783,СВЦЭМ!$A$40:$A$783,$A429,СВЦЭМ!$B$39:$B$782,Y$401)+'СЕТ СН'!$F$13</f>
        <v>0</v>
      </c>
    </row>
    <row r="430" spans="1:25" ht="15.75" hidden="1" x14ac:dyDescent="0.2">
      <c r="A430" s="35">
        <f t="shared" si="11"/>
        <v>44406</v>
      </c>
      <c r="B430" s="36">
        <f>SUMIFS(СВЦЭМ!$L$40:$L$783,СВЦЭМ!$A$40:$A$783,$A430,СВЦЭМ!$B$39:$B$782,B$401)+'СЕТ СН'!$F$13</f>
        <v>0</v>
      </c>
      <c r="C430" s="36">
        <f>SUMIFS(СВЦЭМ!$L$40:$L$783,СВЦЭМ!$A$40:$A$783,$A430,СВЦЭМ!$B$39:$B$782,C$401)+'СЕТ СН'!$F$13</f>
        <v>0</v>
      </c>
      <c r="D430" s="36">
        <f>SUMIFS(СВЦЭМ!$L$40:$L$783,СВЦЭМ!$A$40:$A$783,$A430,СВЦЭМ!$B$39:$B$782,D$401)+'СЕТ СН'!$F$13</f>
        <v>0</v>
      </c>
      <c r="E430" s="36">
        <f>SUMIFS(СВЦЭМ!$L$40:$L$783,СВЦЭМ!$A$40:$A$783,$A430,СВЦЭМ!$B$39:$B$782,E$401)+'СЕТ СН'!$F$13</f>
        <v>0</v>
      </c>
      <c r="F430" s="36">
        <f>SUMIFS(СВЦЭМ!$L$40:$L$783,СВЦЭМ!$A$40:$A$783,$A430,СВЦЭМ!$B$39:$B$782,F$401)+'СЕТ СН'!$F$13</f>
        <v>0</v>
      </c>
      <c r="G430" s="36">
        <f>SUMIFS(СВЦЭМ!$L$40:$L$783,СВЦЭМ!$A$40:$A$783,$A430,СВЦЭМ!$B$39:$B$782,G$401)+'СЕТ СН'!$F$13</f>
        <v>0</v>
      </c>
      <c r="H430" s="36">
        <f>SUMIFS(СВЦЭМ!$L$40:$L$783,СВЦЭМ!$A$40:$A$783,$A430,СВЦЭМ!$B$39:$B$782,H$401)+'СЕТ СН'!$F$13</f>
        <v>0</v>
      </c>
      <c r="I430" s="36">
        <f>SUMIFS(СВЦЭМ!$L$40:$L$783,СВЦЭМ!$A$40:$A$783,$A430,СВЦЭМ!$B$39:$B$782,I$401)+'СЕТ СН'!$F$13</f>
        <v>0</v>
      </c>
      <c r="J430" s="36">
        <f>SUMIFS(СВЦЭМ!$L$40:$L$783,СВЦЭМ!$A$40:$A$783,$A430,СВЦЭМ!$B$39:$B$782,J$401)+'СЕТ СН'!$F$13</f>
        <v>0</v>
      </c>
      <c r="K430" s="36">
        <f>SUMIFS(СВЦЭМ!$L$40:$L$783,СВЦЭМ!$A$40:$A$783,$A430,СВЦЭМ!$B$39:$B$782,K$401)+'СЕТ СН'!$F$13</f>
        <v>0</v>
      </c>
      <c r="L430" s="36">
        <f>SUMIFS(СВЦЭМ!$L$40:$L$783,СВЦЭМ!$A$40:$A$783,$A430,СВЦЭМ!$B$39:$B$782,L$401)+'СЕТ СН'!$F$13</f>
        <v>0</v>
      </c>
      <c r="M430" s="36">
        <f>SUMIFS(СВЦЭМ!$L$40:$L$783,СВЦЭМ!$A$40:$A$783,$A430,СВЦЭМ!$B$39:$B$782,M$401)+'СЕТ СН'!$F$13</f>
        <v>0</v>
      </c>
      <c r="N430" s="36">
        <f>SUMIFS(СВЦЭМ!$L$40:$L$783,СВЦЭМ!$A$40:$A$783,$A430,СВЦЭМ!$B$39:$B$782,N$401)+'СЕТ СН'!$F$13</f>
        <v>0</v>
      </c>
      <c r="O430" s="36">
        <f>SUMIFS(СВЦЭМ!$L$40:$L$783,СВЦЭМ!$A$40:$A$783,$A430,СВЦЭМ!$B$39:$B$782,O$401)+'СЕТ СН'!$F$13</f>
        <v>0</v>
      </c>
      <c r="P430" s="36">
        <f>SUMIFS(СВЦЭМ!$L$40:$L$783,СВЦЭМ!$A$40:$A$783,$A430,СВЦЭМ!$B$39:$B$782,P$401)+'СЕТ СН'!$F$13</f>
        <v>0</v>
      </c>
      <c r="Q430" s="36">
        <f>SUMIFS(СВЦЭМ!$L$40:$L$783,СВЦЭМ!$A$40:$A$783,$A430,СВЦЭМ!$B$39:$B$782,Q$401)+'СЕТ СН'!$F$13</f>
        <v>0</v>
      </c>
      <c r="R430" s="36">
        <f>SUMIFS(СВЦЭМ!$L$40:$L$783,СВЦЭМ!$A$40:$A$783,$A430,СВЦЭМ!$B$39:$B$782,R$401)+'СЕТ СН'!$F$13</f>
        <v>0</v>
      </c>
      <c r="S430" s="36">
        <f>SUMIFS(СВЦЭМ!$L$40:$L$783,СВЦЭМ!$A$40:$A$783,$A430,СВЦЭМ!$B$39:$B$782,S$401)+'СЕТ СН'!$F$13</f>
        <v>0</v>
      </c>
      <c r="T430" s="36">
        <f>SUMIFS(СВЦЭМ!$L$40:$L$783,СВЦЭМ!$A$40:$A$783,$A430,СВЦЭМ!$B$39:$B$782,T$401)+'СЕТ СН'!$F$13</f>
        <v>0</v>
      </c>
      <c r="U430" s="36">
        <f>SUMIFS(СВЦЭМ!$L$40:$L$783,СВЦЭМ!$A$40:$A$783,$A430,СВЦЭМ!$B$39:$B$782,U$401)+'СЕТ СН'!$F$13</f>
        <v>0</v>
      </c>
      <c r="V430" s="36">
        <f>SUMIFS(СВЦЭМ!$L$40:$L$783,СВЦЭМ!$A$40:$A$783,$A430,СВЦЭМ!$B$39:$B$782,V$401)+'СЕТ СН'!$F$13</f>
        <v>0</v>
      </c>
      <c r="W430" s="36">
        <f>SUMIFS(СВЦЭМ!$L$40:$L$783,СВЦЭМ!$A$40:$A$783,$A430,СВЦЭМ!$B$39:$B$782,W$401)+'СЕТ СН'!$F$13</f>
        <v>0</v>
      </c>
      <c r="X430" s="36">
        <f>SUMIFS(СВЦЭМ!$L$40:$L$783,СВЦЭМ!$A$40:$A$783,$A430,СВЦЭМ!$B$39:$B$782,X$401)+'СЕТ СН'!$F$13</f>
        <v>0</v>
      </c>
      <c r="Y430" s="36">
        <f>SUMIFS(СВЦЭМ!$L$40:$L$783,СВЦЭМ!$A$40:$A$783,$A430,СВЦЭМ!$B$39:$B$782,Y$401)+'СЕТ СН'!$F$13</f>
        <v>0</v>
      </c>
    </row>
    <row r="431" spans="1:25" ht="15.75" hidden="1" x14ac:dyDescent="0.2">
      <c r="A431" s="35">
        <f t="shared" si="11"/>
        <v>44407</v>
      </c>
      <c r="B431" s="36">
        <f>SUMIFS(СВЦЭМ!$L$40:$L$783,СВЦЭМ!$A$40:$A$783,$A431,СВЦЭМ!$B$39:$B$782,B$401)+'СЕТ СН'!$F$13</f>
        <v>0</v>
      </c>
      <c r="C431" s="36">
        <f>SUMIFS(СВЦЭМ!$L$40:$L$783,СВЦЭМ!$A$40:$A$783,$A431,СВЦЭМ!$B$39:$B$782,C$401)+'СЕТ СН'!$F$13</f>
        <v>0</v>
      </c>
      <c r="D431" s="36">
        <f>SUMIFS(СВЦЭМ!$L$40:$L$783,СВЦЭМ!$A$40:$A$783,$A431,СВЦЭМ!$B$39:$B$782,D$401)+'СЕТ СН'!$F$13</f>
        <v>0</v>
      </c>
      <c r="E431" s="36">
        <f>SUMIFS(СВЦЭМ!$L$40:$L$783,СВЦЭМ!$A$40:$A$783,$A431,СВЦЭМ!$B$39:$B$782,E$401)+'СЕТ СН'!$F$13</f>
        <v>0</v>
      </c>
      <c r="F431" s="36">
        <f>SUMIFS(СВЦЭМ!$L$40:$L$783,СВЦЭМ!$A$40:$A$783,$A431,СВЦЭМ!$B$39:$B$782,F$401)+'СЕТ СН'!$F$13</f>
        <v>0</v>
      </c>
      <c r="G431" s="36">
        <f>SUMIFS(СВЦЭМ!$L$40:$L$783,СВЦЭМ!$A$40:$A$783,$A431,СВЦЭМ!$B$39:$B$782,G$401)+'СЕТ СН'!$F$13</f>
        <v>0</v>
      </c>
      <c r="H431" s="36">
        <f>SUMIFS(СВЦЭМ!$L$40:$L$783,СВЦЭМ!$A$40:$A$783,$A431,СВЦЭМ!$B$39:$B$782,H$401)+'СЕТ СН'!$F$13</f>
        <v>0</v>
      </c>
      <c r="I431" s="36">
        <f>SUMIFS(СВЦЭМ!$L$40:$L$783,СВЦЭМ!$A$40:$A$783,$A431,СВЦЭМ!$B$39:$B$782,I$401)+'СЕТ СН'!$F$13</f>
        <v>0</v>
      </c>
      <c r="J431" s="36">
        <f>SUMIFS(СВЦЭМ!$L$40:$L$783,СВЦЭМ!$A$40:$A$783,$A431,СВЦЭМ!$B$39:$B$782,J$401)+'СЕТ СН'!$F$13</f>
        <v>0</v>
      </c>
      <c r="K431" s="36">
        <f>SUMIFS(СВЦЭМ!$L$40:$L$783,СВЦЭМ!$A$40:$A$783,$A431,СВЦЭМ!$B$39:$B$782,K$401)+'СЕТ СН'!$F$13</f>
        <v>0</v>
      </c>
      <c r="L431" s="36">
        <f>SUMIFS(СВЦЭМ!$L$40:$L$783,СВЦЭМ!$A$40:$A$783,$A431,СВЦЭМ!$B$39:$B$782,L$401)+'СЕТ СН'!$F$13</f>
        <v>0</v>
      </c>
      <c r="M431" s="36">
        <f>SUMIFS(СВЦЭМ!$L$40:$L$783,СВЦЭМ!$A$40:$A$783,$A431,СВЦЭМ!$B$39:$B$782,M$401)+'СЕТ СН'!$F$13</f>
        <v>0</v>
      </c>
      <c r="N431" s="36">
        <f>SUMIFS(СВЦЭМ!$L$40:$L$783,СВЦЭМ!$A$40:$A$783,$A431,СВЦЭМ!$B$39:$B$782,N$401)+'СЕТ СН'!$F$13</f>
        <v>0</v>
      </c>
      <c r="O431" s="36">
        <f>SUMIFS(СВЦЭМ!$L$40:$L$783,СВЦЭМ!$A$40:$A$783,$A431,СВЦЭМ!$B$39:$B$782,O$401)+'СЕТ СН'!$F$13</f>
        <v>0</v>
      </c>
      <c r="P431" s="36">
        <f>SUMIFS(СВЦЭМ!$L$40:$L$783,СВЦЭМ!$A$40:$A$783,$A431,СВЦЭМ!$B$39:$B$782,P$401)+'СЕТ СН'!$F$13</f>
        <v>0</v>
      </c>
      <c r="Q431" s="36">
        <f>SUMIFS(СВЦЭМ!$L$40:$L$783,СВЦЭМ!$A$40:$A$783,$A431,СВЦЭМ!$B$39:$B$782,Q$401)+'СЕТ СН'!$F$13</f>
        <v>0</v>
      </c>
      <c r="R431" s="36">
        <f>SUMIFS(СВЦЭМ!$L$40:$L$783,СВЦЭМ!$A$40:$A$783,$A431,СВЦЭМ!$B$39:$B$782,R$401)+'СЕТ СН'!$F$13</f>
        <v>0</v>
      </c>
      <c r="S431" s="36">
        <f>SUMIFS(СВЦЭМ!$L$40:$L$783,СВЦЭМ!$A$40:$A$783,$A431,СВЦЭМ!$B$39:$B$782,S$401)+'СЕТ СН'!$F$13</f>
        <v>0</v>
      </c>
      <c r="T431" s="36">
        <f>SUMIFS(СВЦЭМ!$L$40:$L$783,СВЦЭМ!$A$40:$A$783,$A431,СВЦЭМ!$B$39:$B$782,T$401)+'СЕТ СН'!$F$13</f>
        <v>0</v>
      </c>
      <c r="U431" s="36">
        <f>SUMIFS(СВЦЭМ!$L$40:$L$783,СВЦЭМ!$A$40:$A$783,$A431,СВЦЭМ!$B$39:$B$782,U$401)+'СЕТ СН'!$F$13</f>
        <v>0</v>
      </c>
      <c r="V431" s="36">
        <f>SUMIFS(СВЦЭМ!$L$40:$L$783,СВЦЭМ!$A$40:$A$783,$A431,СВЦЭМ!$B$39:$B$782,V$401)+'СЕТ СН'!$F$13</f>
        <v>0</v>
      </c>
      <c r="W431" s="36">
        <f>SUMIFS(СВЦЭМ!$L$40:$L$783,СВЦЭМ!$A$40:$A$783,$A431,СВЦЭМ!$B$39:$B$782,W$401)+'СЕТ СН'!$F$13</f>
        <v>0</v>
      </c>
      <c r="X431" s="36">
        <f>SUMIFS(СВЦЭМ!$L$40:$L$783,СВЦЭМ!$A$40:$A$783,$A431,СВЦЭМ!$B$39:$B$782,X$401)+'СЕТ СН'!$F$13</f>
        <v>0</v>
      </c>
      <c r="Y431" s="36">
        <f>SUMIFS(СВЦЭМ!$L$40:$L$783,СВЦЭМ!$A$40:$A$783,$A431,СВЦЭМ!$B$39:$B$782,Y$401)+'СЕТ СН'!$F$13</f>
        <v>0</v>
      </c>
    </row>
    <row r="432" spans="1:25" ht="15.75" hidden="1" x14ac:dyDescent="0.2">
      <c r="A432" s="35">
        <f t="shared" si="11"/>
        <v>44408</v>
      </c>
      <c r="B432" s="36">
        <f>SUMIFS(СВЦЭМ!$L$40:$L$783,СВЦЭМ!$A$40:$A$783,$A432,СВЦЭМ!$B$39:$B$782,B$401)+'СЕТ СН'!$F$13</f>
        <v>0</v>
      </c>
      <c r="C432" s="36">
        <f>SUMIFS(СВЦЭМ!$L$40:$L$783,СВЦЭМ!$A$40:$A$783,$A432,СВЦЭМ!$B$39:$B$782,C$401)+'СЕТ СН'!$F$13</f>
        <v>0</v>
      </c>
      <c r="D432" s="36">
        <f>SUMIFS(СВЦЭМ!$L$40:$L$783,СВЦЭМ!$A$40:$A$783,$A432,СВЦЭМ!$B$39:$B$782,D$401)+'СЕТ СН'!$F$13</f>
        <v>0</v>
      </c>
      <c r="E432" s="36">
        <f>SUMIFS(СВЦЭМ!$L$40:$L$783,СВЦЭМ!$A$40:$A$783,$A432,СВЦЭМ!$B$39:$B$782,E$401)+'СЕТ СН'!$F$13</f>
        <v>0</v>
      </c>
      <c r="F432" s="36">
        <f>SUMIFS(СВЦЭМ!$L$40:$L$783,СВЦЭМ!$A$40:$A$783,$A432,СВЦЭМ!$B$39:$B$782,F$401)+'СЕТ СН'!$F$13</f>
        <v>0</v>
      </c>
      <c r="G432" s="36">
        <f>SUMIFS(СВЦЭМ!$L$40:$L$783,СВЦЭМ!$A$40:$A$783,$A432,СВЦЭМ!$B$39:$B$782,G$401)+'СЕТ СН'!$F$13</f>
        <v>0</v>
      </c>
      <c r="H432" s="36">
        <f>SUMIFS(СВЦЭМ!$L$40:$L$783,СВЦЭМ!$A$40:$A$783,$A432,СВЦЭМ!$B$39:$B$782,H$401)+'СЕТ СН'!$F$13</f>
        <v>0</v>
      </c>
      <c r="I432" s="36">
        <f>SUMIFS(СВЦЭМ!$L$40:$L$783,СВЦЭМ!$A$40:$A$783,$A432,СВЦЭМ!$B$39:$B$782,I$401)+'СЕТ СН'!$F$13</f>
        <v>0</v>
      </c>
      <c r="J432" s="36">
        <f>SUMIFS(СВЦЭМ!$L$40:$L$783,СВЦЭМ!$A$40:$A$783,$A432,СВЦЭМ!$B$39:$B$782,J$401)+'СЕТ СН'!$F$13</f>
        <v>0</v>
      </c>
      <c r="K432" s="36">
        <f>SUMIFS(СВЦЭМ!$L$40:$L$783,СВЦЭМ!$A$40:$A$783,$A432,СВЦЭМ!$B$39:$B$782,K$401)+'СЕТ СН'!$F$13</f>
        <v>0</v>
      </c>
      <c r="L432" s="36">
        <f>SUMIFS(СВЦЭМ!$L$40:$L$783,СВЦЭМ!$A$40:$A$783,$A432,СВЦЭМ!$B$39:$B$782,L$401)+'СЕТ СН'!$F$13</f>
        <v>0</v>
      </c>
      <c r="M432" s="36">
        <f>SUMIFS(СВЦЭМ!$L$40:$L$783,СВЦЭМ!$A$40:$A$783,$A432,СВЦЭМ!$B$39:$B$782,M$401)+'СЕТ СН'!$F$13</f>
        <v>0</v>
      </c>
      <c r="N432" s="36">
        <f>SUMIFS(СВЦЭМ!$L$40:$L$783,СВЦЭМ!$A$40:$A$783,$A432,СВЦЭМ!$B$39:$B$782,N$401)+'СЕТ СН'!$F$13</f>
        <v>0</v>
      </c>
      <c r="O432" s="36">
        <f>SUMIFS(СВЦЭМ!$L$40:$L$783,СВЦЭМ!$A$40:$A$783,$A432,СВЦЭМ!$B$39:$B$782,O$401)+'СЕТ СН'!$F$13</f>
        <v>0</v>
      </c>
      <c r="P432" s="36">
        <f>SUMIFS(СВЦЭМ!$L$40:$L$783,СВЦЭМ!$A$40:$A$783,$A432,СВЦЭМ!$B$39:$B$782,P$401)+'СЕТ СН'!$F$13</f>
        <v>0</v>
      </c>
      <c r="Q432" s="36">
        <f>SUMIFS(СВЦЭМ!$L$40:$L$783,СВЦЭМ!$A$40:$A$783,$A432,СВЦЭМ!$B$39:$B$782,Q$401)+'СЕТ СН'!$F$13</f>
        <v>0</v>
      </c>
      <c r="R432" s="36">
        <f>SUMIFS(СВЦЭМ!$L$40:$L$783,СВЦЭМ!$A$40:$A$783,$A432,СВЦЭМ!$B$39:$B$782,R$401)+'СЕТ СН'!$F$13</f>
        <v>0</v>
      </c>
      <c r="S432" s="36">
        <f>SUMIFS(СВЦЭМ!$L$40:$L$783,СВЦЭМ!$A$40:$A$783,$A432,СВЦЭМ!$B$39:$B$782,S$401)+'СЕТ СН'!$F$13</f>
        <v>0</v>
      </c>
      <c r="T432" s="36">
        <f>SUMIFS(СВЦЭМ!$L$40:$L$783,СВЦЭМ!$A$40:$A$783,$A432,СВЦЭМ!$B$39:$B$782,T$401)+'СЕТ СН'!$F$13</f>
        <v>0</v>
      </c>
      <c r="U432" s="36">
        <f>SUMIFS(СВЦЭМ!$L$40:$L$783,СВЦЭМ!$A$40:$A$783,$A432,СВЦЭМ!$B$39:$B$782,U$401)+'СЕТ СН'!$F$13</f>
        <v>0</v>
      </c>
      <c r="V432" s="36">
        <f>SUMIFS(СВЦЭМ!$L$40:$L$783,СВЦЭМ!$A$40:$A$783,$A432,СВЦЭМ!$B$39:$B$782,V$401)+'СЕТ СН'!$F$13</f>
        <v>0</v>
      </c>
      <c r="W432" s="36">
        <f>SUMIFS(СВЦЭМ!$L$40:$L$783,СВЦЭМ!$A$40:$A$783,$A432,СВЦЭМ!$B$39:$B$782,W$401)+'СЕТ СН'!$F$13</f>
        <v>0</v>
      </c>
      <c r="X432" s="36">
        <f>SUMIFS(СВЦЭМ!$L$40:$L$783,СВЦЭМ!$A$40:$A$783,$A432,СВЦЭМ!$B$39:$B$782,X$401)+'СЕТ СН'!$F$13</f>
        <v>0</v>
      </c>
      <c r="Y432" s="36">
        <f>SUMIFS(СВЦЭМ!$L$40:$L$783,СВЦЭМ!$A$40:$A$783,$A432,СВЦЭМ!$B$39:$B$782,Y$401)+'СЕТ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5.25" customHeight="1" x14ac:dyDescent="0.25">
      <c r="A435" s="153" t="s">
        <v>122</v>
      </c>
      <c r="B435" s="153"/>
      <c r="C435" s="153"/>
      <c r="D435" s="153"/>
      <c r="E435" s="153"/>
      <c r="F435" s="153"/>
      <c r="G435" s="153"/>
      <c r="H435" s="153"/>
      <c r="I435" s="153"/>
      <c r="J435" s="153"/>
      <c r="K435" s="153"/>
      <c r="L435" s="154">
        <f>СВЦЭМ!$D$18+'СЕТ СН'!$F$14</f>
        <v>0</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2" t="s">
        <v>74</v>
      </c>
      <c r="B437" s="122"/>
      <c r="C437" s="122"/>
      <c r="D437" s="122"/>
      <c r="E437" s="122"/>
      <c r="F437" s="122"/>
      <c r="G437" s="122"/>
      <c r="H437" s="122"/>
      <c r="I437" s="122"/>
      <c r="J437" s="122"/>
      <c r="K437" s="122"/>
      <c r="L437" s="122"/>
      <c r="M437" s="122"/>
      <c r="N437" s="123" t="s">
        <v>29</v>
      </c>
      <c r="O437" s="123"/>
      <c r="P437" s="123"/>
      <c r="Q437" s="123"/>
      <c r="R437" s="123"/>
      <c r="S437" s="123"/>
      <c r="T437" s="123"/>
      <c r="U437" s="123"/>
      <c r="V437" s="47"/>
      <c r="W437" s="47"/>
      <c r="X437" s="47"/>
      <c r="Y437" s="47"/>
    </row>
    <row r="438" spans="1:26" ht="15.75" x14ac:dyDescent="0.2">
      <c r="A438" s="122"/>
      <c r="B438" s="122"/>
      <c r="C438" s="122"/>
      <c r="D438" s="122"/>
      <c r="E438" s="122"/>
      <c r="F438" s="122"/>
      <c r="G438" s="122"/>
      <c r="H438" s="122"/>
      <c r="I438" s="122"/>
      <c r="J438" s="122"/>
      <c r="K438" s="122"/>
      <c r="L438" s="122"/>
      <c r="M438" s="122"/>
      <c r="N438" s="124" t="s">
        <v>0</v>
      </c>
      <c r="O438" s="124"/>
      <c r="P438" s="124" t="s">
        <v>1</v>
      </c>
      <c r="Q438" s="124"/>
      <c r="R438" s="124" t="s">
        <v>2</v>
      </c>
      <c r="S438" s="124"/>
      <c r="T438" s="124" t="s">
        <v>3</v>
      </c>
      <c r="U438" s="124"/>
      <c r="V438" s="47"/>
      <c r="W438" s="47"/>
      <c r="X438" s="47"/>
      <c r="Y438" s="47"/>
    </row>
    <row r="439" spans="1:26" ht="15.75" x14ac:dyDescent="0.2">
      <c r="A439" s="122"/>
      <c r="B439" s="122"/>
      <c r="C439" s="122"/>
      <c r="D439" s="122"/>
      <c r="E439" s="122"/>
      <c r="F439" s="122"/>
      <c r="G439" s="122"/>
      <c r="H439" s="122"/>
      <c r="I439" s="122"/>
      <c r="J439" s="122"/>
      <c r="K439" s="122"/>
      <c r="L439" s="122"/>
      <c r="M439" s="122"/>
      <c r="N439" s="125">
        <f>СВЦЭМ!$D$12+'СЕТ СН'!$F$10-'СЕТ СН'!$F$24</f>
        <v>245856.717062635</v>
      </c>
      <c r="O439" s="126"/>
      <c r="P439" s="125">
        <f>СВЦЭМ!$D$12+'СЕТ СН'!$F$10-'СЕТ СН'!$G$24</f>
        <v>245856.717062635</v>
      </c>
      <c r="Q439" s="126"/>
      <c r="R439" s="125">
        <f>СВЦЭМ!$D$12+'СЕТ СН'!$F$10-'СЕТ СН'!$H$24</f>
        <v>245856.717062635</v>
      </c>
      <c r="S439" s="126"/>
      <c r="T439" s="125">
        <f>СВЦЭМ!$D$12+'СЕТ СН'!$F$10-'СЕТ СН'!$I$24</f>
        <v>245856.717062635</v>
      </c>
      <c r="U439" s="126"/>
      <c r="V439" s="47"/>
      <c r="W439" s="47"/>
      <c r="X439" s="47"/>
      <c r="Y439" s="47"/>
    </row>
    <row r="440" spans="1:26" ht="30" customHeight="1" x14ac:dyDescent="0.25"/>
    <row r="441" spans="1:26" ht="15.75" x14ac:dyDescent="0.25">
      <c r="A441" s="141" t="s">
        <v>75</v>
      </c>
      <c r="B441" s="142"/>
      <c r="C441" s="142"/>
      <c r="D441" s="142"/>
      <c r="E441" s="142"/>
      <c r="F441" s="142"/>
      <c r="G441" s="142"/>
      <c r="H441" s="142"/>
      <c r="I441" s="142"/>
      <c r="J441" s="142"/>
      <c r="K441" s="142"/>
      <c r="L441" s="142"/>
      <c r="M441" s="143"/>
      <c r="N441" s="123" t="s">
        <v>29</v>
      </c>
      <c r="O441" s="123"/>
      <c r="P441" s="123"/>
      <c r="Q441" s="123"/>
      <c r="R441" s="123"/>
      <c r="S441" s="123"/>
      <c r="T441" s="123"/>
      <c r="U441" s="123"/>
    </row>
    <row r="442" spans="1:26" ht="15.75" x14ac:dyDescent="0.25">
      <c r="A442" s="144"/>
      <c r="B442" s="145"/>
      <c r="C442" s="145"/>
      <c r="D442" s="145"/>
      <c r="E442" s="145"/>
      <c r="F442" s="145"/>
      <c r="G442" s="145"/>
      <c r="H442" s="145"/>
      <c r="I442" s="145"/>
      <c r="J442" s="145"/>
      <c r="K442" s="145"/>
      <c r="L442" s="145"/>
      <c r="M442" s="146"/>
      <c r="N442" s="124" t="s">
        <v>0</v>
      </c>
      <c r="O442" s="124"/>
      <c r="P442" s="124" t="s">
        <v>1</v>
      </c>
      <c r="Q442" s="124"/>
      <c r="R442" s="124" t="s">
        <v>2</v>
      </c>
      <c r="S442" s="124"/>
      <c r="T442" s="124" t="s">
        <v>3</v>
      </c>
      <c r="U442" s="124"/>
    </row>
    <row r="443" spans="1:26" ht="15.75" x14ac:dyDescent="0.25">
      <c r="A443" s="147"/>
      <c r="B443" s="148"/>
      <c r="C443" s="148"/>
      <c r="D443" s="148"/>
      <c r="E443" s="148"/>
      <c r="F443" s="148"/>
      <c r="G443" s="148"/>
      <c r="H443" s="148"/>
      <c r="I443" s="148"/>
      <c r="J443" s="148"/>
      <c r="K443" s="148"/>
      <c r="L443" s="148"/>
      <c r="M443" s="149"/>
      <c r="N443" s="140">
        <f>'СЕТ СН'!$F$7</f>
        <v>921252.81</v>
      </c>
      <c r="O443" s="140"/>
      <c r="P443" s="140">
        <f>'СЕТ СН'!$G$7</f>
        <v>1390504.25</v>
      </c>
      <c r="Q443" s="140"/>
      <c r="R443" s="140">
        <f>'СЕТ СН'!$H$7</f>
        <v>1121579.57</v>
      </c>
      <c r="S443" s="140"/>
      <c r="T443" s="140">
        <f>'СЕТ СН'!$I$7</f>
        <v>908172.80000000005</v>
      </c>
      <c r="U443" s="140"/>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I35" sqref="I35"/>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6" t="s">
        <v>43</v>
      </c>
      <c r="B1" s="156"/>
      <c r="C1" s="156"/>
      <c r="D1" s="156"/>
      <c r="E1" s="156"/>
      <c r="F1" s="156"/>
      <c r="G1" s="156"/>
      <c r="H1" s="156"/>
      <c r="I1" s="156"/>
    </row>
    <row r="2" spans="1:9" x14ac:dyDescent="0.25">
      <c r="A2" s="51"/>
      <c r="B2" s="51"/>
      <c r="C2" s="51"/>
      <c r="D2" s="51"/>
      <c r="E2" s="51"/>
      <c r="F2" s="51"/>
      <c r="G2" s="51"/>
      <c r="H2" s="51"/>
      <c r="I2" s="51"/>
    </row>
    <row r="3" spans="1:9" ht="39" customHeight="1" x14ac:dyDescent="0.2">
      <c r="A3" s="157" t="s">
        <v>15</v>
      </c>
      <c r="B3" s="158" t="s">
        <v>16</v>
      </c>
      <c r="C3" s="158" t="s">
        <v>17</v>
      </c>
      <c r="D3" s="158" t="s">
        <v>18</v>
      </c>
      <c r="E3" s="158" t="s">
        <v>11</v>
      </c>
      <c r="F3" s="158" t="s">
        <v>19</v>
      </c>
      <c r="G3" s="158"/>
      <c r="H3" s="158"/>
      <c r="I3" s="158"/>
    </row>
    <row r="4" spans="1:9" x14ac:dyDescent="0.2">
      <c r="A4" s="157"/>
      <c r="B4" s="158"/>
      <c r="C4" s="158"/>
      <c r="D4" s="158"/>
      <c r="E4" s="158"/>
      <c r="F4" s="52" t="s">
        <v>0</v>
      </c>
      <c r="G4" s="52" t="s">
        <v>1</v>
      </c>
      <c r="H4" s="52" t="s">
        <v>2</v>
      </c>
      <c r="I4" s="52" t="s">
        <v>3</v>
      </c>
    </row>
    <row r="5" spans="1:9" ht="60" x14ac:dyDescent="0.2">
      <c r="A5" s="53" t="s">
        <v>136</v>
      </c>
      <c r="B5" s="90" t="s">
        <v>140</v>
      </c>
      <c r="C5" s="97">
        <v>44378</v>
      </c>
      <c r="D5" s="97">
        <v>44561</v>
      </c>
      <c r="E5" s="52" t="s">
        <v>20</v>
      </c>
      <c r="F5" s="52">
        <v>1558.54</v>
      </c>
      <c r="G5" s="52">
        <v>2452.59</v>
      </c>
      <c r="H5" s="52">
        <v>2708.54</v>
      </c>
      <c r="I5" s="52">
        <v>3292.26</v>
      </c>
    </row>
    <row r="6" spans="1:9" ht="60" x14ac:dyDescent="0.2">
      <c r="A6" s="53" t="s">
        <v>135</v>
      </c>
      <c r="B6" s="92" t="s">
        <v>140</v>
      </c>
      <c r="C6" s="97">
        <v>44378</v>
      </c>
      <c r="D6" s="97">
        <v>44561</v>
      </c>
      <c r="E6" s="52" t="s">
        <v>20</v>
      </c>
      <c r="F6" s="52">
        <v>65.099999999999994</v>
      </c>
      <c r="G6" s="52">
        <v>150.15</v>
      </c>
      <c r="H6" s="52">
        <v>195.9</v>
      </c>
      <c r="I6" s="52">
        <v>516.76</v>
      </c>
    </row>
    <row r="7" spans="1:9" ht="60" x14ac:dyDescent="0.2">
      <c r="A7" s="53" t="s">
        <v>134</v>
      </c>
      <c r="B7" s="92" t="s">
        <v>140</v>
      </c>
      <c r="C7" s="97">
        <v>44378</v>
      </c>
      <c r="D7" s="97">
        <v>44561</v>
      </c>
      <c r="E7" s="52" t="s">
        <v>21</v>
      </c>
      <c r="F7" s="52">
        <v>921252.81</v>
      </c>
      <c r="G7" s="52">
        <v>1390504.25</v>
      </c>
      <c r="H7" s="52">
        <v>1121579.57</v>
      </c>
      <c r="I7" s="52">
        <v>908172.80000000005</v>
      </c>
    </row>
    <row r="8" spans="1:9" ht="30" x14ac:dyDescent="0.2">
      <c r="A8" s="53" t="s">
        <v>113</v>
      </c>
      <c r="B8" s="85"/>
      <c r="C8" s="54"/>
      <c r="D8" s="54"/>
      <c r="E8" s="52" t="s">
        <v>20</v>
      </c>
      <c r="F8" s="91">
        <v>50</v>
      </c>
      <c r="G8" s="91">
        <v>50</v>
      </c>
      <c r="H8" s="91">
        <v>50</v>
      </c>
      <c r="I8" s="91">
        <v>50</v>
      </c>
    </row>
    <row r="9" spans="1:9" ht="30" x14ac:dyDescent="0.2">
      <c r="A9" s="53" t="s">
        <v>114</v>
      </c>
      <c r="B9" s="52"/>
      <c r="C9" s="54"/>
      <c r="D9" s="54"/>
      <c r="E9" s="52" t="s">
        <v>20</v>
      </c>
      <c r="F9" s="91">
        <v>50</v>
      </c>
      <c r="G9" s="91">
        <v>50</v>
      </c>
      <c r="H9" s="91">
        <v>50</v>
      </c>
      <c r="I9" s="91">
        <v>50</v>
      </c>
    </row>
    <row r="10" spans="1:9" ht="30" x14ac:dyDescent="0.2">
      <c r="A10" s="53" t="s">
        <v>80</v>
      </c>
      <c r="B10" s="52"/>
      <c r="C10" s="54"/>
      <c r="D10" s="54"/>
      <c r="E10" s="52" t="s">
        <v>115</v>
      </c>
      <c r="F10" s="91">
        <v>0</v>
      </c>
      <c r="G10" s="91">
        <v>0</v>
      </c>
      <c r="H10" s="91">
        <v>0</v>
      </c>
      <c r="I10" s="91">
        <v>0</v>
      </c>
    </row>
    <row r="11" spans="1:9" ht="30" x14ac:dyDescent="0.2">
      <c r="A11" s="53" t="s">
        <v>76</v>
      </c>
      <c r="B11" s="52"/>
      <c r="C11" s="54"/>
      <c r="D11" s="54"/>
      <c r="E11" s="52" t="s">
        <v>20</v>
      </c>
      <c r="F11" s="91">
        <v>50</v>
      </c>
      <c r="G11" s="91">
        <v>50</v>
      </c>
      <c r="H11" s="91">
        <v>50</v>
      </c>
      <c r="I11" s="91">
        <v>50</v>
      </c>
    </row>
    <row r="12" spans="1:9" ht="30" x14ac:dyDescent="0.2">
      <c r="A12" s="53" t="s">
        <v>77</v>
      </c>
      <c r="B12" s="52"/>
      <c r="C12" s="54"/>
      <c r="D12" s="54"/>
      <c r="E12" s="52" t="s">
        <v>20</v>
      </c>
      <c r="F12" s="91">
        <v>0</v>
      </c>
      <c r="G12" s="91">
        <v>0</v>
      </c>
      <c r="H12" s="91">
        <v>0</v>
      </c>
      <c r="I12" s="91">
        <v>0</v>
      </c>
    </row>
    <row r="13" spans="1:9" ht="30" x14ac:dyDescent="0.2">
      <c r="A13" s="53" t="s">
        <v>78</v>
      </c>
      <c r="B13" s="52"/>
      <c r="C13" s="54"/>
      <c r="D13" s="54"/>
      <c r="E13" s="52" t="s">
        <v>20</v>
      </c>
      <c r="F13" s="91">
        <v>0</v>
      </c>
      <c r="G13" s="91">
        <v>0</v>
      </c>
      <c r="H13" s="91">
        <v>0</v>
      </c>
      <c r="I13" s="91">
        <v>0</v>
      </c>
    </row>
    <row r="14" spans="1:9" ht="30" x14ac:dyDescent="0.2">
      <c r="A14" s="53" t="s">
        <v>79</v>
      </c>
      <c r="B14" s="52"/>
      <c r="C14" s="54"/>
      <c r="D14" s="54"/>
      <c r="E14" s="52" t="s">
        <v>20</v>
      </c>
      <c r="F14" s="91">
        <v>0</v>
      </c>
      <c r="G14" s="91">
        <v>0</v>
      </c>
      <c r="H14" s="91">
        <v>0</v>
      </c>
      <c r="I14" s="91">
        <v>0</v>
      </c>
    </row>
    <row r="15" spans="1:9" ht="75" hidden="1" x14ac:dyDescent="0.2">
      <c r="A15" s="53" t="s">
        <v>123</v>
      </c>
      <c r="B15" s="89" t="s">
        <v>133</v>
      </c>
      <c r="C15" s="54"/>
      <c r="D15" s="54"/>
      <c r="E15" s="87"/>
      <c r="F15" s="87"/>
      <c r="G15" s="87"/>
      <c r="H15" s="87"/>
      <c r="I15" s="87"/>
    </row>
    <row r="16" spans="1:9" ht="75" hidden="1" x14ac:dyDescent="0.2">
      <c r="A16" s="53" t="s">
        <v>124</v>
      </c>
      <c r="B16" s="89" t="s">
        <v>133</v>
      </c>
      <c r="C16" s="54"/>
      <c r="D16" s="54"/>
      <c r="E16" s="88"/>
      <c r="F16" s="88"/>
      <c r="G16" s="89"/>
      <c r="H16" s="89"/>
      <c r="I16" s="89"/>
    </row>
    <row r="17" spans="1:9" ht="75" hidden="1" x14ac:dyDescent="0.2">
      <c r="A17" s="53" t="s">
        <v>125</v>
      </c>
      <c r="B17" s="89" t="s">
        <v>133</v>
      </c>
      <c r="C17" s="54"/>
      <c r="D17" s="54"/>
      <c r="E17" s="87"/>
      <c r="F17" s="87"/>
      <c r="G17" s="89"/>
      <c r="H17" s="89"/>
      <c r="I17" s="89"/>
    </row>
    <row r="18" spans="1:9" ht="75" hidden="1" x14ac:dyDescent="0.2">
      <c r="A18" s="53" t="s">
        <v>126</v>
      </c>
      <c r="B18" s="89" t="s">
        <v>133</v>
      </c>
      <c r="C18" s="54"/>
      <c r="D18" s="54"/>
      <c r="E18" s="87"/>
      <c r="F18" s="87"/>
      <c r="G18" s="87"/>
      <c r="H18" s="87"/>
      <c r="I18" s="87"/>
    </row>
    <row r="19" spans="1:9" ht="75" hidden="1" x14ac:dyDescent="0.2">
      <c r="A19" s="53" t="s">
        <v>127</v>
      </c>
      <c r="B19" s="89" t="s">
        <v>133</v>
      </c>
      <c r="C19" s="54"/>
      <c r="D19" s="54"/>
      <c r="E19" s="88"/>
      <c r="F19" s="89"/>
      <c r="G19" s="89"/>
      <c r="H19" s="89"/>
      <c r="I19" s="89"/>
    </row>
    <row r="20" spans="1:9" ht="75" hidden="1" x14ac:dyDescent="0.2">
      <c r="A20" s="53" t="s">
        <v>128</v>
      </c>
      <c r="B20" s="89" t="s">
        <v>133</v>
      </c>
      <c r="C20" s="54"/>
      <c r="D20" s="54"/>
      <c r="E20" s="88"/>
      <c r="F20" s="89"/>
      <c r="G20" s="89"/>
      <c r="H20" s="89"/>
      <c r="I20" s="89"/>
    </row>
    <row r="21" spans="1:9" ht="75" hidden="1" x14ac:dyDescent="0.2">
      <c r="A21" s="53" t="s">
        <v>130</v>
      </c>
      <c r="B21" s="89" t="s">
        <v>133</v>
      </c>
      <c r="C21" s="54"/>
      <c r="D21" s="54"/>
      <c r="E21" s="89"/>
      <c r="F21" s="89"/>
      <c r="G21" s="89"/>
      <c r="H21" s="89"/>
      <c r="I21" s="89"/>
    </row>
    <row r="22" spans="1:9" ht="75" hidden="1" x14ac:dyDescent="0.2">
      <c r="A22" s="53" t="s">
        <v>129</v>
      </c>
      <c r="B22" s="89" t="s">
        <v>133</v>
      </c>
      <c r="C22" s="54"/>
      <c r="D22" s="54"/>
      <c r="E22" s="89"/>
      <c r="F22" s="89"/>
      <c r="G22" s="89"/>
      <c r="H22" s="89"/>
      <c r="I22" s="89"/>
    </row>
    <row r="23" spans="1:9" ht="75" hidden="1" x14ac:dyDescent="0.2">
      <c r="A23" s="53" t="s">
        <v>131</v>
      </c>
      <c r="B23" s="89" t="s">
        <v>133</v>
      </c>
      <c r="C23" s="54"/>
      <c r="D23" s="54"/>
      <c r="E23" s="89"/>
      <c r="F23" s="89"/>
      <c r="G23" s="89"/>
      <c r="H23" s="89"/>
      <c r="I23" s="89"/>
    </row>
    <row r="24" spans="1:9" ht="75" hidden="1" x14ac:dyDescent="0.2">
      <c r="A24" s="53" t="s">
        <v>132</v>
      </c>
      <c r="B24" s="89" t="s">
        <v>133</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50" zoomScaleNormal="50" workbookViewId="0">
      <selection activeCell="K46" sqref="K46"/>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5" t="s">
        <v>84</v>
      </c>
      <c r="B4" s="166"/>
      <c r="C4" s="63"/>
      <c r="D4" s="64" t="s">
        <v>85</v>
      </c>
    </row>
    <row r="5" spans="1:4" ht="15" customHeight="1" x14ac:dyDescent="0.2">
      <c r="A5" s="168" t="s">
        <v>86</v>
      </c>
      <c r="B5" s="169"/>
      <c r="C5" s="65"/>
      <c r="D5" s="66" t="s">
        <v>87</v>
      </c>
    </row>
    <row r="6" spans="1:4" ht="15" customHeight="1" x14ac:dyDescent="0.2">
      <c r="A6" s="165" t="s">
        <v>88</v>
      </c>
      <c r="B6" s="166"/>
      <c r="C6" s="67"/>
      <c r="D6" s="64" t="s">
        <v>137</v>
      </c>
    </row>
    <row r="7" spans="1:4" ht="15" customHeight="1" x14ac:dyDescent="0.2">
      <c r="A7" s="165" t="s">
        <v>89</v>
      </c>
      <c r="B7" s="166"/>
      <c r="C7" s="67"/>
      <c r="D7" s="64" t="s">
        <v>148</v>
      </c>
    </row>
    <row r="8" spans="1:4" ht="15" customHeight="1" x14ac:dyDescent="0.2">
      <c r="A8" s="167" t="s">
        <v>90</v>
      </c>
      <c r="B8" s="167"/>
      <c r="C8" s="98"/>
      <c r="D8" s="68"/>
    </row>
    <row r="9" spans="1:4" ht="15" customHeight="1" x14ac:dyDescent="0.2">
      <c r="A9" s="69" t="s">
        <v>91</v>
      </c>
      <c r="B9" s="70"/>
      <c r="C9" s="71"/>
      <c r="D9" s="72"/>
    </row>
    <row r="10" spans="1:4" ht="30" customHeight="1" x14ac:dyDescent="0.2">
      <c r="A10" s="159" t="s">
        <v>92</v>
      </c>
      <c r="B10" s="160"/>
      <c r="C10" s="73"/>
      <c r="D10" s="74">
        <v>3.5692768799999999</v>
      </c>
    </row>
    <row r="11" spans="1:4" ht="66" customHeight="1" x14ac:dyDescent="0.2">
      <c r="A11" s="159" t="s">
        <v>93</v>
      </c>
      <c r="B11" s="160"/>
      <c r="C11" s="73"/>
      <c r="D11" s="74">
        <v>824.69399927999996</v>
      </c>
    </row>
    <row r="12" spans="1:4" ht="30" customHeight="1" x14ac:dyDescent="0.2">
      <c r="A12" s="159" t="s">
        <v>94</v>
      </c>
      <c r="B12" s="160"/>
      <c r="C12" s="73"/>
      <c r="D12" s="75">
        <v>245856.717062635</v>
      </c>
    </row>
    <row r="13" spans="1:4" ht="30" customHeight="1" x14ac:dyDescent="0.2">
      <c r="A13" s="159" t="s">
        <v>95</v>
      </c>
      <c r="B13" s="160"/>
      <c r="C13" s="73"/>
      <c r="D13" s="76"/>
    </row>
    <row r="14" spans="1:4" ht="15" customHeight="1" x14ac:dyDescent="0.2">
      <c r="A14" s="163" t="s">
        <v>96</v>
      </c>
      <c r="B14" s="164"/>
      <c r="C14" s="73"/>
      <c r="D14" s="74">
        <v>895.64320751000002</v>
      </c>
    </row>
    <row r="15" spans="1:4" ht="15" customHeight="1" x14ac:dyDescent="0.2">
      <c r="A15" s="163" t="s">
        <v>97</v>
      </c>
      <c r="B15" s="164"/>
      <c r="C15" s="73"/>
      <c r="D15" s="74">
        <v>1219.35561422</v>
      </c>
    </row>
    <row r="16" spans="1:4" ht="15" customHeight="1" x14ac:dyDescent="0.2">
      <c r="A16" s="163" t="s">
        <v>98</v>
      </c>
      <c r="B16" s="164"/>
      <c r="C16" s="73"/>
      <c r="D16" s="74">
        <v>1765.0368764899999</v>
      </c>
    </row>
    <row r="17" spans="1:4" ht="15" customHeight="1" x14ac:dyDescent="0.2">
      <c r="A17" s="163" t="s">
        <v>99</v>
      </c>
      <c r="B17" s="164"/>
      <c r="C17" s="73"/>
      <c r="D17" s="74">
        <v>1456.21811359</v>
      </c>
    </row>
    <row r="18" spans="1:4" ht="52.5" customHeight="1" x14ac:dyDescent="0.2">
      <c r="A18" s="159" t="s">
        <v>100</v>
      </c>
      <c r="B18" s="160"/>
      <c r="C18" s="73"/>
      <c r="D18" s="74">
        <v>0</v>
      </c>
    </row>
    <row r="19" spans="1:4" ht="52.5" customHeight="1" x14ac:dyDescent="0.25">
      <c r="A19" s="159" t="s">
        <v>141</v>
      </c>
      <c r="B19" s="160"/>
      <c r="C19" s="81"/>
      <c r="D19" s="74">
        <v>817.70037124999999</v>
      </c>
    </row>
    <row r="20" spans="1:4" ht="52.5" customHeight="1" x14ac:dyDescent="0.25">
      <c r="A20" s="159" t="s">
        <v>142</v>
      </c>
      <c r="B20" s="160"/>
      <c r="C20" s="81"/>
      <c r="D20" s="99"/>
    </row>
    <row r="21" spans="1:4" ht="52.5" customHeight="1" x14ac:dyDescent="0.25">
      <c r="A21" s="163" t="s">
        <v>143</v>
      </c>
      <c r="B21" s="164"/>
      <c r="C21" s="81"/>
      <c r="D21" s="74">
        <v>887.82105811999998</v>
      </c>
    </row>
    <row r="22" spans="1:4" ht="52.5" customHeight="1" x14ac:dyDescent="0.25">
      <c r="A22" s="163" t="s">
        <v>144</v>
      </c>
      <c r="B22" s="164"/>
      <c r="C22" s="81"/>
      <c r="D22" s="74">
        <v>780.56943483999999</v>
      </c>
    </row>
    <row r="23" spans="1:4" ht="52.5" customHeight="1" x14ac:dyDescent="0.25">
      <c r="A23" s="163" t="s">
        <v>145</v>
      </c>
      <c r="B23" s="164"/>
      <c r="C23" s="81"/>
      <c r="D23" s="74">
        <v>772.30876463000004</v>
      </c>
    </row>
    <row r="24" spans="1:4" ht="52.5" customHeight="1" x14ac:dyDescent="0.25">
      <c r="A24" s="163" t="s">
        <v>146</v>
      </c>
      <c r="B24" s="164"/>
      <c r="C24" s="81"/>
      <c r="D24" s="74">
        <v>777.05398960000002</v>
      </c>
    </row>
    <row r="25" spans="1:4" ht="15" customHeight="1" x14ac:dyDescent="0.2">
      <c r="A25" s="69" t="s">
        <v>101</v>
      </c>
      <c r="B25" s="70"/>
      <c r="C25" s="77"/>
      <c r="D25" s="78"/>
    </row>
    <row r="26" spans="1:4" ht="30" customHeight="1" x14ac:dyDescent="0.2">
      <c r="A26" s="159" t="s">
        <v>102</v>
      </c>
      <c r="B26" s="160"/>
      <c r="C26" s="73"/>
      <c r="D26" s="79">
        <v>531.36099999999999</v>
      </c>
    </row>
    <row r="27" spans="1:4" ht="30" customHeight="1" x14ac:dyDescent="0.2">
      <c r="A27" s="159" t="s">
        <v>103</v>
      </c>
      <c r="B27" s="160"/>
      <c r="C27" s="80"/>
      <c r="D27" s="79">
        <v>0.92600000000000005</v>
      </c>
    </row>
    <row r="28" spans="1:4" ht="15" customHeight="1" x14ac:dyDescent="0.2">
      <c r="A28" s="69" t="s">
        <v>104</v>
      </c>
      <c r="B28" s="70"/>
      <c r="C28" s="77"/>
      <c r="D28" s="78"/>
    </row>
    <row r="29" spans="1:4" ht="15" customHeight="1" x14ac:dyDescent="0.25">
      <c r="A29" s="159" t="s">
        <v>105</v>
      </c>
      <c r="B29" s="160"/>
      <c r="C29" s="81"/>
      <c r="D29" s="76"/>
    </row>
    <row r="30" spans="1:4" ht="15" customHeight="1" x14ac:dyDescent="0.25">
      <c r="A30" s="163" t="s">
        <v>96</v>
      </c>
      <c r="B30" s="164"/>
      <c r="C30" s="81"/>
      <c r="D30" s="82">
        <v>0</v>
      </c>
    </row>
    <row r="31" spans="1:4" ht="15" customHeight="1" x14ac:dyDescent="0.25">
      <c r="A31" s="163" t="s">
        <v>97</v>
      </c>
      <c r="B31" s="164"/>
      <c r="C31" s="81"/>
      <c r="D31" s="82">
        <v>1.7575894546119999E-3</v>
      </c>
    </row>
    <row r="32" spans="1:4" ht="15" customHeight="1" x14ac:dyDescent="0.25">
      <c r="A32" s="163" t="s">
        <v>98</v>
      </c>
      <c r="B32" s="164"/>
      <c r="C32" s="81"/>
      <c r="D32" s="82">
        <v>4.0121002912760001E-3</v>
      </c>
    </row>
    <row r="33" spans="1:6" ht="15" customHeight="1" x14ac:dyDescent="0.25">
      <c r="A33" s="163" t="s">
        <v>99</v>
      </c>
      <c r="B33" s="164"/>
      <c r="C33" s="81"/>
      <c r="D33" s="82">
        <v>2.7359134434990001E-3</v>
      </c>
    </row>
    <row r="35" spans="1:6" x14ac:dyDescent="0.2">
      <c r="A35" s="58" t="s">
        <v>106</v>
      </c>
      <c r="B35" s="59"/>
      <c r="C35" s="59"/>
      <c r="D35" s="56"/>
      <c r="E35" s="56"/>
      <c r="F35" s="60"/>
    </row>
    <row r="36" spans="1:6" ht="280.5" customHeight="1" x14ac:dyDescent="0.2">
      <c r="A36" s="161" t="s">
        <v>7</v>
      </c>
      <c r="B36" s="161" t="s">
        <v>107</v>
      </c>
      <c r="C36" s="57" t="s">
        <v>108</v>
      </c>
      <c r="D36" s="57" t="s">
        <v>109</v>
      </c>
      <c r="E36" s="57" t="s">
        <v>110</v>
      </c>
      <c r="F36" s="57" t="s">
        <v>111</v>
      </c>
    </row>
    <row r="37" spans="1:6" x14ac:dyDescent="0.2">
      <c r="A37" s="162"/>
      <c r="B37" s="162"/>
      <c r="C37" s="57" t="s">
        <v>112</v>
      </c>
      <c r="D37" s="57" t="s">
        <v>112</v>
      </c>
      <c r="E37" s="93" t="s">
        <v>112</v>
      </c>
      <c r="F37" s="93" t="s">
        <v>112</v>
      </c>
    </row>
    <row r="38" spans="1:6" ht="30.75" customHeight="1" x14ac:dyDescent="0.2">
      <c r="A38" s="94"/>
      <c r="B38" s="94"/>
      <c r="C38" s="94"/>
      <c r="D38" s="94"/>
      <c r="E38" s="95"/>
      <c r="F38" s="96"/>
    </row>
    <row r="39" spans="1:6" ht="12.75" customHeight="1" x14ac:dyDescent="0.2">
      <c r="A39" s="83" t="s">
        <v>149</v>
      </c>
      <c r="B39" s="83">
        <v>1</v>
      </c>
      <c r="C39" s="84">
        <v>840.49973108999995</v>
      </c>
      <c r="D39" s="84">
        <v>827.44491498000002</v>
      </c>
      <c r="E39" s="84">
        <v>151.24246217999999</v>
      </c>
      <c r="F39" s="84">
        <v>151.24246217999999</v>
      </c>
    </row>
    <row r="40" spans="1:6" ht="12.75" customHeight="1" x14ac:dyDescent="0.2">
      <c r="A40" s="83" t="s">
        <v>149</v>
      </c>
      <c r="B40" s="83">
        <v>2</v>
      </c>
      <c r="C40" s="84">
        <v>849.50522013</v>
      </c>
      <c r="D40" s="84">
        <v>844.83437558000003</v>
      </c>
      <c r="E40" s="84">
        <v>154.42095151999999</v>
      </c>
      <c r="F40" s="84">
        <v>154.42095151999999</v>
      </c>
    </row>
    <row r="41" spans="1:6" ht="12.75" customHeight="1" x14ac:dyDescent="0.2">
      <c r="A41" s="83" t="s">
        <v>149</v>
      </c>
      <c r="B41" s="83">
        <v>3</v>
      </c>
      <c r="C41" s="84">
        <v>884.86330954000005</v>
      </c>
      <c r="D41" s="84">
        <v>874.84868141000004</v>
      </c>
      <c r="E41" s="84">
        <v>159.90704181000001</v>
      </c>
      <c r="F41" s="84">
        <v>159.90704181000001</v>
      </c>
    </row>
    <row r="42" spans="1:6" ht="12.75" customHeight="1" x14ac:dyDescent="0.2">
      <c r="A42" s="83" t="s">
        <v>149</v>
      </c>
      <c r="B42" s="83">
        <v>4</v>
      </c>
      <c r="C42" s="84">
        <v>911.00139895999996</v>
      </c>
      <c r="D42" s="84">
        <v>892.95825256000001</v>
      </c>
      <c r="E42" s="84">
        <v>163.21715476</v>
      </c>
      <c r="F42" s="84">
        <v>163.21715476</v>
      </c>
    </row>
    <row r="43" spans="1:6" ht="12.75" customHeight="1" x14ac:dyDescent="0.2">
      <c r="A43" s="83" t="s">
        <v>149</v>
      </c>
      <c r="B43" s="83">
        <v>5</v>
      </c>
      <c r="C43" s="84">
        <v>905.76655784000002</v>
      </c>
      <c r="D43" s="84">
        <v>895.44114148000006</v>
      </c>
      <c r="E43" s="84">
        <v>163.67098343999999</v>
      </c>
      <c r="F43" s="84">
        <v>163.67098343999999</v>
      </c>
    </row>
    <row r="44" spans="1:6" ht="12.75" customHeight="1" x14ac:dyDescent="0.2">
      <c r="A44" s="83" t="s">
        <v>149</v>
      </c>
      <c r="B44" s="83">
        <v>6</v>
      </c>
      <c r="C44" s="84">
        <v>893.46947735000003</v>
      </c>
      <c r="D44" s="84">
        <v>879.76041468000005</v>
      </c>
      <c r="E44" s="84">
        <v>160.80482076000001</v>
      </c>
      <c r="F44" s="84">
        <v>160.80482076000001</v>
      </c>
    </row>
    <row r="45" spans="1:6" ht="12.75" customHeight="1" x14ac:dyDescent="0.2">
      <c r="A45" s="83" t="s">
        <v>149</v>
      </c>
      <c r="B45" s="83">
        <v>7</v>
      </c>
      <c r="C45" s="84">
        <v>869.68511616000001</v>
      </c>
      <c r="D45" s="84">
        <v>859.68266326000003</v>
      </c>
      <c r="E45" s="84">
        <v>157.13495886999999</v>
      </c>
      <c r="F45" s="84">
        <v>157.13495886999999</v>
      </c>
    </row>
    <row r="46" spans="1:6" ht="12.75" customHeight="1" x14ac:dyDescent="0.2">
      <c r="A46" s="83" t="s">
        <v>149</v>
      </c>
      <c r="B46" s="83">
        <v>8</v>
      </c>
      <c r="C46" s="84">
        <v>825.22696840000003</v>
      </c>
      <c r="D46" s="84">
        <v>816.10554649999995</v>
      </c>
      <c r="E46" s="84">
        <v>149.16982390000001</v>
      </c>
      <c r="F46" s="84">
        <v>149.16982390000001</v>
      </c>
    </row>
    <row r="47" spans="1:6" ht="12.75" customHeight="1" x14ac:dyDescent="0.2">
      <c r="A47" s="83" t="s">
        <v>149</v>
      </c>
      <c r="B47" s="83">
        <v>9</v>
      </c>
      <c r="C47" s="84">
        <v>805.69725468000001</v>
      </c>
      <c r="D47" s="84">
        <v>790.45825635000006</v>
      </c>
      <c r="E47" s="84">
        <v>144.48194770999999</v>
      </c>
      <c r="F47" s="84">
        <v>144.48194770999999</v>
      </c>
    </row>
    <row r="48" spans="1:6" ht="12.75" customHeight="1" x14ac:dyDescent="0.2">
      <c r="A48" s="83" t="s">
        <v>149</v>
      </c>
      <c r="B48" s="83">
        <v>10</v>
      </c>
      <c r="C48" s="84">
        <v>873.73814807999997</v>
      </c>
      <c r="D48" s="84">
        <v>860.58972627000003</v>
      </c>
      <c r="E48" s="84">
        <v>157.30075413</v>
      </c>
      <c r="F48" s="84">
        <v>157.30075413</v>
      </c>
    </row>
    <row r="49" spans="1:6" ht="12.75" customHeight="1" x14ac:dyDescent="0.2">
      <c r="A49" s="83" t="s">
        <v>149</v>
      </c>
      <c r="B49" s="83">
        <v>11</v>
      </c>
      <c r="C49" s="84">
        <v>882.26799142000004</v>
      </c>
      <c r="D49" s="84">
        <v>868.38950144</v>
      </c>
      <c r="E49" s="84">
        <v>158.72641665</v>
      </c>
      <c r="F49" s="84">
        <v>158.72641665</v>
      </c>
    </row>
    <row r="50" spans="1:6" ht="12.75" customHeight="1" x14ac:dyDescent="0.2">
      <c r="A50" s="83" t="s">
        <v>149</v>
      </c>
      <c r="B50" s="83">
        <v>12</v>
      </c>
      <c r="C50" s="84">
        <v>810.53617561999999</v>
      </c>
      <c r="D50" s="84">
        <v>797.42219063000005</v>
      </c>
      <c r="E50" s="84">
        <v>145.75483313000001</v>
      </c>
      <c r="F50" s="84">
        <v>145.75483313000001</v>
      </c>
    </row>
    <row r="51" spans="1:6" ht="12.75" customHeight="1" x14ac:dyDescent="0.2">
      <c r="A51" s="83" t="s">
        <v>149</v>
      </c>
      <c r="B51" s="83">
        <v>13</v>
      </c>
      <c r="C51" s="84">
        <v>746.47154118000003</v>
      </c>
      <c r="D51" s="84">
        <v>739.21445548999998</v>
      </c>
      <c r="E51" s="84">
        <v>135.11547694000001</v>
      </c>
      <c r="F51" s="84">
        <v>135.11547694000001</v>
      </c>
    </row>
    <row r="52" spans="1:6" ht="12.75" customHeight="1" x14ac:dyDescent="0.2">
      <c r="A52" s="83" t="s">
        <v>149</v>
      </c>
      <c r="B52" s="83">
        <v>14</v>
      </c>
      <c r="C52" s="84">
        <v>758.55881395999995</v>
      </c>
      <c r="D52" s="84">
        <v>745.69228901999998</v>
      </c>
      <c r="E52" s="84">
        <v>136.29951163999999</v>
      </c>
      <c r="F52" s="84">
        <v>136.29951163999999</v>
      </c>
    </row>
    <row r="53" spans="1:6" ht="12.75" customHeight="1" x14ac:dyDescent="0.2">
      <c r="A53" s="83" t="s">
        <v>149</v>
      </c>
      <c r="B53" s="83">
        <v>15</v>
      </c>
      <c r="C53" s="84">
        <v>754.34107241000004</v>
      </c>
      <c r="D53" s="84">
        <v>748.10959865999996</v>
      </c>
      <c r="E53" s="84">
        <v>136.74135357</v>
      </c>
      <c r="F53" s="84">
        <v>136.74135357</v>
      </c>
    </row>
    <row r="54" spans="1:6" ht="12.75" customHeight="1" x14ac:dyDescent="0.2">
      <c r="A54" s="83" t="s">
        <v>149</v>
      </c>
      <c r="B54" s="83">
        <v>16</v>
      </c>
      <c r="C54" s="84">
        <v>763.16237688000001</v>
      </c>
      <c r="D54" s="84">
        <v>757.10995749000006</v>
      </c>
      <c r="E54" s="84">
        <v>138.38646179</v>
      </c>
      <c r="F54" s="84">
        <v>138.38646179</v>
      </c>
    </row>
    <row r="55" spans="1:6" ht="12.75" customHeight="1" x14ac:dyDescent="0.2">
      <c r="A55" s="83" t="s">
        <v>149</v>
      </c>
      <c r="B55" s="83">
        <v>17</v>
      </c>
      <c r="C55" s="84">
        <v>754.05413212999997</v>
      </c>
      <c r="D55" s="84">
        <v>744.19914442000004</v>
      </c>
      <c r="E55" s="84">
        <v>136.02659091999999</v>
      </c>
      <c r="F55" s="84">
        <v>136.02659091999999</v>
      </c>
    </row>
    <row r="56" spans="1:6" ht="12.75" customHeight="1" x14ac:dyDescent="0.2">
      <c r="A56" s="83" t="s">
        <v>149</v>
      </c>
      <c r="B56" s="83">
        <v>18</v>
      </c>
      <c r="C56" s="84">
        <v>730.79563846999997</v>
      </c>
      <c r="D56" s="84">
        <v>729.96346867</v>
      </c>
      <c r="E56" s="84">
        <v>133.42455831000001</v>
      </c>
      <c r="F56" s="84">
        <v>133.42455831000001</v>
      </c>
    </row>
    <row r="57" spans="1:6" ht="12.75" customHeight="1" x14ac:dyDescent="0.2">
      <c r="A57" s="83" t="s">
        <v>149</v>
      </c>
      <c r="B57" s="83">
        <v>19</v>
      </c>
      <c r="C57" s="84">
        <v>776.64518448000001</v>
      </c>
      <c r="D57" s="84">
        <v>769.99786747999997</v>
      </c>
      <c r="E57" s="84">
        <v>140.74214638999999</v>
      </c>
      <c r="F57" s="84">
        <v>140.74214638999999</v>
      </c>
    </row>
    <row r="58" spans="1:6" ht="12.75" customHeight="1" x14ac:dyDescent="0.2">
      <c r="A58" s="83" t="s">
        <v>149</v>
      </c>
      <c r="B58" s="83">
        <v>20</v>
      </c>
      <c r="C58" s="84">
        <v>784.59848756999997</v>
      </c>
      <c r="D58" s="84">
        <v>780.05644380000001</v>
      </c>
      <c r="E58" s="84">
        <v>142.58067826000001</v>
      </c>
      <c r="F58" s="84">
        <v>142.58067826000001</v>
      </c>
    </row>
    <row r="59" spans="1:6" ht="12.75" customHeight="1" x14ac:dyDescent="0.2">
      <c r="A59" s="83" t="s">
        <v>149</v>
      </c>
      <c r="B59" s="83">
        <v>21</v>
      </c>
      <c r="C59" s="84">
        <v>781.64225376000002</v>
      </c>
      <c r="D59" s="84">
        <v>780.17882454000005</v>
      </c>
      <c r="E59" s="84">
        <v>142.60304732</v>
      </c>
      <c r="F59" s="84">
        <v>142.60304732</v>
      </c>
    </row>
    <row r="60" spans="1:6" ht="12.75" customHeight="1" x14ac:dyDescent="0.2">
      <c r="A60" s="83" t="s">
        <v>149</v>
      </c>
      <c r="B60" s="83">
        <v>22</v>
      </c>
      <c r="C60" s="84">
        <v>809.92677470000001</v>
      </c>
      <c r="D60" s="84">
        <v>801.28621586999998</v>
      </c>
      <c r="E60" s="84">
        <v>146.46110938000001</v>
      </c>
      <c r="F60" s="84">
        <v>146.46110938000001</v>
      </c>
    </row>
    <row r="61" spans="1:6" ht="12.75" customHeight="1" x14ac:dyDescent="0.2">
      <c r="A61" s="83" t="s">
        <v>149</v>
      </c>
      <c r="B61" s="83">
        <v>23</v>
      </c>
      <c r="C61" s="84">
        <v>770.34471338000003</v>
      </c>
      <c r="D61" s="84">
        <v>763.76398656000003</v>
      </c>
      <c r="E61" s="84">
        <v>139.60270195999999</v>
      </c>
      <c r="F61" s="84">
        <v>139.60270195999999</v>
      </c>
    </row>
    <row r="62" spans="1:6" ht="12.75" customHeight="1" x14ac:dyDescent="0.2">
      <c r="A62" s="83" t="s">
        <v>149</v>
      </c>
      <c r="B62" s="83">
        <v>24</v>
      </c>
      <c r="C62" s="84">
        <v>733.27420843000004</v>
      </c>
      <c r="D62" s="84">
        <v>725.65078729000004</v>
      </c>
      <c r="E62" s="84">
        <v>132.63627556</v>
      </c>
      <c r="F62" s="84">
        <v>132.63627556</v>
      </c>
    </row>
    <row r="63" spans="1:6" ht="12.75" customHeight="1" x14ac:dyDescent="0.2">
      <c r="A63" s="83" t="s">
        <v>150</v>
      </c>
      <c r="B63" s="83">
        <v>1</v>
      </c>
      <c r="C63" s="84">
        <v>812.03116691000002</v>
      </c>
      <c r="D63" s="84">
        <v>801.62511418999998</v>
      </c>
      <c r="E63" s="84">
        <v>146.52305407</v>
      </c>
      <c r="F63" s="84">
        <v>146.52305407</v>
      </c>
    </row>
    <row r="64" spans="1:6" ht="12.75" customHeight="1" x14ac:dyDescent="0.2">
      <c r="A64" s="83" t="s">
        <v>150</v>
      </c>
      <c r="B64" s="83">
        <v>2</v>
      </c>
      <c r="C64" s="84">
        <v>851.35691354999994</v>
      </c>
      <c r="D64" s="84">
        <v>848.51377000000002</v>
      </c>
      <c r="E64" s="84">
        <v>155.09348048000001</v>
      </c>
      <c r="F64" s="84">
        <v>155.09348048000001</v>
      </c>
    </row>
    <row r="65" spans="1:6" ht="12.75" customHeight="1" x14ac:dyDescent="0.2">
      <c r="A65" s="83" t="s">
        <v>150</v>
      </c>
      <c r="B65" s="83">
        <v>3</v>
      </c>
      <c r="C65" s="84">
        <v>888.08976899000004</v>
      </c>
      <c r="D65" s="84">
        <v>880.63401056999999</v>
      </c>
      <c r="E65" s="84">
        <v>160.96449881999999</v>
      </c>
      <c r="F65" s="84">
        <v>160.96449881999999</v>
      </c>
    </row>
    <row r="66" spans="1:6" ht="12.75" customHeight="1" x14ac:dyDescent="0.2">
      <c r="A66" s="83" t="s">
        <v>150</v>
      </c>
      <c r="B66" s="83">
        <v>4</v>
      </c>
      <c r="C66" s="84">
        <v>891.80654679999998</v>
      </c>
      <c r="D66" s="84">
        <v>884.46190551999996</v>
      </c>
      <c r="E66" s="84">
        <v>161.66417107999999</v>
      </c>
      <c r="F66" s="84">
        <v>161.66417107999999</v>
      </c>
    </row>
    <row r="67" spans="1:6" ht="12.75" customHeight="1" x14ac:dyDescent="0.2">
      <c r="A67" s="83" t="s">
        <v>150</v>
      </c>
      <c r="B67" s="83">
        <v>5</v>
      </c>
      <c r="C67" s="84">
        <v>892.49799035000001</v>
      </c>
      <c r="D67" s="84">
        <v>885.15446169999996</v>
      </c>
      <c r="E67" s="84">
        <v>161.79075824</v>
      </c>
      <c r="F67" s="84">
        <v>161.79075824</v>
      </c>
    </row>
    <row r="68" spans="1:6" ht="12.75" customHeight="1" x14ac:dyDescent="0.2">
      <c r="A68" s="83" t="s">
        <v>150</v>
      </c>
      <c r="B68" s="83">
        <v>6</v>
      </c>
      <c r="C68" s="84">
        <v>882.73768385999995</v>
      </c>
      <c r="D68" s="84">
        <v>873.38125908999996</v>
      </c>
      <c r="E68" s="84">
        <v>159.63882267</v>
      </c>
      <c r="F68" s="84">
        <v>159.63882267</v>
      </c>
    </row>
    <row r="69" spans="1:6" ht="12.75" customHeight="1" x14ac:dyDescent="0.2">
      <c r="A69" s="83" t="s">
        <v>150</v>
      </c>
      <c r="B69" s="83">
        <v>7</v>
      </c>
      <c r="C69" s="84">
        <v>857.30676827000002</v>
      </c>
      <c r="D69" s="84">
        <v>842.24869679000005</v>
      </c>
      <c r="E69" s="84">
        <v>153.94833464000001</v>
      </c>
      <c r="F69" s="84">
        <v>153.94833464000001</v>
      </c>
    </row>
    <row r="70" spans="1:6" ht="12.75" customHeight="1" x14ac:dyDescent="0.2">
      <c r="A70" s="83" t="s">
        <v>150</v>
      </c>
      <c r="B70" s="83">
        <v>8</v>
      </c>
      <c r="C70" s="84">
        <v>783.37536900999999</v>
      </c>
      <c r="D70" s="84">
        <v>775.88835716999995</v>
      </c>
      <c r="E70" s="84">
        <v>141.81882490999999</v>
      </c>
      <c r="F70" s="84">
        <v>141.81882490999999</v>
      </c>
    </row>
    <row r="71" spans="1:6" ht="12.75" customHeight="1" x14ac:dyDescent="0.2">
      <c r="A71" s="83" t="s">
        <v>150</v>
      </c>
      <c r="B71" s="83">
        <v>9</v>
      </c>
      <c r="C71" s="84">
        <v>766.87286182000003</v>
      </c>
      <c r="D71" s="84">
        <v>753.33071882000002</v>
      </c>
      <c r="E71" s="84">
        <v>137.69568305000001</v>
      </c>
      <c r="F71" s="84">
        <v>137.69568305000001</v>
      </c>
    </row>
    <row r="72" spans="1:6" ht="12.75" customHeight="1" x14ac:dyDescent="0.2">
      <c r="A72" s="83" t="s">
        <v>150</v>
      </c>
      <c r="B72" s="83">
        <v>10</v>
      </c>
      <c r="C72" s="84">
        <v>795.68093463000002</v>
      </c>
      <c r="D72" s="84">
        <v>779.61551420000001</v>
      </c>
      <c r="E72" s="84">
        <v>142.50008403999999</v>
      </c>
      <c r="F72" s="84">
        <v>142.50008403999999</v>
      </c>
    </row>
    <row r="73" spans="1:6" ht="12.75" customHeight="1" x14ac:dyDescent="0.2">
      <c r="A73" s="83" t="s">
        <v>150</v>
      </c>
      <c r="B73" s="83">
        <v>11</v>
      </c>
      <c r="C73" s="84">
        <v>798.66491904999998</v>
      </c>
      <c r="D73" s="84">
        <v>788.58522739</v>
      </c>
      <c r="E73" s="84">
        <v>144.13959077000001</v>
      </c>
      <c r="F73" s="84">
        <v>144.13959077000001</v>
      </c>
    </row>
    <row r="74" spans="1:6" ht="12.75" customHeight="1" x14ac:dyDescent="0.2">
      <c r="A74" s="83" t="s">
        <v>150</v>
      </c>
      <c r="B74" s="83">
        <v>12</v>
      </c>
      <c r="C74" s="84">
        <v>728.70167313000002</v>
      </c>
      <c r="D74" s="84">
        <v>723.53481195999996</v>
      </c>
      <c r="E74" s="84">
        <v>132.24951227</v>
      </c>
      <c r="F74" s="84">
        <v>132.24951227</v>
      </c>
    </row>
    <row r="75" spans="1:6" ht="12.75" customHeight="1" x14ac:dyDescent="0.2">
      <c r="A75" s="83" t="s">
        <v>150</v>
      </c>
      <c r="B75" s="83">
        <v>13</v>
      </c>
      <c r="C75" s="84">
        <v>714.99803799999995</v>
      </c>
      <c r="D75" s="84">
        <v>709.80841531999999</v>
      </c>
      <c r="E75" s="84">
        <v>129.74056697</v>
      </c>
      <c r="F75" s="84">
        <v>129.74056697</v>
      </c>
    </row>
    <row r="76" spans="1:6" ht="12.75" customHeight="1" x14ac:dyDescent="0.2">
      <c r="A76" s="83" t="s">
        <v>150</v>
      </c>
      <c r="B76" s="83">
        <v>14</v>
      </c>
      <c r="C76" s="84">
        <v>728.38140037000005</v>
      </c>
      <c r="D76" s="84">
        <v>723.15368733000003</v>
      </c>
      <c r="E76" s="84">
        <v>132.17984935000001</v>
      </c>
      <c r="F76" s="84">
        <v>132.17984935000001</v>
      </c>
    </row>
    <row r="77" spans="1:6" ht="12.75" customHeight="1" x14ac:dyDescent="0.2">
      <c r="A77" s="83" t="s">
        <v>150</v>
      </c>
      <c r="B77" s="83">
        <v>15</v>
      </c>
      <c r="C77" s="84">
        <v>725.75835375999998</v>
      </c>
      <c r="D77" s="84">
        <v>720.53395703000001</v>
      </c>
      <c r="E77" s="84">
        <v>131.70100846</v>
      </c>
      <c r="F77" s="84">
        <v>131.70100846</v>
      </c>
    </row>
    <row r="78" spans="1:6" ht="12.75" customHeight="1" x14ac:dyDescent="0.2">
      <c r="A78" s="83" t="s">
        <v>150</v>
      </c>
      <c r="B78" s="83">
        <v>16</v>
      </c>
      <c r="C78" s="84">
        <v>730.45017494000001</v>
      </c>
      <c r="D78" s="84">
        <v>724.90490576000002</v>
      </c>
      <c r="E78" s="84">
        <v>132.49994146</v>
      </c>
      <c r="F78" s="84">
        <v>132.49994146</v>
      </c>
    </row>
    <row r="79" spans="1:6" ht="12.75" customHeight="1" x14ac:dyDescent="0.2">
      <c r="A79" s="83" t="s">
        <v>150</v>
      </c>
      <c r="B79" s="83">
        <v>17</v>
      </c>
      <c r="C79" s="84">
        <v>735.53475608999997</v>
      </c>
      <c r="D79" s="84">
        <v>729.36167980000005</v>
      </c>
      <c r="E79" s="84">
        <v>133.31456181999999</v>
      </c>
      <c r="F79" s="84">
        <v>133.31456181999999</v>
      </c>
    </row>
    <row r="80" spans="1:6" ht="12.75" customHeight="1" x14ac:dyDescent="0.2">
      <c r="A80" s="83" t="s">
        <v>150</v>
      </c>
      <c r="B80" s="83">
        <v>18</v>
      </c>
      <c r="C80" s="84">
        <v>725.24390839</v>
      </c>
      <c r="D80" s="84">
        <v>719.01892137000004</v>
      </c>
      <c r="E80" s="84">
        <v>131.42408642999999</v>
      </c>
      <c r="F80" s="84">
        <v>131.42408642999999</v>
      </c>
    </row>
    <row r="81" spans="1:6" ht="12.75" customHeight="1" x14ac:dyDescent="0.2">
      <c r="A81" s="83" t="s">
        <v>150</v>
      </c>
      <c r="B81" s="83">
        <v>19</v>
      </c>
      <c r="C81" s="84">
        <v>772.21900488999995</v>
      </c>
      <c r="D81" s="84">
        <v>765.71326562000002</v>
      </c>
      <c r="E81" s="84">
        <v>139.95899609</v>
      </c>
      <c r="F81" s="84">
        <v>139.95899609</v>
      </c>
    </row>
    <row r="82" spans="1:6" ht="12.75" customHeight="1" x14ac:dyDescent="0.2">
      <c r="A82" s="83" t="s">
        <v>150</v>
      </c>
      <c r="B82" s="83">
        <v>20</v>
      </c>
      <c r="C82" s="84">
        <v>764.63438202999998</v>
      </c>
      <c r="D82" s="84">
        <v>761.40617168999995</v>
      </c>
      <c r="E82" s="84">
        <v>139.17173463</v>
      </c>
      <c r="F82" s="84">
        <v>139.17173463</v>
      </c>
    </row>
    <row r="83" spans="1:6" ht="12.75" customHeight="1" x14ac:dyDescent="0.2">
      <c r="A83" s="83" t="s">
        <v>150</v>
      </c>
      <c r="B83" s="83">
        <v>21</v>
      </c>
      <c r="C83" s="84">
        <v>765.57316702000003</v>
      </c>
      <c r="D83" s="84">
        <v>756.92351872999996</v>
      </c>
      <c r="E83" s="84">
        <v>138.35238405000001</v>
      </c>
      <c r="F83" s="84">
        <v>138.35238405000001</v>
      </c>
    </row>
    <row r="84" spans="1:6" ht="12.75" customHeight="1" x14ac:dyDescent="0.2">
      <c r="A84" s="83" t="s">
        <v>150</v>
      </c>
      <c r="B84" s="83">
        <v>22</v>
      </c>
      <c r="C84" s="84">
        <v>787.18490308000003</v>
      </c>
      <c r="D84" s="84">
        <v>778.79409224999995</v>
      </c>
      <c r="E84" s="84">
        <v>142.34994247</v>
      </c>
      <c r="F84" s="84">
        <v>142.34994247</v>
      </c>
    </row>
    <row r="85" spans="1:6" ht="12.75" customHeight="1" x14ac:dyDescent="0.2">
      <c r="A85" s="83" t="s">
        <v>150</v>
      </c>
      <c r="B85" s="83">
        <v>23</v>
      </c>
      <c r="C85" s="84">
        <v>760.54220942999996</v>
      </c>
      <c r="D85" s="84">
        <v>754.15228839999997</v>
      </c>
      <c r="E85" s="84">
        <v>137.8458516</v>
      </c>
      <c r="F85" s="84">
        <v>137.8458516</v>
      </c>
    </row>
    <row r="86" spans="1:6" ht="12.75" customHeight="1" x14ac:dyDescent="0.2">
      <c r="A86" s="83" t="s">
        <v>150</v>
      </c>
      <c r="B86" s="83">
        <v>24</v>
      </c>
      <c r="C86" s="84">
        <v>724.58304734000001</v>
      </c>
      <c r="D86" s="84">
        <v>720.18720596000003</v>
      </c>
      <c r="E86" s="84">
        <v>131.63762843000001</v>
      </c>
      <c r="F86" s="84">
        <v>131.63762843000001</v>
      </c>
    </row>
    <row r="87" spans="1:6" ht="12.75" customHeight="1" x14ac:dyDescent="0.2">
      <c r="A87" s="83" t="s">
        <v>151</v>
      </c>
      <c r="B87" s="83">
        <v>1</v>
      </c>
      <c r="C87" s="84">
        <v>771.39173757000003</v>
      </c>
      <c r="D87" s="84">
        <v>766.80806917999996</v>
      </c>
      <c r="E87" s="84">
        <v>140.15910703</v>
      </c>
      <c r="F87" s="84">
        <v>140.15910703</v>
      </c>
    </row>
    <row r="88" spans="1:6" ht="12.75" customHeight="1" x14ac:dyDescent="0.2">
      <c r="A88" s="83" t="s">
        <v>151</v>
      </c>
      <c r="B88" s="83">
        <v>2</v>
      </c>
      <c r="C88" s="84">
        <v>834.80754288000003</v>
      </c>
      <c r="D88" s="84">
        <v>826.17720615999997</v>
      </c>
      <c r="E88" s="84">
        <v>151.01074718000001</v>
      </c>
      <c r="F88" s="84">
        <v>151.01074718000001</v>
      </c>
    </row>
    <row r="89" spans="1:6" ht="12.75" customHeight="1" x14ac:dyDescent="0.2">
      <c r="A89" s="83" t="s">
        <v>151</v>
      </c>
      <c r="B89" s="83">
        <v>3</v>
      </c>
      <c r="C89" s="84">
        <v>869.40936522000004</v>
      </c>
      <c r="D89" s="84">
        <v>860.82762883999999</v>
      </c>
      <c r="E89" s="84">
        <v>157.34423856000001</v>
      </c>
      <c r="F89" s="84">
        <v>157.34423856000001</v>
      </c>
    </row>
    <row r="90" spans="1:6" ht="12.75" customHeight="1" x14ac:dyDescent="0.2">
      <c r="A90" s="83" t="s">
        <v>151</v>
      </c>
      <c r="B90" s="83">
        <v>4</v>
      </c>
      <c r="C90" s="84">
        <v>883.35371293000003</v>
      </c>
      <c r="D90" s="84">
        <v>874.48650913999995</v>
      </c>
      <c r="E90" s="84">
        <v>159.84084304999999</v>
      </c>
      <c r="F90" s="84">
        <v>159.84084304999999</v>
      </c>
    </row>
    <row r="91" spans="1:6" ht="12.75" customHeight="1" x14ac:dyDescent="0.2">
      <c r="A91" s="83" t="s">
        <v>151</v>
      </c>
      <c r="B91" s="83">
        <v>5</v>
      </c>
      <c r="C91" s="84">
        <v>882.45046245000003</v>
      </c>
      <c r="D91" s="84">
        <v>877.04130306000002</v>
      </c>
      <c r="E91" s="84">
        <v>160.30781471</v>
      </c>
      <c r="F91" s="84">
        <v>160.30781471</v>
      </c>
    </row>
    <row r="92" spans="1:6" ht="12.75" customHeight="1" x14ac:dyDescent="0.2">
      <c r="A92" s="83" t="s">
        <v>151</v>
      </c>
      <c r="B92" s="83">
        <v>6</v>
      </c>
      <c r="C92" s="84">
        <v>877.04291862000002</v>
      </c>
      <c r="D92" s="84">
        <v>867.37990222999997</v>
      </c>
      <c r="E92" s="84">
        <v>158.54187956999999</v>
      </c>
      <c r="F92" s="84">
        <v>158.54187956999999</v>
      </c>
    </row>
    <row r="93" spans="1:6" ht="12.75" customHeight="1" x14ac:dyDescent="0.2">
      <c r="A93" s="83" t="s">
        <v>151</v>
      </c>
      <c r="B93" s="83">
        <v>7</v>
      </c>
      <c r="C93" s="84">
        <v>853.74098821999996</v>
      </c>
      <c r="D93" s="84">
        <v>846.91027553000004</v>
      </c>
      <c r="E93" s="84">
        <v>154.80038973000001</v>
      </c>
      <c r="F93" s="84">
        <v>154.80038973000001</v>
      </c>
    </row>
    <row r="94" spans="1:6" ht="12.75" customHeight="1" x14ac:dyDescent="0.2">
      <c r="A94" s="83" t="s">
        <v>151</v>
      </c>
      <c r="B94" s="83">
        <v>8</v>
      </c>
      <c r="C94" s="84">
        <v>811.58944628999996</v>
      </c>
      <c r="D94" s="84">
        <v>803.10609926999996</v>
      </c>
      <c r="E94" s="84">
        <v>146.79375225000001</v>
      </c>
      <c r="F94" s="84">
        <v>146.79375225000001</v>
      </c>
    </row>
    <row r="95" spans="1:6" ht="12.75" customHeight="1" x14ac:dyDescent="0.2">
      <c r="A95" s="83" t="s">
        <v>151</v>
      </c>
      <c r="B95" s="83">
        <v>9</v>
      </c>
      <c r="C95" s="84">
        <v>756.19366401000002</v>
      </c>
      <c r="D95" s="84">
        <v>751.09598125000002</v>
      </c>
      <c r="E95" s="84">
        <v>137.28721209</v>
      </c>
      <c r="F95" s="84">
        <v>137.28721209</v>
      </c>
    </row>
    <row r="96" spans="1:6" ht="12.75" customHeight="1" x14ac:dyDescent="0.2">
      <c r="A96" s="83" t="s">
        <v>151</v>
      </c>
      <c r="B96" s="83">
        <v>10</v>
      </c>
      <c r="C96" s="84">
        <v>749.56870630000003</v>
      </c>
      <c r="D96" s="84">
        <v>743.66220615999998</v>
      </c>
      <c r="E96" s="84">
        <v>135.92844799</v>
      </c>
      <c r="F96" s="84">
        <v>135.92844799</v>
      </c>
    </row>
    <row r="97" spans="1:6" ht="12.75" customHeight="1" x14ac:dyDescent="0.2">
      <c r="A97" s="83" t="s">
        <v>151</v>
      </c>
      <c r="B97" s="83">
        <v>11</v>
      </c>
      <c r="C97" s="84">
        <v>728.22076788000004</v>
      </c>
      <c r="D97" s="84">
        <v>722.46676820000005</v>
      </c>
      <c r="E97" s="84">
        <v>132.05429254000001</v>
      </c>
      <c r="F97" s="84">
        <v>132.05429254000001</v>
      </c>
    </row>
    <row r="98" spans="1:6" ht="12.75" customHeight="1" x14ac:dyDescent="0.2">
      <c r="A98" s="83" t="s">
        <v>151</v>
      </c>
      <c r="B98" s="83">
        <v>12</v>
      </c>
      <c r="C98" s="84">
        <v>672.43254688000002</v>
      </c>
      <c r="D98" s="84">
        <v>667.43089817999999</v>
      </c>
      <c r="E98" s="84">
        <v>121.99469783000001</v>
      </c>
      <c r="F98" s="84">
        <v>121.99469783000001</v>
      </c>
    </row>
    <row r="99" spans="1:6" ht="12.75" customHeight="1" x14ac:dyDescent="0.2">
      <c r="A99" s="83" t="s">
        <v>151</v>
      </c>
      <c r="B99" s="83">
        <v>13</v>
      </c>
      <c r="C99" s="84">
        <v>697.23226721000003</v>
      </c>
      <c r="D99" s="84">
        <v>690.36496682999996</v>
      </c>
      <c r="E99" s="84">
        <v>126.18664457</v>
      </c>
      <c r="F99" s="84">
        <v>126.18664457</v>
      </c>
    </row>
    <row r="100" spans="1:6" ht="12.75" customHeight="1" x14ac:dyDescent="0.2">
      <c r="A100" s="83" t="s">
        <v>151</v>
      </c>
      <c r="B100" s="83">
        <v>14</v>
      </c>
      <c r="C100" s="84">
        <v>714.83067200000005</v>
      </c>
      <c r="D100" s="84">
        <v>713.84839593000004</v>
      </c>
      <c r="E100" s="84">
        <v>130.47900479</v>
      </c>
      <c r="F100" s="84">
        <v>130.47900479</v>
      </c>
    </row>
    <row r="101" spans="1:6" ht="12.75" customHeight="1" x14ac:dyDescent="0.2">
      <c r="A101" s="83" t="s">
        <v>151</v>
      </c>
      <c r="B101" s="83">
        <v>15</v>
      </c>
      <c r="C101" s="84">
        <v>703.21816926999998</v>
      </c>
      <c r="D101" s="84">
        <v>703.06010395999999</v>
      </c>
      <c r="E101" s="84">
        <v>128.50709366000001</v>
      </c>
      <c r="F101" s="84">
        <v>128.50709366000001</v>
      </c>
    </row>
    <row r="102" spans="1:6" ht="12.75" customHeight="1" x14ac:dyDescent="0.2">
      <c r="A102" s="83" t="s">
        <v>151</v>
      </c>
      <c r="B102" s="83">
        <v>16</v>
      </c>
      <c r="C102" s="84">
        <v>704.23440756000002</v>
      </c>
      <c r="D102" s="84">
        <v>697.41821786000003</v>
      </c>
      <c r="E102" s="84">
        <v>127.47585553</v>
      </c>
      <c r="F102" s="84">
        <v>127.47585553</v>
      </c>
    </row>
    <row r="103" spans="1:6" ht="12.75" customHeight="1" x14ac:dyDescent="0.2">
      <c r="A103" s="83" t="s">
        <v>151</v>
      </c>
      <c r="B103" s="83">
        <v>17</v>
      </c>
      <c r="C103" s="84">
        <v>710.45484056999999</v>
      </c>
      <c r="D103" s="84">
        <v>704.53824039000006</v>
      </c>
      <c r="E103" s="84">
        <v>128.77727114999999</v>
      </c>
      <c r="F103" s="84">
        <v>128.77727114999999</v>
      </c>
    </row>
    <row r="104" spans="1:6" ht="12.75" customHeight="1" x14ac:dyDescent="0.2">
      <c r="A104" s="83" t="s">
        <v>151</v>
      </c>
      <c r="B104" s="83">
        <v>18</v>
      </c>
      <c r="C104" s="84">
        <v>701.57384817000002</v>
      </c>
      <c r="D104" s="84">
        <v>695.55831280999996</v>
      </c>
      <c r="E104" s="84">
        <v>127.13589741</v>
      </c>
      <c r="F104" s="84">
        <v>127.13589741</v>
      </c>
    </row>
    <row r="105" spans="1:6" ht="12.75" customHeight="1" x14ac:dyDescent="0.2">
      <c r="A105" s="83" t="s">
        <v>151</v>
      </c>
      <c r="B105" s="83">
        <v>19</v>
      </c>
      <c r="C105" s="84">
        <v>715.93979571</v>
      </c>
      <c r="D105" s="84">
        <v>709.77101765999998</v>
      </c>
      <c r="E105" s="84">
        <v>129.73373133999999</v>
      </c>
      <c r="F105" s="84">
        <v>129.73373133999999</v>
      </c>
    </row>
    <row r="106" spans="1:6" ht="12.75" customHeight="1" x14ac:dyDescent="0.2">
      <c r="A106" s="83" t="s">
        <v>151</v>
      </c>
      <c r="B106" s="83">
        <v>20</v>
      </c>
      <c r="C106" s="84">
        <v>719.16614207999999</v>
      </c>
      <c r="D106" s="84">
        <v>713.68794045000004</v>
      </c>
      <c r="E106" s="84">
        <v>130.44967632999999</v>
      </c>
      <c r="F106" s="84">
        <v>130.44967632999999</v>
      </c>
    </row>
    <row r="107" spans="1:6" ht="12.75" customHeight="1" x14ac:dyDescent="0.2">
      <c r="A107" s="83" t="s">
        <v>151</v>
      </c>
      <c r="B107" s="83">
        <v>21</v>
      </c>
      <c r="C107" s="84">
        <v>720.73425963</v>
      </c>
      <c r="D107" s="84">
        <v>712.68779052000002</v>
      </c>
      <c r="E107" s="84">
        <v>130.26686641000001</v>
      </c>
      <c r="F107" s="84">
        <v>130.26686641000001</v>
      </c>
    </row>
    <row r="108" spans="1:6" ht="12.75" customHeight="1" x14ac:dyDescent="0.2">
      <c r="A108" s="83" t="s">
        <v>151</v>
      </c>
      <c r="B108" s="83">
        <v>22</v>
      </c>
      <c r="C108" s="84">
        <v>749.13118148000001</v>
      </c>
      <c r="D108" s="84">
        <v>740.44640038</v>
      </c>
      <c r="E108" s="84">
        <v>135.34065491999999</v>
      </c>
      <c r="F108" s="84">
        <v>135.34065491999999</v>
      </c>
    </row>
    <row r="109" spans="1:6" ht="12.75" customHeight="1" x14ac:dyDescent="0.2">
      <c r="A109" s="83" t="s">
        <v>151</v>
      </c>
      <c r="B109" s="83">
        <v>23</v>
      </c>
      <c r="C109" s="84">
        <v>730.77350493999995</v>
      </c>
      <c r="D109" s="84">
        <v>724.85287428000004</v>
      </c>
      <c r="E109" s="84">
        <v>132.49043101000001</v>
      </c>
      <c r="F109" s="84">
        <v>132.49043101000001</v>
      </c>
    </row>
    <row r="110" spans="1:6" ht="12.75" customHeight="1" x14ac:dyDescent="0.2">
      <c r="A110" s="83" t="s">
        <v>151</v>
      </c>
      <c r="B110" s="83">
        <v>24</v>
      </c>
      <c r="C110" s="84">
        <v>672.62017204000006</v>
      </c>
      <c r="D110" s="84">
        <v>667.39381520999996</v>
      </c>
      <c r="E110" s="84">
        <v>121.98791971</v>
      </c>
      <c r="F110" s="84">
        <v>121.98791971</v>
      </c>
    </row>
    <row r="111" spans="1:6" ht="12.75" customHeight="1" x14ac:dyDescent="0.2">
      <c r="A111" s="83" t="s">
        <v>152</v>
      </c>
      <c r="B111" s="83">
        <v>1</v>
      </c>
      <c r="C111" s="84">
        <v>763.68084935000002</v>
      </c>
      <c r="D111" s="84">
        <v>761.08082774000002</v>
      </c>
      <c r="E111" s="84">
        <v>139.11226744000001</v>
      </c>
      <c r="F111" s="84">
        <v>139.11226744000001</v>
      </c>
    </row>
    <row r="112" spans="1:6" ht="12.75" customHeight="1" x14ac:dyDescent="0.2">
      <c r="A112" s="83" t="s">
        <v>152</v>
      </c>
      <c r="B112" s="83">
        <v>2</v>
      </c>
      <c r="C112" s="84">
        <v>819.88389395000002</v>
      </c>
      <c r="D112" s="84">
        <v>811.24779490000003</v>
      </c>
      <c r="E112" s="84">
        <v>148.28191185</v>
      </c>
      <c r="F112" s="84">
        <v>148.28191185</v>
      </c>
    </row>
    <row r="113" spans="1:6" ht="12.75" customHeight="1" x14ac:dyDescent="0.2">
      <c r="A113" s="83" t="s">
        <v>152</v>
      </c>
      <c r="B113" s="83">
        <v>3</v>
      </c>
      <c r="C113" s="84">
        <v>840.00567620000004</v>
      </c>
      <c r="D113" s="84">
        <v>835.57213136999997</v>
      </c>
      <c r="E113" s="84">
        <v>152.72797523</v>
      </c>
      <c r="F113" s="84">
        <v>152.72797523</v>
      </c>
    </row>
    <row r="114" spans="1:6" ht="12.75" customHeight="1" x14ac:dyDescent="0.2">
      <c r="A114" s="83" t="s">
        <v>152</v>
      </c>
      <c r="B114" s="83">
        <v>4</v>
      </c>
      <c r="C114" s="84">
        <v>876.44765771000004</v>
      </c>
      <c r="D114" s="84">
        <v>871.74550664000003</v>
      </c>
      <c r="E114" s="84">
        <v>159.33983572</v>
      </c>
      <c r="F114" s="84">
        <v>159.33983572</v>
      </c>
    </row>
    <row r="115" spans="1:6" ht="12.75" customHeight="1" x14ac:dyDescent="0.2">
      <c r="A115" s="83" t="s">
        <v>152</v>
      </c>
      <c r="B115" s="83">
        <v>5</v>
      </c>
      <c r="C115" s="84">
        <v>891.00728054000001</v>
      </c>
      <c r="D115" s="84">
        <v>881.68999730999997</v>
      </c>
      <c r="E115" s="84">
        <v>161.15751473</v>
      </c>
      <c r="F115" s="84">
        <v>161.15751473</v>
      </c>
    </row>
    <row r="116" spans="1:6" ht="12.75" customHeight="1" x14ac:dyDescent="0.2">
      <c r="A116" s="83" t="s">
        <v>152</v>
      </c>
      <c r="B116" s="83">
        <v>6</v>
      </c>
      <c r="C116" s="84">
        <v>895.26712850000001</v>
      </c>
      <c r="D116" s="84">
        <v>877.14056568000001</v>
      </c>
      <c r="E116" s="84">
        <v>160.32595817999999</v>
      </c>
      <c r="F116" s="84">
        <v>160.32595817999999</v>
      </c>
    </row>
    <row r="117" spans="1:6" ht="12.75" customHeight="1" x14ac:dyDescent="0.2">
      <c r="A117" s="83" t="s">
        <v>152</v>
      </c>
      <c r="B117" s="83">
        <v>7</v>
      </c>
      <c r="C117" s="84">
        <v>864.40698824000003</v>
      </c>
      <c r="D117" s="84">
        <v>854.59099406999997</v>
      </c>
      <c r="E117" s="84">
        <v>156.20429078000001</v>
      </c>
      <c r="F117" s="84">
        <v>156.20429078000001</v>
      </c>
    </row>
    <row r="118" spans="1:6" ht="12.75" customHeight="1" x14ac:dyDescent="0.2">
      <c r="A118" s="83" t="s">
        <v>152</v>
      </c>
      <c r="B118" s="83">
        <v>8</v>
      </c>
      <c r="C118" s="84">
        <v>818.52150630999995</v>
      </c>
      <c r="D118" s="84">
        <v>812.55249074000005</v>
      </c>
      <c r="E118" s="84">
        <v>148.52038743</v>
      </c>
      <c r="F118" s="84">
        <v>148.52038743</v>
      </c>
    </row>
    <row r="119" spans="1:6" ht="12.75" customHeight="1" x14ac:dyDescent="0.2">
      <c r="A119" s="83" t="s">
        <v>152</v>
      </c>
      <c r="B119" s="83">
        <v>9</v>
      </c>
      <c r="C119" s="84">
        <v>736.72334922000005</v>
      </c>
      <c r="D119" s="84">
        <v>733.36787672000003</v>
      </c>
      <c r="E119" s="84">
        <v>134.04682457000001</v>
      </c>
      <c r="F119" s="84">
        <v>134.04682457000001</v>
      </c>
    </row>
    <row r="120" spans="1:6" ht="12.75" customHeight="1" x14ac:dyDescent="0.2">
      <c r="A120" s="83" t="s">
        <v>152</v>
      </c>
      <c r="B120" s="83">
        <v>10</v>
      </c>
      <c r="C120" s="84">
        <v>704.45354264000002</v>
      </c>
      <c r="D120" s="84">
        <v>701.12932862000002</v>
      </c>
      <c r="E120" s="84">
        <v>128.15418167999999</v>
      </c>
      <c r="F120" s="84">
        <v>128.15418167999999</v>
      </c>
    </row>
    <row r="121" spans="1:6" ht="12.75" customHeight="1" x14ac:dyDescent="0.2">
      <c r="A121" s="83" t="s">
        <v>152</v>
      </c>
      <c r="B121" s="83">
        <v>11</v>
      </c>
      <c r="C121" s="84">
        <v>674.60853301999998</v>
      </c>
      <c r="D121" s="84">
        <v>673.69974678999995</v>
      </c>
      <c r="E121" s="84">
        <v>123.14053375</v>
      </c>
      <c r="F121" s="84">
        <v>123.14053375</v>
      </c>
    </row>
    <row r="122" spans="1:6" ht="12.75" customHeight="1" x14ac:dyDescent="0.2">
      <c r="A122" s="83" t="s">
        <v>152</v>
      </c>
      <c r="B122" s="83">
        <v>12</v>
      </c>
      <c r="C122" s="84">
        <v>690.80128114000001</v>
      </c>
      <c r="D122" s="84">
        <v>685.53764833000002</v>
      </c>
      <c r="E122" s="84">
        <v>125.30429516</v>
      </c>
      <c r="F122" s="84">
        <v>125.30429516</v>
      </c>
    </row>
    <row r="123" spans="1:6" ht="12.75" customHeight="1" x14ac:dyDescent="0.2">
      <c r="A123" s="83" t="s">
        <v>152</v>
      </c>
      <c r="B123" s="83">
        <v>13</v>
      </c>
      <c r="C123" s="84">
        <v>718.85883489000003</v>
      </c>
      <c r="D123" s="84">
        <v>711.52246302000003</v>
      </c>
      <c r="E123" s="84">
        <v>130.05386492</v>
      </c>
      <c r="F123" s="84">
        <v>130.05386492</v>
      </c>
    </row>
    <row r="124" spans="1:6" ht="12.75" customHeight="1" x14ac:dyDescent="0.2">
      <c r="A124" s="83" t="s">
        <v>152</v>
      </c>
      <c r="B124" s="83">
        <v>14</v>
      </c>
      <c r="C124" s="84">
        <v>723.82617794999999</v>
      </c>
      <c r="D124" s="84">
        <v>720.82549111000003</v>
      </c>
      <c r="E124" s="84">
        <v>131.75429578999999</v>
      </c>
      <c r="F124" s="84">
        <v>131.75429578999999</v>
      </c>
    </row>
    <row r="125" spans="1:6" ht="12.75" customHeight="1" x14ac:dyDescent="0.2">
      <c r="A125" s="83" t="s">
        <v>152</v>
      </c>
      <c r="B125" s="83">
        <v>15</v>
      </c>
      <c r="C125" s="84">
        <v>732.29227292999997</v>
      </c>
      <c r="D125" s="84">
        <v>728.29513144999999</v>
      </c>
      <c r="E125" s="84">
        <v>133.11961543000001</v>
      </c>
      <c r="F125" s="84">
        <v>133.11961543000001</v>
      </c>
    </row>
    <row r="126" spans="1:6" ht="12.75" customHeight="1" x14ac:dyDescent="0.2">
      <c r="A126" s="83" t="s">
        <v>152</v>
      </c>
      <c r="B126" s="83">
        <v>16</v>
      </c>
      <c r="C126" s="84">
        <v>739.15757760999998</v>
      </c>
      <c r="D126" s="84">
        <v>735.02683200000001</v>
      </c>
      <c r="E126" s="84">
        <v>134.35005258999999</v>
      </c>
      <c r="F126" s="84">
        <v>134.35005258999999</v>
      </c>
    </row>
    <row r="127" spans="1:6" ht="12.75" customHeight="1" x14ac:dyDescent="0.2">
      <c r="A127" s="83" t="s">
        <v>152</v>
      </c>
      <c r="B127" s="83">
        <v>17</v>
      </c>
      <c r="C127" s="84">
        <v>729.36099725999998</v>
      </c>
      <c r="D127" s="84">
        <v>725.16261712000005</v>
      </c>
      <c r="E127" s="84">
        <v>132.54704659000001</v>
      </c>
      <c r="F127" s="84">
        <v>132.54704659000001</v>
      </c>
    </row>
    <row r="128" spans="1:6" ht="12.75" customHeight="1" x14ac:dyDescent="0.2">
      <c r="A128" s="83" t="s">
        <v>152</v>
      </c>
      <c r="B128" s="83">
        <v>18</v>
      </c>
      <c r="C128" s="84">
        <v>719.90623665999999</v>
      </c>
      <c r="D128" s="84">
        <v>718.59277471999997</v>
      </c>
      <c r="E128" s="84">
        <v>131.34619427000001</v>
      </c>
      <c r="F128" s="84">
        <v>131.34619427000001</v>
      </c>
    </row>
    <row r="129" spans="1:6" ht="12.75" customHeight="1" x14ac:dyDescent="0.2">
      <c r="A129" s="83" t="s">
        <v>152</v>
      </c>
      <c r="B129" s="83">
        <v>19</v>
      </c>
      <c r="C129" s="84">
        <v>708.63751252999998</v>
      </c>
      <c r="D129" s="84">
        <v>703.87897450000003</v>
      </c>
      <c r="E129" s="84">
        <v>128.65676887000001</v>
      </c>
      <c r="F129" s="84">
        <v>128.65676887000001</v>
      </c>
    </row>
    <row r="130" spans="1:6" ht="12.75" customHeight="1" x14ac:dyDescent="0.2">
      <c r="A130" s="83" t="s">
        <v>152</v>
      </c>
      <c r="B130" s="83">
        <v>20</v>
      </c>
      <c r="C130" s="84">
        <v>698.03290577999996</v>
      </c>
      <c r="D130" s="84">
        <v>689.03856659999997</v>
      </c>
      <c r="E130" s="84">
        <v>125.9442018</v>
      </c>
      <c r="F130" s="84">
        <v>125.9442018</v>
      </c>
    </row>
    <row r="131" spans="1:6" ht="12.75" customHeight="1" x14ac:dyDescent="0.2">
      <c r="A131" s="83" t="s">
        <v>152</v>
      </c>
      <c r="B131" s="83">
        <v>21</v>
      </c>
      <c r="C131" s="84">
        <v>660.58586711999999</v>
      </c>
      <c r="D131" s="84">
        <v>655.59399994</v>
      </c>
      <c r="E131" s="84">
        <v>119.83111981</v>
      </c>
      <c r="F131" s="84">
        <v>119.83111981</v>
      </c>
    </row>
    <row r="132" spans="1:6" ht="12.75" customHeight="1" x14ac:dyDescent="0.2">
      <c r="A132" s="83" t="s">
        <v>152</v>
      </c>
      <c r="B132" s="83">
        <v>22</v>
      </c>
      <c r="C132" s="84">
        <v>669.08783242000004</v>
      </c>
      <c r="D132" s="84">
        <v>665.11569368000005</v>
      </c>
      <c r="E132" s="84">
        <v>121.57151893</v>
      </c>
      <c r="F132" s="84">
        <v>121.57151893</v>
      </c>
    </row>
    <row r="133" spans="1:6" ht="12.75" customHeight="1" x14ac:dyDescent="0.2">
      <c r="A133" s="83" t="s">
        <v>152</v>
      </c>
      <c r="B133" s="83">
        <v>23</v>
      </c>
      <c r="C133" s="84">
        <v>690.42715416999999</v>
      </c>
      <c r="D133" s="84">
        <v>684.98993484000005</v>
      </c>
      <c r="E133" s="84">
        <v>125.20418271</v>
      </c>
      <c r="F133" s="84">
        <v>125.20418271</v>
      </c>
    </row>
    <row r="134" spans="1:6" ht="12.75" customHeight="1" x14ac:dyDescent="0.2">
      <c r="A134" s="83" t="s">
        <v>152</v>
      </c>
      <c r="B134" s="83">
        <v>24</v>
      </c>
      <c r="C134" s="84">
        <v>734.86971090999998</v>
      </c>
      <c r="D134" s="84">
        <v>729.65810463000003</v>
      </c>
      <c r="E134" s="84">
        <v>133.36874309999999</v>
      </c>
      <c r="F134" s="84">
        <v>133.36874309999999</v>
      </c>
    </row>
    <row r="135" spans="1:6" ht="12.75" customHeight="1" x14ac:dyDescent="0.2">
      <c r="A135" s="83" t="s">
        <v>153</v>
      </c>
      <c r="B135" s="83">
        <v>1</v>
      </c>
      <c r="C135" s="84">
        <v>797.85259845999997</v>
      </c>
      <c r="D135" s="84">
        <v>793.42438156000003</v>
      </c>
      <c r="E135" s="84">
        <v>145.02410354</v>
      </c>
      <c r="F135" s="84">
        <v>145.02410354</v>
      </c>
    </row>
    <row r="136" spans="1:6" ht="12.75" customHeight="1" x14ac:dyDescent="0.2">
      <c r="A136" s="83" t="s">
        <v>153</v>
      </c>
      <c r="B136" s="83">
        <v>2</v>
      </c>
      <c r="C136" s="84">
        <v>861.90636107</v>
      </c>
      <c r="D136" s="84">
        <v>858.04487847999997</v>
      </c>
      <c r="E136" s="84">
        <v>156.83560044999999</v>
      </c>
      <c r="F136" s="84">
        <v>156.83560044999999</v>
      </c>
    </row>
    <row r="137" spans="1:6" ht="12.75" customHeight="1" x14ac:dyDescent="0.2">
      <c r="A137" s="83" t="s">
        <v>153</v>
      </c>
      <c r="B137" s="83">
        <v>3</v>
      </c>
      <c r="C137" s="84">
        <v>912.05393477999996</v>
      </c>
      <c r="D137" s="84">
        <v>904.86263322000002</v>
      </c>
      <c r="E137" s="84">
        <v>165.39306739</v>
      </c>
      <c r="F137" s="84">
        <v>165.39306739</v>
      </c>
    </row>
    <row r="138" spans="1:6" ht="12.75" customHeight="1" x14ac:dyDescent="0.2">
      <c r="A138" s="83" t="s">
        <v>153</v>
      </c>
      <c r="B138" s="83">
        <v>4</v>
      </c>
      <c r="C138" s="84">
        <v>917.89287736000006</v>
      </c>
      <c r="D138" s="84">
        <v>912.46581809999998</v>
      </c>
      <c r="E138" s="84">
        <v>166.78279663999999</v>
      </c>
      <c r="F138" s="84">
        <v>166.78279663999999</v>
      </c>
    </row>
    <row r="139" spans="1:6" ht="12.75" customHeight="1" x14ac:dyDescent="0.2">
      <c r="A139" s="83" t="s">
        <v>153</v>
      </c>
      <c r="B139" s="83">
        <v>5</v>
      </c>
      <c r="C139" s="84">
        <v>919.15529838999998</v>
      </c>
      <c r="D139" s="84">
        <v>914.89121779000004</v>
      </c>
      <c r="E139" s="84">
        <v>167.22611728999999</v>
      </c>
      <c r="F139" s="84">
        <v>167.22611728999999</v>
      </c>
    </row>
    <row r="140" spans="1:6" ht="12.75" customHeight="1" x14ac:dyDescent="0.2">
      <c r="A140" s="83" t="s">
        <v>153</v>
      </c>
      <c r="B140" s="83">
        <v>6</v>
      </c>
      <c r="C140" s="84">
        <v>911.31037359000004</v>
      </c>
      <c r="D140" s="84">
        <v>901.07926036000003</v>
      </c>
      <c r="E140" s="84">
        <v>164.70153298</v>
      </c>
      <c r="F140" s="84">
        <v>164.70153298</v>
      </c>
    </row>
    <row r="141" spans="1:6" ht="12.75" customHeight="1" x14ac:dyDescent="0.2">
      <c r="A141" s="83" t="s">
        <v>153</v>
      </c>
      <c r="B141" s="83">
        <v>7</v>
      </c>
      <c r="C141" s="84">
        <v>883.59674329999996</v>
      </c>
      <c r="D141" s="84">
        <v>873.70960124999999</v>
      </c>
      <c r="E141" s="84">
        <v>159.69883787000001</v>
      </c>
      <c r="F141" s="84">
        <v>159.69883787000001</v>
      </c>
    </row>
    <row r="142" spans="1:6" ht="12.75" customHeight="1" x14ac:dyDescent="0.2">
      <c r="A142" s="83" t="s">
        <v>153</v>
      </c>
      <c r="B142" s="83">
        <v>8</v>
      </c>
      <c r="C142" s="84">
        <v>792.65885199000002</v>
      </c>
      <c r="D142" s="84">
        <v>788.76587944000005</v>
      </c>
      <c r="E142" s="84">
        <v>144.17261081000001</v>
      </c>
      <c r="F142" s="84">
        <v>144.17261081000001</v>
      </c>
    </row>
    <row r="143" spans="1:6" ht="12.75" customHeight="1" x14ac:dyDescent="0.2">
      <c r="A143" s="83" t="s">
        <v>153</v>
      </c>
      <c r="B143" s="83">
        <v>9</v>
      </c>
      <c r="C143" s="84">
        <v>758.46815573000003</v>
      </c>
      <c r="D143" s="84">
        <v>755.94778438000003</v>
      </c>
      <c r="E143" s="84">
        <v>138.17403687000001</v>
      </c>
      <c r="F143" s="84">
        <v>138.17403687000001</v>
      </c>
    </row>
    <row r="144" spans="1:6" ht="12.75" customHeight="1" x14ac:dyDescent="0.2">
      <c r="A144" s="83" t="s">
        <v>153</v>
      </c>
      <c r="B144" s="83">
        <v>10</v>
      </c>
      <c r="C144" s="84">
        <v>716.27987762999999</v>
      </c>
      <c r="D144" s="84">
        <v>710.88826170000004</v>
      </c>
      <c r="E144" s="84">
        <v>129.93794401</v>
      </c>
      <c r="F144" s="84">
        <v>129.93794401</v>
      </c>
    </row>
    <row r="145" spans="1:6" ht="12.75" customHeight="1" x14ac:dyDescent="0.2">
      <c r="A145" s="83" t="s">
        <v>153</v>
      </c>
      <c r="B145" s="83">
        <v>11</v>
      </c>
      <c r="C145" s="84">
        <v>703.81707386999994</v>
      </c>
      <c r="D145" s="84">
        <v>701.52649801999996</v>
      </c>
      <c r="E145" s="84">
        <v>128.22677730999999</v>
      </c>
      <c r="F145" s="84">
        <v>128.22677730999999</v>
      </c>
    </row>
    <row r="146" spans="1:6" ht="12.75" customHeight="1" x14ac:dyDescent="0.2">
      <c r="A146" s="83" t="s">
        <v>153</v>
      </c>
      <c r="B146" s="83">
        <v>12</v>
      </c>
      <c r="C146" s="84">
        <v>716.39803327000004</v>
      </c>
      <c r="D146" s="84">
        <v>714.20847823999998</v>
      </c>
      <c r="E146" s="84">
        <v>130.54482153999999</v>
      </c>
      <c r="F146" s="84">
        <v>130.54482153999999</v>
      </c>
    </row>
    <row r="147" spans="1:6" ht="12.75" customHeight="1" x14ac:dyDescent="0.2">
      <c r="A147" s="83" t="s">
        <v>153</v>
      </c>
      <c r="B147" s="83">
        <v>13</v>
      </c>
      <c r="C147" s="84">
        <v>752.25455933000001</v>
      </c>
      <c r="D147" s="84">
        <v>743.61739555999998</v>
      </c>
      <c r="E147" s="84">
        <v>135.9202574</v>
      </c>
      <c r="F147" s="84">
        <v>135.9202574</v>
      </c>
    </row>
    <row r="148" spans="1:6" ht="12.75" customHeight="1" x14ac:dyDescent="0.2">
      <c r="A148" s="83" t="s">
        <v>153</v>
      </c>
      <c r="B148" s="83">
        <v>14</v>
      </c>
      <c r="C148" s="84">
        <v>760.92798605999997</v>
      </c>
      <c r="D148" s="84">
        <v>758.50432079999996</v>
      </c>
      <c r="E148" s="84">
        <v>138.64132703000001</v>
      </c>
      <c r="F148" s="84">
        <v>138.64132703000001</v>
      </c>
    </row>
    <row r="149" spans="1:6" ht="12.75" customHeight="1" x14ac:dyDescent="0.2">
      <c r="A149" s="83" t="s">
        <v>153</v>
      </c>
      <c r="B149" s="83">
        <v>15</v>
      </c>
      <c r="C149" s="84">
        <v>762.65130945999999</v>
      </c>
      <c r="D149" s="84">
        <v>757.58809358999997</v>
      </c>
      <c r="E149" s="84">
        <v>138.47385671000001</v>
      </c>
      <c r="F149" s="84">
        <v>138.47385671000001</v>
      </c>
    </row>
    <row r="150" spans="1:6" ht="12.75" customHeight="1" x14ac:dyDescent="0.2">
      <c r="A150" s="83" t="s">
        <v>153</v>
      </c>
      <c r="B150" s="83">
        <v>16</v>
      </c>
      <c r="C150" s="84">
        <v>763.30254739999998</v>
      </c>
      <c r="D150" s="84">
        <v>757.13570634999996</v>
      </c>
      <c r="E150" s="84">
        <v>138.39116823000001</v>
      </c>
      <c r="F150" s="84">
        <v>138.39116823000001</v>
      </c>
    </row>
    <row r="151" spans="1:6" ht="12.75" customHeight="1" x14ac:dyDescent="0.2">
      <c r="A151" s="83" t="s">
        <v>153</v>
      </c>
      <c r="B151" s="83">
        <v>17</v>
      </c>
      <c r="C151" s="84">
        <v>748.99208573999999</v>
      </c>
      <c r="D151" s="84">
        <v>740.89273867999998</v>
      </c>
      <c r="E151" s="84">
        <v>135.42223776</v>
      </c>
      <c r="F151" s="84">
        <v>135.42223776</v>
      </c>
    </row>
    <row r="152" spans="1:6" ht="12.75" customHeight="1" x14ac:dyDescent="0.2">
      <c r="A152" s="83" t="s">
        <v>153</v>
      </c>
      <c r="B152" s="83">
        <v>18</v>
      </c>
      <c r="C152" s="84">
        <v>750.65200368000001</v>
      </c>
      <c r="D152" s="84">
        <v>733.79068738000001</v>
      </c>
      <c r="E152" s="84">
        <v>134.12410697000001</v>
      </c>
      <c r="F152" s="84">
        <v>134.12410697000001</v>
      </c>
    </row>
    <row r="153" spans="1:6" ht="12.75" customHeight="1" x14ac:dyDescent="0.2">
      <c r="A153" s="83" t="s">
        <v>153</v>
      </c>
      <c r="B153" s="83">
        <v>19</v>
      </c>
      <c r="C153" s="84">
        <v>727.03090525000005</v>
      </c>
      <c r="D153" s="84">
        <v>725.07780879999996</v>
      </c>
      <c r="E153" s="84">
        <v>132.53154511</v>
      </c>
      <c r="F153" s="84">
        <v>132.53154511</v>
      </c>
    </row>
    <row r="154" spans="1:6" ht="12.75" customHeight="1" x14ac:dyDescent="0.2">
      <c r="A154" s="83" t="s">
        <v>153</v>
      </c>
      <c r="B154" s="83">
        <v>20</v>
      </c>
      <c r="C154" s="84">
        <v>730.39515524000001</v>
      </c>
      <c r="D154" s="84">
        <v>722.28034004999995</v>
      </c>
      <c r="E154" s="84">
        <v>132.02021674</v>
      </c>
      <c r="F154" s="84">
        <v>132.02021674</v>
      </c>
    </row>
    <row r="155" spans="1:6" ht="12.75" customHeight="1" x14ac:dyDescent="0.2">
      <c r="A155" s="83" t="s">
        <v>153</v>
      </c>
      <c r="B155" s="83">
        <v>21</v>
      </c>
      <c r="C155" s="84">
        <v>733.66351078000002</v>
      </c>
      <c r="D155" s="84">
        <v>724.91188714999998</v>
      </c>
      <c r="E155" s="84">
        <v>132.50121752999999</v>
      </c>
      <c r="F155" s="84">
        <v>132.50121752999999</v>
      </c>
    </row>
    <row r="156" spans="1:6" ht="12.75" customHeight="1" x14ac:dyDescent="0.2">
      <c r="A156" s="83" t="s">
        <v>153</v>
      </c>
      <c r="B156" s="83">
        <v>22</v>
      </c>
      <c r="C156" s="84">
        <v>742.08957018000001</v>
      </c>
      <c r="D156" s="84">
        <v>737.36414749999994</v>
      </c>
      <c r="E156" s="84">
        <v>134.77727299</v>
      </c>
      <c r="F156" s="84">
        <v>134.77727299</v>
      </c>
    </row>
    <row r="157" spans="1:6" ht="12.75" customHeight="1" x14ac:dyDescent="0.2">
      <c r="A157" s="83" t="s">
        <v>153</v>
      </c>
      <c r="B157" s="83">
        <v>23</v>
      </c>
      <c r="C157" s="84">
        <v>715.65354034999996</v>
      </c>
      <c r="D157" s="84">
        <v>711.38253814999996</v>
      </c>
      <c r="E157" s="84">
        <v>130.02828909999999</v>
      </c>
      <c r="F157" s="84">
        <v>130.02828909999999</v>
      </c>
    </row>
    <row r="158" spans="1:6" ht="12.75" customHeight="1" x14ac:dyDescent="0.2">
      <c r="A158" s="83" t="s">
        <v>153</v>
      </c>
      <c r="B158" s="83">
        <v>24</v>
      </c>
      <c r="C158" s="84">
        <v>759.00480431999995</v>
      </c>
      <c r="D158" s="84">
        <v>752.77997087000006</v>
      </c>
      <c r="E158" s="84">
        <v>137.59501595</v>
      </c>
      <c r="F158" s="84">
        <v>137.59501595</v>
      </c>
    </row>
    <row r="159" spans="1:6" ht="12.75" customHeight="1" x14ac:dyDescent="0.2">
      <c r="A159" s="83" t="s">
        <v>154</v>
      </c>
      <c r="B159" s="83">
        <v>1</v>
      </c>
      <c r="C159" s="84">
        <v>805.33640407999997</v>
      </c>
      <c r="D159" s="84">
        <v>796.80173171000001</v>
      </c>
      <c r="E159" s="84">
        <v>145.64142408999999</v>
      </c>
      <c r="F159" s="84">
        <v>145.64142408999999</v>
      </c>
    </row>
    <row r="160" spans="1:6" ht="12.75" customHeight="1" x14ac:dyDescent="0.2">
      <c r="A160" s="83" t="s">
        <v>154</v>
      </c>
      <c r="B160" s="83">
        <v>2</v>
      </c>
      <c r="C160" s="84">
        <v>887.46404600999995</v>
      </c>
      <c r="D160" s="84">
        <v>875.87981511999999</v>
      </c>
      <c r="E160" s="84">
        <v>160.09551501999999</v>
      </c>
      <c r="F160" s="84">
        <v>160.09551501999999</v>
      </c>
    </row>
    <row r="161" spans="1:6" ht="12.75" customHeight="1" x14ac:dyDescent="0.2">
      <c r="A161" s="83" t="s">
        <v>154</v>
      </c>
      <c r="B161" s="83">
        <v>3</v>
      </c>
      <c r="C161" s="84">
        <v>928.15594123999995</v>
      </c>
      <c r="D161" s="84">
        <v>924.69985724000003</v>
      </c>
      <c r="E161" s="84">
        <v>169.01896507999999</v>
      </c>
      <c r="F161" s="84">
        <v>169.01896507999999</v>
      </c>
    </row>
    <row r="162" spans="1:6" ht="12.75" customHeight="1" x14ac:dyDescent="0.2">
      <c r="A162" s="83" t="s">
        <v>154</v>
      </c>
      <c r="B162" s="83">
        <v>4</v>
      </c>
      <c r="C162" s="84">
        <v>943.60107272000005</v>
      </c>
      <c r="D162" s="84">
        <v>939.32096895999996</v>
      </c>
      <c r="E162" s="84">
        <v>171.69144864</v>
      </c>
      <c r="F162" s="84">
        <v>171.69144864</v>
      </c>
    </row>
    <row r="163" spans="1:6" ht="12.75" customHeight="1" x14ac:dyDescent="0.2">
      <c r="A163" s="83" t="s">
        <v>154</v>
      </c>
      <c r="B163" s="83">
        <v>5</v>
      </c>
      <c r="C163" s="84">
        <v>945.85113820000004</v>
      </c>
      <c r="D163" s="84">
        <v>938.94978407999997</v>
      </c>
      <c r="E163" s="84">
        <v>171.62360254000001</v>
      </c>
      <c r="F163" s="84">
        <v>171.62360254000001</v>
      </c>
    </row>
    <row r="164" spans="1:6" ht="12.75" customHeight="1" x14ac:dyDescent="0.2">
      <c r="A164" s="83" t="s">
        <v>154</v>
      </c>
      <c r="B164" s="83">
        <v>6</v>
      </c>
      <c r="C164" s="84">
        <v>922.23663008999995</v>
      </c>
      <c r="D164" s="84">
        <v>915.55548940999995</v>
      </c>
      <c r="E164" s="84">
        <v>167.34753452999999</v>
      </c>
      <c r="F164" s="84">
        <v>167.34753452999999</v>
      </c>
    </row>
    <row r="165" spans="1:6" ht="12.75" customHeight="1" x14ac:dyDescent="0.2">
      <c r="A165" s="83" t="s">
        <v>154</v>
      </c>
      <c r="B165" s="83">
        <v>7</v>
      </c>
      <c r="C165" s="84">
        <v>883.19821806000004</v>
      </c>
      <c r="D165" s="84">
        <v>872.70454192</v>
      </c>
      <c r="E165" s="84">
        <v>159.51513059999999</v>
      </c>
      <c r="F165" s="84">
        <v>159.51513059999999</v>
      </c>
    </row>
    <row r="166" spans="1:6" ht="12.75" customHeight="1" x14ac:dyDescent="0.2">
      <c r="A166" s="83" t="s">
        <v>154</v>
      </c>
      <c r="B166" s="83">
        <v>8</v>
      </c>
      <c r="C166" s="84">
        <v>834.42930923999995</v>
      </c>
      <c r="D166" s="84">
        <v>825.10835867000003</v>
      </c>
      <c r="E166" s="84">
        <v>150.81538054000001</v>
      </c>
      <c r="F166" s="84">
        <v>150.81538054000001</v>
      </c>
    </row>
    <row r="167" spans="1:6" ht="12.75" customHeight="1" x14ac:dyDescent="0.2">
      <c r="A167" s="83" t="s">
        <v>154</v>
      </c>
      <c r="B167" s="83">
        <v>9</v>
      </c>
      <c r="C167" s="84">
        <v>764.44953078000003</v>
      </c>
      <c r="D167" s="84">
        <v>758.87553606999995</v>
      </c>
      <c r="E167" s="84">
        <v>138.70917868999999</v>
      </c>
      <c r="F167" s="84">
        <v>138.70917868999999</v>
      </c>
    </row>
    <row r="168" spans="1:6" ht="12.75" customHeight="1" x14ac:dyDescent="0.2">
      <c r="A168" s="83" t="s">
        <v>154</v>
      </c>
      <c r="B168" s="83">
        <v>10</v>
      </c>
      <c r="C168" s="84">
        <v>706.28565938999998</v>
      </c>
      <c r="D168" s="84">
        <v>701.45373357000005</v>
      </c>
      <c r="E168" s="84">
        <v>128.21347724</v>
      </c>
      <c r="F168" s="84">
        <v>128.21347724</v>
      </c>
    </row>
    <row r="169" spans="1:6" ht="12.75" customHeight="1" x14ac:dyDescent="0.2">
      <c r="A169" s="83" t="s">
        <v>154</v>
      </c>
      <c r="B169" s="83">
        <v>11</v>
      </c>
      <c r="C169" s="84">
        <v>695.91816031999997</v>
      </c>
      <c r="D169" s="84">
        <v>691.01835577999998</v>
      </c>
      <c r="E169" s="84">
        <v>126.30607264</v>
      </c>
      <c r="F169" s="84">
        <v>126.30607264</v>
      </c>
    </row>
    <row r="170" spans="1:6" ht="12.75" customHeight="1" x14ac:dyDescent="0.2">
      <c r="A170" s="83" t="s">
        <v>154</v>
      </c>
      <c r="B170" s="83">
        <v>12</v>
      </c>
      <c r="C170" s="84">
        <v>731.75090166999996</v>
      </c>
      <c r="D170" s="84">
        <v>724.24284307000005</v>
      </c>
      <c r="E170" s="84">
        <v>132.37892797000001</v>
      </c>
      <c r="F170" s="84">
        <v>132.37892797000001</v>
      </c>
    </row>
    <row r="171" spans="1:6" ht="12.75" customHeight="1" x14ac:dyDescent="0.2">
      <c r="A171" s="83" t="s">
        <v>154</v>
      </c>
      <c r="B171" s="83">
        <v>13</v>
      </c>
      <c r="C171" s="84">
        <v>981.07045339000001</v>
      </c>
      <c r="D171" s="84">
        <v>790.05720378000001</v>
      </c>
      <c r="E171" s="84">
        <v>144.40864232000001</v>
      </c>
      <c r="F171" s="84">
        <v>144.40864232000001</v>
      </c>
    </row>
    <row r="172" spans="1:6" ht="12.75" customHeight="1" x14ac:dyDescent="0.2">
      <c r="A172" s="83" t="s">
        <v>154</v>
      </c>
      <c r="B172" s="83">
        <v>14</v>
      </c>
      <c r="C172" s="84">
        <v>792.23435725000002</v>
      </c>
      <c r="D172" s="84">
        <v>792.23435725000002</v>
      </c>
      <c r="E172" s="84">
        <v>144.80658790000001</v>
      </c>
      <c r="F172" s="84">
        <v>144.80658790000001</v>
      </c>
    </row>
    <row r="173" spans="1:6" ht="12.75" customHeight="1" x14ac:dyDescent="0.2">
      <c r="A173" s="83" t="s">
        <v>154</v>
      </c>
      <c r="B173" s="83">
        <v>15</v>
      </c>
      <c r="C173" s="84">
        <v>796.99239426999998</v>
      </c>
      <c r="D173" s="84">
        <v>796.99239426999998</v>
      </c>
      <c r="E173" s="84">
        <v>145.67627386999999</v>
      </c>
      <c r="F173" s="84">
        <v>145.67627386999999</v>
      </c>
    </row>
    <row r="174" spans="1:6" ht="12.75" customHeight="1" x14ac:dyDescent="0.2">
      <c r="A174" s="83" t="s">
        <v>154</v>
      </c>
      <c r="B174" s="83">
        <v>16</v>
      </c>
      <c r="C174" s="84">
        <v>804.99675185000001</v>
      </c>
      <c r="D174" s="84">
        <v>804.99675185000001</v>
      </c>
      <c r="E174" s="84">
        <v>147.13933048000001</v>
      </c>
      <c r="F174" s="84">
        <v>147.13933048000001</v>
      </c>
    </row>
    <row r="175" spans="1:6" ht="12.75" customHeight="1" x14ac:dyDescent="0.2">
      <c r="A175" s="83" t="s">
        <v>154</v>
      </c>
      <c r="B175" s="83">
        <v>17</v>
      </c>
      <c r="C175" s="84">
        <v>800.97734007999998</v>
      </c>
      <c r="D175" s="84">
        <v>800.97734007999998</v>
      </c>
      <c r="E175" s="84">
        <v>146.40465229</v>
      </c>
      <c r="F175" s="84">
        <v>146.40465229</v>
      </c>
    </row>
    <row r="176" spans="1:6" ht="12.75" customHeight="1" x14ac:dyDescent="0.2">
      <c r="A176" s="83" t="s">
        <v>154</v>
      </c>
      <c r="B176" s="83">
        <v>18</v>
      </c>
      <c r="C176" s="84">
        <v>1025.51219044</v>
      </c>
      <c r="D176" s="84">
        <v>781.64584405000005</v>
      </c>
      <c r="E176" s="84">
        <v>142.87119283000001</v>
      </c>
      <c r="F176" s="84">
        <v>142.87119283000001</v>
      </c>
    </row>
    <row r="177" spans="1:6" ht="12.75" customHeight="1" x14ac:dyDescent="0.2">
      <c r="A177" s="83" t="s">
        <v>154</v>
      </c>
      <c r="B177" s="83">
        <v>19</v>
      </c>
      <c r="C177" s="84">
        <v>793.41684342999997</v>
      </c>
      <c r="D177" s="84">
        <v>775.22360724999999</v>
      </c>
      <c r="E177" s="84">
        <v>141.69732024000001</v>
      </c>
      <c r="F177" s="84">
        <v>141.69732024000001</v>
      </c>
    </row>
    <row r="178" spans="1:6" ht="12.75" customHeight="1" x14ac:dyDescent="0.2">
      <c r="A178" s="83" t="s">
        <v>154</v>
      </c>
      <c r="B178" s="83">
        <v>20</v>
      </c>
      <c r="C178" s="84">
        <v>755.97810433999996</v>
      </c>
      <c r="D178" s="84">
        <v>734.20719255999995</v>
      </c>
      <c r="E178" s="84">
        <v>134.20023682999999</v>
      </c>
      <c r="F178" s="84">
        <v>134.20023682999999</v>
      </c>
    </row>
    <row r="179" spans="1:6" ht="12.75" customHeight="1" x14ac:dyDescent="0.2">
      <c r="A179" s="83" t="s">
        <v>154</v>
      </c>
      <c r="B179" s="83">
        <v>21</v>
      </c>
      <c r="C179" s="84">
        <v>728.69723407000004</v>
      </c>
      <c r="D179" s="84">
        <v>723.48647258000005</v>
      </c>
      <c r="E179" s="84">
        <v>132.24067667</v>
      </c>
      <c r="F179" s="84">
        <v>132.24067667</v>
      </c>
    </row>
    <row r="180" spans="1:6" ht="12.75" customHeight="1" x14ac:dyDescent="0.2">
      <c r="A180" s="83" t="s">
        <v>154</v>
      </c>
      <c r="B180" s="83">
        <v>22</v>
      </c>
      <c r="C180" s="84">
        <v>737.66474331999996</v>
      </c>
      <c r="D180" s="84">
        <v>732.53359537999995</v>
      </c>
      <c r="E180" s="84">
        <v>133.89433253000001</v>
      </c>
      <c r="F180" s="84">
        <v>133.89433253000001</v>
      </c>
    </row>
    <row r="181" spans="1:6" ht="12.75" customHeight="1" x14ac:dyDescent="0.2">
      <c r="A181" s="83" t="s">
        <v>154</v>
      </c>
      <c r="B181" s="83">
        <v>23</v>
      </c>
      <c r="C181" s="84">
        <v>801.93398138999999</v>
      </c>
      <c r="D181" s="84">
        <v>795.30348790000005</v>
      </c>
      <c r="E181" s="84">
        <v>145.36757132</v>
      </c>
      <c r="F181" s="84">
        <v>145.36757132</v>
      </c>
    </row>
    <row r="182" spans="1:6" ht="12.75" customHeight="1" x14ac:dyDescent="0.2">
      <c r="A182" s="83" t="s">
        <v>154</v>
      </c>
      <c r="B182" s="83">
        <v>24</v>
      </c>
      <c r="C182" s="84">
        <v>913.06820548999997</v>
      </c>
      <c r="D182" s="84">
        <v>906.35575749999998</v>
      </c>
      <c r="E182" s="84">
        <v>165.66598440000001</v>
      </c>
      <c r="F182" s="84">
        <v>165.66598440000001</v>
      </c>
    </row>
    <row r="183" spans="1:6" ht="12.75" customHeight="1" x14ac:dyDescent="0.2">
      <c r="A183" s="83" t="s">
        <v>155</v>
      </c>
      <c r="B183" s="83">
        <v>1</v>
      </c>
      <c r="C183" s="84">
        <v>851.64669436999998</v>
      </c>
      <c r="D183" s="84">
        <v>841.91979760000004</v>
      </c>
      <c r="E183" s="84">
        <v>153.88821762000001</v>
      </c>
      <c r="F183" s="84">
        <v>153.88821762000001</v>
      </c>
    </row>
    <row r="184" spans="1:6" ht="12.75" customHeight="1" x14ac:dyDescent="0.2">
      <c r="A184" s="83" t="s">
        <v>155</v>
      </c>
      <c r="B184" s="83">
        <v>2</v>
      </c>
      <c r="C184" s="84">
        <v>914.99182186999997</v>
      </c>
      <c r="D184" s="84">
        <v>907.46874603000003</v>
      </c>
      <c r="E184" s="84">
        <v>165.86941924000001</v>
      </c>
      <c r="F184" s="84">
        <v>165.86941924000001</v>
      </c>
    </row>
    <row r="185" spans="1:6" ht="12.75" customHeight="1" x14ac:dyDescent="0.2">
      <c r="A185" s="83" t="s">
        <v>155</v>
      </c>
      <c r="B185" s="83">
        <v>3</v>
      </c>
      <c r="C185" s="84">
        <v>966.11421960999996</v>
      </c>
      <c r="D185" s="84">
        <v>955.47906612999998</v>
      </c>
      <c r="E185" s="84">
        <v>174.64486626999999</v>
      </c>
      <c r="F185" s="84">
        <v>174.64486626999999</v>
      </c>
    </row>
    <row r="186" spans="1:6" ht="12.75" customHeight="1" x14ac:dyDescent="0.2">
      <c r="A186" s="83" t="s">
        <v>155</v>
      </c>
      <c r="B186" s="83">
        <v>4</v>
      </c>
      <c r="C186" s="84">
        <v>954.14467965999995</v>
      </c>
      <c r="D186" s="84">
        <v>949.23927259000004</v>
      </c>
      <c r="E186" s="84">
        <v>173.50434111999999</v>
      </c>
      <c r="F186" s="84">
        <v>173.50434111999999</v>
      </c>
    </row>
    <row r="187" spans="1:6" ht="12.75" customHeight="1" x14ac:dyDescent="0.2">
      <c r="A187" s="83" t="s">
        <v>155</v>
      </c>
      <c r="B187" s="83">
        <v>5</v>
      </c>
      <c r="C187" s="84">
        <v>968.85143054000002</v>
      </c>
      <c r="D187" s="84">
        <v>960.61538988999996</v>
      </c>
      <c r="E187" s="84">
        <v>175.58369644000001</v>
      </c>
      <c r="F187" s="84">
        <v>175.58369644000001</v>
      </c>
    </row>
    <row r="188" spans="1:6" ht="12.75" customHeight="1" x14ac:dyDescent="0.2">
      <c r="A188" s="83" t="s">
        <v>155</v>
      </c>
      <c r="B188" s="83">
        <v>6</v>
      </c>
      <c r="C188" s="84">
        <v>956.53868765000004</v>
      </c>
      <c r="D188" s="84">
        <v>950.60385501999997</v>
      </c>
      <c r="E188" s="84">
        <v>173.75376292999999</v>
      </c>
      <c r="F188" s="84">
        <v>173.75376292999999</v>
      </c>
    </row>
    <row r="189" spans="1:6" ht="12.75" customHeight="1" x14ac:dyDescent="0.2">
      <c r="A189" s="83" t="s">
        <v>155</v>
      </c>
      <c r="B189" s="83">
        <v>7</v>
      </c>
      <c r="C189" s="84">
        <v>913.73614774999999</v>
      </c>
      <c r="D189" s="84">
        <v>913.28980174000003</v>
      </c>
      <c r="E189" s="84">
        <v>166.93340644</v>
      </c>
      <c r="F189" s="84">
        <v>166.93340644</v>
      </c>
    </row>
    <row r="190" spans="1:6" ht="12.75" customHeight="1" x14ac:dyDescent="0.2">
      <c r="A190" s="83" t="s">
        <v>155</v>
      </c>
      <c r="B190" s="83">
        <v>8</v>
      </c>
      <c r="C190" s="84">
        <v>845.44710799999996</v>
      </c>
      <c r="D190" s="84">
        <v>833.57402365999997</v>
      </c>
      <c r="E190" s="84">
        <v>152.36275608</v>
      </c>
      <c r="F190" s="84">
        <v>152.36275608</v>
      </c>
    </row>
    <row r="191" spans="1:6" ht="12.75" customHeight="1" x14ac:dyDescent="0.2">
      <c r="A191" s="83" t="s">
        <v>155</v>
      </c>
      <c r="B191" s="83">
        <v>9</v>
      </c>
      <c r="C191" s="84">
        <v>766.60199772999999</v>
      </c>
      <c r="D191" s="84">
        <v>761.14980665999997</v>
      </c>
      <c r="E191" s="84">
        <v>139.12487558000001</v>
      </c>
      <c r="F191" s="84">
        <v>139.12487558000001</v>
      </c>
    </row>
    <row r="192" spans="1:6" ht="12.75" customHeight="1" x14ac:dyDescent="0.2">
      <c r="A192" s="83" t="s">
        <v>155</v>
      </c>
      <c r="B192" s="83">
        <v>10</v>
      </c>
      <c r="C192" s="84">
        <v>745.26456012999995</v>
      </c>
      <c r="D192" s="84">
        <v>742.57131175999996</v>
      </c>
      <c r="E192" s="84">
        <v>135.72905157</v>
      </c>
      <c r="F192" s="84">
        <v>135.72905157</v>
      </c>
    </row>
    <row r="193" spans="1:6" ht="12.75" customHeight="1" x14ac:dyDescent="0.2">
      <c r="A193" s="83" t="s">
        <v>155</v>
      </c>
      <c r="B193" s="83">
        <v>11</v>
      </c>
      <c r="C193" s="84">
        <v>755.00778414000001</v>
      </c>
      <c r="D193" s="84">
        <v>749.71208990000002</v>
      </c>
      <c r="E193" s="84">
        <v>137.03426095</v>
      </c>
      <c r="F193" s="84">
        <v>137.03426095</v>
      </c>
    </row>
    <row r="194" spans="1:6" ht="12.75" customHeight="1" x14ac:dyDescent="0.2">
      <c r="A194" s="83" t="s">
        <v>155</v>
      </c>
      <c r="B194" s="83">
        <v>12</v>
      </c>
      <c r="C194" s="84">
        <v>784.49020198000005</v>
      </c>
      <c r="D194" s="84">
        <v>778.67464481000002</v>
      </c>
      <c r="E194" s="84">
        <v>142.32810957000001</v>
      </c>
      <c r="F194" s="84">
        <v>142.32810957000001</v>
      </c>
    </row>
    <row r="195" spans="1:6" ht="12.75" customHeight="1" x14ac:dyDescent="0.2">
      <c r="A195" s="83" t="s">
        <v>155</v>
      </c>
      <c r="B195" s="83">
        <v>13</v>
      </c>
      <c r="C195" s="84">
        <v>796.01397300999997</v>
      </c>
      <c r="D195" s="84">
        <v>791.64598321000005</v>
      </c>
      <c r="E195" s="84">
        <v>144.69904342000001</v>
      </c>
      <c r="F195" s="84">
        <v>144.69904342000001</v>
      </c>
    </row>
    <row r="196" spans="1:6" ht="12.75" customHeight="1" x14ac:dyDescent="0.2">
      <c r="A196" s="83" t="s">
        <v>155</v>
      </c>
      <c r="B196" s="83">
        <v>14</v>
      </c>
      <c r="C196" s="84">
        <v>804.89039107999997</v>
      </c>
      <c r="D196" s="84">
        <v>802.01494601000002</v>
      </c>
      <c r="E196" s="84">
        <v>146.59430850999999</v>
      </c>
      <c r="F196" s="84">
        <v>146.59430850999999</v>
      </c>
    </row>
    <row r="197" spans="1:6" ht="12.75" customHeight="1" x14ac:dyDescent="0.2">
      <c r="A197" s="83" t="s">
        <v>155</v>
      </c>
      <c r="B197" s="83">
        <v>15</v>
      </c>
      <c r="C197" s="84">
        <v>813.35635378999996</v>
      </c>
      <c r="D197" s="84">
        <v>806.94145034999997</v>
      </c>
      <c r="E197" s="84">
        <v>147.49478736</v>
      </c>
      <c r="F197" s="84">
        <v>147.49478736</v>
      </c>
    </row>
    <row r="198" spans="1:6" ht="12.75" customHeight="1" x14ac:dyDescent="0.2">
      <c r="A198" s="83" t="s">
        <v>155</v>
      </c>
      <c r="B198" s="83">
        <v>16</v>
      </c>
      <c r="C198" s="84">
        <v>831.49440735999997</v>
      </c>
      <c r="D198" s="84">
        <v>822.76570887000003</v>
      </c>
      <c r="E198" s="84">
        <v>150.38718512</v>
      </c>
      <c r="F198" s="84">
        <v>150.38718512</v>
      </c>
    </row>
    <row r="199" spans="1:6" ht="12.75" customHeight="1" x14ac:dyDescent="0.2">
      <c r="A199" s="83" t="s">
        <v>155</v>
      </c>
      <c r="B199" s="83">
        <v>17</v>
      </c>
      <c r="C199" s="84">
        <v>825.90251506000004</v>
      </c>
      <c r="D199" s="84">
        <v>818.00351749000004</v>
      </c>
      <c r="E199" s="84">
        <v>149.51673980999999</v>
      </c>
      <c r="F199" s="84">
        <v>149.51673980999999</v>
      </c>
    </row>
    <row r="200" spans="1:6" ht="12.75" customHeight="1" x14ac:dyDescent="0.2">
      <c r="A200" s="83" t="s">
        <v>155</v>
      </c>
      <c r="B200" s="83">
        <v>18</v>
      </c>
      <c r="C200" s="84">
        <v>806.49793650000004</v>
      </c>
      <c r="D200" s="84">
        <v>792.21946761000004</v>
      </c>
      <c r="E200" s="84">
        <v>144.80386634000001</v>
      </c>
      <c r="F200" s="84">
        <v>144.80386634000001</v>
      </c>
    </row>
    <row r="201" spans="1:6" ht="12.75" customHeight="1" x14ac:dyDescent="0.2">
      <c r="A201" s="83" t="s">
        <v>155</v>
      </c>
      <c r="B201" s="83">
        <v>19</v>
      </c>
      <c r="C201" s="84">
        <v>758.72456536000004</v>
      </c>
      <c r="D201" s="84">
        <v>750.44035685999995</v>
      </c>
      <c r="E201" s="84">
        <v>137.16737542000001</v>
      </c>
      <c r="F201" s="84">
        <v>137.16737542000001</v>
      </c>
    </row>
    <row r="202" spans="1:6" ht="12.75" customHeight="1" x14ac:dyDescent="0.2">
      <c r="A202" s="83" t="s">
        <v>155</v>
      </c>
      <c r="B202" s="83">
        <v>20</v>
      </c>
      <c r="C202" s="84">
        <v>747.72364439</v>
      </c>
      <c r="D202" s="84">
        <v>740.33082013000001</v>
      </c>
      <c r="E202" s="84">
        <v>135.31952888000001</v>
      </c>
      <c r="F202" s="84">
        <v>135.31952888000001</v>
      </c>
    </row>
    <row r="203" spans="1:6" ht="12.75" customHeight="1" x14ac:dyDescent="0.2">
      <c r="A203" s="83" t="s">
        <v>155</v>
      </c>
      <c r="B203" s="83">
        <v>21</v>
      </c>
      <c r="C203" s="84">
        <v>743.05803751999997</v>
      </c>
      <c r="D203" s="84">
        <v>737.17527081000003</v>
      </c>
      <c r="E203" s="84">
        <v>134.74274964</v>
      </c>
      <c r="F203" s="84">
        <v>134.74274964</v>
      </c>
    </row>
    <row r="204" spans="1:6" ht="12.75" customHeight="1" x14ac:dyDescent="0.2">
      <c r="A204" s="83" t="s">
        <v>155</v>
      </c>
      <c r="B204" s="83">
        <v>22</v>
      </c>
      <c r="C204" s="84">
        <v>733.79799537999997</v>
      </c>
      <c r="D204" s="84">
        <v>727.72105004000002</v>
      </c>
      <c r="E204" s="84">
        <v>133.01468338999999</v>
      </c>
      <c r="F204" s="84">
        <v>133.01468338999999</v>
      </c>
    </row>
    <row r="205" spans="1:6" ht="12.75" customHeight="1" x14ac:dyDescent="0.2">
      <c r="A205" s="83" t="s">
        <v>155</v>
      </c>
      <c r="B205" s="83">
        <v>23</v>
      </c>
      <c r="C205" s="84">
        <v>728.66043191999995</v>
      </c>
      <c r="D205" s="84">
        <v>726.35747535999997</v>
      </c>
      <c r="E205" s="84">
        <v>132.76544577999999</v>
      </c>
      <c r="F205" s="84">
        <v>132.76544577999999</v>
      </c>
    </row>
    <row r="206" spans="1:6" ht="12.75" customHeight="1" x14ac:dyDescent="0.2">
      <c r="A206" s="83" t="s">
        <v>155</v>
      </c>
      <c r="B206" s="83">
        <v>24</v>
      </c>
      <c r="C206" s="84">
        <v>721.02181799000005</v>
      </c>
      <c r="D206" s="84">
        <v>715.20506702</v>
      </c>
      <c r="E206" s="84">
        <v>130.72698054</v>
      </c>
      <c r="F206" s="84">
        <v>130.72698054</v>
      </c>
    </row>
    <row r="207" spans="1:6" ht="12.75" customHeight="1" x14ac:dyDescent="0.2">
      <c r="A207" s="83" t="s">
        <v>156</v>
      </c>
      <c r="B207" s="83">
        <v>1</v>
      </c>
      <c r="C207" s="84">
        <v>806.05580338000004</v>
      </c>
      <c r="D207" s="84">
        <v>792.98248321999995</v>
      </c>
      <c r="E207" s="84">
        <v>144.94333225</v>
      </c>
      <c r="F207" s="84">
        <v>144.94333225</v>
      </c>
    </row>
    <row r="208" spans="1:6" ht="12.75" customHeight="1" x14ac:dyDescent="0.2">
      <c r="A208" s="83" t="s">
        <v>156</v>
      </c>
      <c r="B208" s="83">
        <v>2</v>
      </c>
      <c r="C208" s="84">
        <v>893.60427756000001</v>
      </c>
      <c r="D208" s="84">
        <v>887.73730613999999</v>
      </c>
      <c r="E208" s="84">
        <v>162.26285704</v>
      </c>
      <c r="F208" s="84">
        <v>162.26285704</v>
      </c>
    </row>
    <row r="209" spans="1:6" ht="12.75" customHeight="1" x14ac:dyDescent="0.2">
      <c r="A209" s="83" t="s">
        <v>156</v>
      </c>
      <c r="B209" s="83">
        <v>3</v>
      </c>
      <c r="C209" s="84">
        <v>935.98717475000001</v>
      </c>
      <c r="D209" s="84">
        <v>929.04291513999999</v>
      </c>
      <c r="E209" s="84">
        <v>169.81280011999999</v>
      </c>
      <c r="F209" s="84">
        <v>169.81280011999999</v>
      </c>
    </row>
    <row r="210" spans="1:6" ht="12.75" customHeight="1" x14ac:dyDescent="0.2">
      <c r="A210" s="83" t="s">
        <v>156</v>
      </c>
      <c r="B210" s="83">
        <v>4</v>
      </c>
      <c r="C210" s="84">
        <v>954.87672482999994</v>
      </c>
      <c r="D210" s="84">
        <v>948.40134988</v>
      </c>
      <c r="E210" s="84">
        <v>173.35118349999999</v>
      </c>
      <c r="F210" s="84">
        <v>173.35118349999999</v>
      </c>
    </row>
    <row r="211" spans="1:6" ht="12.75" customHeight="1" x14ac:dyDescent="0.2">
      <c r="A211" s="83" t="s">
        <v>156</v>
      </c>
      <c r="B211" s="83">
        <v>5</v>
      </c>
      <c r="C211" s="84">
        <v>950.85145269999998</v>
      </c>
      <c r="D211" s="84">
        <v>942.97160285999996</v>
      </c>
      <c r="E211" s="84">
        <v>172.35872069000001</v>
      </c>
      <c r="F211" s="84">
        <v>172.35872069000001</v>
      </c>
    </row>
    <row r="212" spans="1:6" ht="12.75" customHeight="1" x14ac:dyDescent="0.2">
      <c r="A212" s="83" t="s">
        <v>156</v>
      </c>
      <c r="B212" s="83">
        <v>6</v>
      </c>
      <c r="C212" s="84">
        <v>939.29792315999998</v>
      </c>
      <c r="D212" s="84">
        <v>933.99944947999995</v>
      </c>
      <c r="E212" s="84">
        <v>170.71876793000001</v>
      </c>
      <c r="F212" s="84">
        <v>170.71876793000001</v>
      </c>
    </row>
    <row r="213" spans="1:6" ht="12.75" customHeight="1" x14ac:dyDescent="0.2">
      <c r="A213" s="83" t="s">
        <v>156</v>
      </c>
      <c r="B213" s="83">
        <v>7</v>
      </c>
      <c r="C213" s="84">
        <v>904.43739149999999</v>
      </c>
      <c r="D213" s="84">
        <v>899.40999886999998</v>
      </c>
      <c r="E213" s="84">
        <v>164.39642117</v>
      </c>
      <c r="F213" s="84">
        <v>164.39642117</v>
      </c>
    </row>
    <row r="214" spans="1:6" ht="12.75" customHeight="1" x14ac:dyDescent="0.2">
      <c r="A214" s="83" t="s">
        <v>156</v>
      </c>
      <c r="B214" s="83">
        <v>8</v>
      </c>
      <c r="C214" s="84">
        <v>856.16650451999999</v>
      </c>
      <c r="D214" s="84">
        <v>847.81586770000001</v>
      </c>
      <c r="E214" s="84">
        <v>154.96591613999999</v>
      </c>
      <c r="F214" s="84">
        <v>154.96591613999999</v>
      </c>
    </row>
    <row r="215" spans="1:6" ht="12.75" customHeight="1" x14ac:dyDescent="0.2">
      <c r="A215" s="83" t="s">
        <v>156</v>
      </c>
      <c r="B215" s="83">
        <v>9</v>
      </c>
      <c r="C215" s="84">
        <v>803.00779616</v>
      </c>
      <c r="D215" s="84">
        <v>789.39221545999999</v>
      </c>
      <c r="E215" s="84">
        <v>144.28709408</v>
      </c>
      <c r="F215" s="84">
        <v>144.28709408</v>
      </c>
    </row>
    <row r="216" spans="1:6" ht="12.75" customHeight="1" x14ac:dyDescent="0.2">
      <c r="A216" s="83" t="s">
        <v>156</v>
      </c>
      <c r="B216" s="83">
        <v>10</v>
      </c>
      <c r="C216" s="84">
        <v>762.29705672</v>
      </c>
      <c r="D216" s="84">
        <v>754.30807702000004</v>
      </c>
      <c r="E216" s="84">
        <v>137.87432704</v>
      </c>
      <c r="F216" s="84">
        <v>137.87432704</v>
      </c>
    </row>
    <row r="217" spans="1:6" ht="12.75" customHeight="1" x14ac:dyDescent="0.2">
      <c r="A217" s="83" t="s">
        <v>156</v>
      </c>
      <c r="B217" s="83">
        <v>11</v>
      </c>
      <c r="C217" s="84">
        <v>763.21910377999995</v>
      </c>
      <c r="D217" s="84">
        <v>757.62437519000002</v>
      </c>
      <c r="E217" s="84">
        <v>138.48048835</v>
      </c>
      <c r="F217" s="84">
        <v>138.48048835</v>
      </c>
    </row>
    <row r="218" spans="1:6" ht="12.75" customHeight="1" x14ac:dyDescent="0.2">
      <c r="A218" s="83" t="s">
        <v>156</v>
      </c>
      <c r="B218" s="83">
        <v>12</v>
      </c>
      <c r="C218" s="84">
        <v>780.42496903999995</v>
      </c>
      <c r="D218" s="84">
        <v>775.46497256999999</v>
      </c>
      <c r="E218" s="84">
        <v>141.74143760000001</v>
      </c>
      <c r="F218" s="84">
        <v>141.74143760000001</v>
      </c>
    </row>
    <row r="219" spans="1:6" ht="12.75" customHeight="1" x14ac:dyDescent="0.2">
      <c r="A219" s="83" t="s">
        <v>156</v>
      </c>
      <c r="B219" s="83">
        <v>13</v>
      </c>
      <c r="C219" s="84">
        <v>807.21621516000005</v>
      </c>
      <c r="D219" s="84">
        <v>802.27324255999997</v>
      </c>
      <c r="E219" s="84">
        <v>146.64152060000001</v>
      </c>
      <c r="F219" s="84">
        <v>146.64152060000001</v>
      </c>
    </row>
    <row r="220" spans="1:6" ht="12.75" customHeight="1" x14ac:dyDescent="0.2">
      <c r="A220" s="83" t="s">
        <v>156</v>
      </c>
      <c r="B220" s="83">
        <v>14</v>
      </c>
      <c r="C220" s="84">
        <v>825.36918469</v>
      </c>
      <c r="D220" s="84">
        <v>815.34005734000004</v>
      </c>
      <c r="E220" s="84">
        <v>149.02990586000001</v>
      </c>
      <c r="F220" s="84">
        <v>149.02990586000001</v>
      </c>
    </row>
    <row r="221" spans="1:6" ht="12.75" customHeight="1" x14ac:dyDescent="0.2">
      <c r="A221" s="83" t="s">
        <v>156</v>
      </c>
      <c r="B221" s="83">
        <v>15</v>
      </c>
      <c r="C221" s="84">
        <v>855.95610008999995</v>
      </c>
      <c r="D221" s="84">
        <v>843.11910996999995</v>
      </c>
      <c r="E221" s="84">
        <v>154.10743095000001</v>
      </c>
      <c r="F221" s="84">
        <v>154.10743095000001</v>
      </c>
    </row>
    <row r="222" spans="1:6" ht="12.75" customHeight="1" x14ac:dyDescent="0.2">
      <c r="A222" s="83" t="s">
        <v>156</v>
      </c>
      <c r="B222" s="83">
        <v>16</v>
      </c>
      <c r="C222" s="84">
        <v>812.64819245000001</v>
      </c>
      <c r="D222" s="84">
        <v>805.90308496</v>
      </c>
      <c r="E222" s="84">
        <v>147.30499232</v>
      </c>
      <c r="F222" s="84">
        <v>147.30499232</v>
      </c>
    </row>
    <row r="223" spans="1:6" ht="12.75" customHeight="1" x14ac:dyDescent="0.2">
      <c r="A223" s="83" t="s">
        <v>156</v>
      </c>
      <c r="B223" s="83">
        <v>17</v>
      </c>
      <c r="C223" s="84">
        <v>808.20238242999994</v>
      </c>
      <c r="D223" s="84">
        <v>801.62192033999997</v>
      </c>
      <c r="E223" s="84">
        <v>146.52247029</v>
      </c>
      <c r="F223" s="84">
        <v>146.52247029</v>
      </c>
    </row>
    <row r="224" spans="1:6" ht="12.75" customHeight="1" x14ac:dyDescent="0.2">
      <c r="A224" s="83" t="s">
        <v>156</v>
      </c>
      <c r="B224" s="83">
        <v>18</v>
      </c>
      <c r="C224" s="84">
        <v>785.90145614999994</v>
      </c>
      <c r="D224" s="84">
        <v>781.30720363</v>
      </c>
      <c r="E224" s="84">
        <v>142.80929528999999</v>
      </c>
      <c r="F224" s="84">
        <v>142.80929528999999</v>
      </c>
    </row>
    <row r="225" spans="1:6" ht="12.75" customHeight="1" x14ac:dyDescent="0.2">
      <c r="A225" s="83" t="s">
        <v>156</v>
      </c>
      <c r="B225" s="83">
        <v>19</v>
      </c>
      <c r="C225" s="84">
        <v>764.78236694999998</v>
      </c>
      <c r="D225" s="84">
        <v>749.15275211000005</v>
      </c>
      <c r="E225" s="84">
        <v>136.93202378999999</v>
      </c>
      <c r="F225" s="84">
        <v>136.93202378999999</v>
      </c>
    </row>
    <row r="226" spans="1:6" ht="12.75" customHeight="1" x14ac:dyDescent="0.2">
      <c r="A226" s="83" t="s">
        <v>156</v>
      </c>
      <c r="B226" s="83">
        <v>20</v>
      </c>
      <c r="C226" s="84">
        <v>738.16415714000004</v>
      </c>
      <c r="D226" s="84">
        <v>726.77487293000002</v>
      </c>
      <c r="E226" s="84">
        <v>132.84173876</v>
      </c>
      <c r="F226" s="84">
        <v>132.84173876</v>
      </c>
    </row>
    <row r="227" spans="1:6" ht="12.75" customHeight="1" x14ac:dyDescent="0.2">
      <c r="A227" s="83" t="s">
        <v>156</v>
      </c>
      <c r="B227" s="83">
        <v>21</v>
      </c>
      <c r="C227" s="84">
        <v>729.96718897999995</v>
      </c>
      <c r="D227" s="84">
        <v>725.96308716999999</v>
      </c>
      <c r="E227" s="84">
        <v>132.69335852</v>
      </c>
      <c r="F227" s="84">
        <v>132.69335852</v>
      </c>
    </row>
    <row r="228" spans="1:6" ht="12.75" customHeight="1" x14ac:dyDescent="0.2">
      <c r="A228" s="83" t="s">
        <v>156</v>
      </c>
      <c r="B228" s="83">
        <v>22</v>
      </c>
      <c r="C228" s="84">
        <v>733.33099943000002</v>
      </c>
      <c r="D228" s="84">
        <v>727.45924482999999</v>
      </c>
      <c r="E228" s="84">
        <v>132.96682998</v>
      </c>
      <c r="F228" s="84">
        <v>132.96682998</v>
      </c>
    </row>
    <row r="229" spans="1:6" ht="12.75" customHeight="1" x14ac:dyDescent="0.2">
      <c r="A229" s="83" t="s">
        <v>156</v>
      </c>
      <c r="B229" s="83">
        <v>23</v>
      </c>
      <c r="C229" s="84">
        <v>748.65586965</v>
      </c>
      <c r="D229" s="84">
        <v>734.18069835999995</v>
      </c>
      <c r="E229" s="84">
        <v>134.19539415</v>
      </c>
      <c r="F229" s="84">
        <v>134.19539415</v>
      </c>
    </row>
    <row r="230" spans="1:6" ht="12.75" customHeight="1" x14ac:dyDescent="0.2">
      <c r="A230" s="83" t="s">
        <v>156</v>
      </c>
      <c r="B230" s="83">
        <v>24</v>
      </c>
      <c r="C230" s="84">
        <v>792.94271223999999</v>
      </c>
      <c r="D230" s="84">
        <v>785.29922338999995</v>
      </c>
      <c r="E230" s="84">
        <v>143.5389667</v>
      </c>
      <c r="F230" s="84">
        <v>143.5389667</v>
      </c>
    </row>
    <row r="231" spans="1:6" ht="12.75" customHeight="1" x14ac:dyDescent="0.2">
      <c r="A231" s="83" t="s">
        <v>157</v>
      </c>
      <c r="B231" s="83">
        <v>1</v>
      </c>
      <c r="C231" s="84">
        <v>897.36522141</v>
      </c>
      <c r="D231" s="84">
        <v>885.06164231000002</v>
      </c>
      <c r="E231" s="84">
        <v>161.77379248</v>
      </c>
      <c r="F231" s="84">
        <v>161.77379248</v>
      </c>
    </row>
    <row r="232" spans="1:6" ht="12.75" customHeight="1" x14ac:dyDescent="0.2">
      <c r="A232" s="83" t="s">
        <v>157</v>
      </c>
      <c r="B232" s="83">
        <v>2</v>
      </c>
      <c r="C232" s="84">
        <v>977.62709490999998</v>
      </c>
      <c r="D232" s="84">
        <v>972.10641655999996</v>
      </c>
      <c r="E232" s="84">
        <v>177.68405519000001</v>
      </c>
      <c r="F232" s="84">
        <v>177.68405519000001</v>
      </c>
    </row>
    <row r="233" spans="1:6" ht="12.75" customHeight="1" x14ac:dyDescent="0.2">
      <c r="A233" s="83" t="s">
        <v>157</v>
      </c>
      <c r="B233" s="83">
        <v>3</v>
      </c>
      <c r="C233" s="84">
        <v>1016.91145861</v>
      </c>
      <c r="D233" s="84">
        <v>1005.27344013</v>
      </c>
      <c r="E233" s="84">
        <v>183.74640715999999</v>
      </c>
      <c r="F233" s="84">
        <v>183.74640715999999</v>
      </c>
    </row>
    <row r="234" spans="1:6" ht="12.75" customHeight="1" x14ac:dyDescent="0.2">
      <c r="A234" s="83" t="s">
        <v>157</v>
      </c>
      <c r="B234" s="83">
        <v>4</v>
      </c>
      <c r="C234" s="84">
        <v>1040.6264272599999</v>
      </c>
      <c r="D234" s="84">
        <v>1030.6314374900001</v>
      </c>
      <c r="E234" s="84">
        <v>188.38140568</v>
      </c>
      <c r="F234" s="84">
        <v>188.38140568</v>
      </c>
    </row>
    <row r="235" spans="1:6" ht="12.75" customHeight="1" x14ac:dyDescent="0.2">
      <c r="A235" s="83" t="s">
        <v>157</v>
      </c>
      <c r="B235" s="83">
        <v>5</v>
      </c>
      <c r="C235" s="84">
        <v>1030.0815995600001</v>
      </c>
      <c r="D235" s="84">
        <v>1022.44969984</v>
      </c>
      <c r="E235" s="84">
        <v>186.8859271</v>
      </c>
      <c r="F235" s="84">
        <v>186.8859271</v>
      </c>
    </row>
    <row r="236" spans="1:6" ht="12.75" customHeight="1" x14ac:dyDescent="0.2">
      <c r="A236" s="83" t="s">
        <v>157</v>
      </c>
      <c r="B236" s="83">
        <v>6</v>
      </c>
      <c r="C236" s="84">
        <v>1003.6335907599999</v>
      </c>
      <c r="D236" s="84">
        <v>996.81337296000004</v>
      </c>
      <c r="E236" s="84">
        <v>182.20005481000001</v>
      </c>
      <c r="F236" s="84">
        <v>182.20005481000001</v>
      </c>
    </row>
    <row r="237" spans="1:6" ht="12.75" customHeight="1" x14ac:dyDescent="0.2">
      <c r="A237" s="83" t="s">
        <v>157</v>
      </c>
      <c r="B237" s="83">
        <v>7</v>
      </c>
      <c r="C237" s="84">
        <v>955.10255245999997</v>
      </c>
      <c r="D237" s="84">
        <v>950.05816531999994</v>
      </c>
      <c r="E237" s="84">
        <v>173.65402039</v>
      </c>
      <c r="F237" s="84">
        <v>173.65402039</v>
      </c>
    </row>
    <row r="238" spans="1:6" ht="12.75" customHeight="1" x14ac:dyDescent="0.2">
      <c r="A238" s="83" t="s">
        <v>157</v>
      </c>
      <c r="B238" s="83">
        <v>8</v>
      </c>
      <c r="C238" s="84">
        <v>865.52654204999999</v>
      </c>
      <c r="D238" s="84">
        <v>859.22088710000003</v>
      </c>
      <c r="E238" s="84">
        <v>157.05055426999999</v>
      </c>
      <c r="F238" s="84">
        <v>157.05055426999999</v>
      </c>
    </row>
    <row r="239" spans="1:6" ht="12.75" customHeight="1" x14ac:dyDescent="0.2">
      <c r="A239" s="83" t="s">
        <v>157</v>
      </c>
      <c r="B239" s="83">
        <v>9</v>
      </c>
      <c r="C239" s="84">
        <v>790.05150390999995</v>
      </c>
      <c r="D239" s="84">
        <v>783.96328501999994</v>
      </c>
      <c r="E239" s="84">
        <v>143.29478051999999</v>
      </c>
      <c r="F239" s="84">
        <v>143.29478051999999</v>
      </c>
    </row>
    <row r="240" spans="1:6" ht="12.75" customHeight="1" x14ac:dyDescent="0.2">
      <c r="A240" s="83" t="s">
        <v>157</v>
      </c>
      <c r="B240" s="83">
        <v>10</v>
      </c>
      <c r="C240" s="84">
        <v>765.32595507999997</v>
      </c>
      <c r="D240" s="84">
        <v>759.86952831999997</v>
      </c>
      <c r="E240" s="84">
        <v>138.89086309000001</v>
      </c>
      <c r="F240" s="84">
        <v>138.89086309000001</v>
      </c>
    </row>
    <row r="241" spans="1:6" ht="12.75" customHeight="1" x14ac:dyDescent="0.2">
      <c r="A241" s="83" t="s">
        <v>157</v>
      </c>
      <c r="B241" s="83">
        <v>11</v>
      </c>
      <c r="C241" s="84">
        <v>742.91808454</v>
      </c>
      <c r="D241" s="84">
        <v>737.20303378999995</v>
      </c>
      <c r="E241" s="84">
        <v>134.74782422000001</v>
      </c>
      <c r="F241" s="84">
        <v>134.74782422000001</v>
      </c>
    </row>
    <row r="242" spans="1:6" ht="12.75" customHeight="1" x14ac:dyDescent="0.2">
      <c r="A242" s="83" t="s">
        <v>157</v>
      </c>
      <c r="B242" s="83">
        <v>12</v>
      </c>
      <c r="C242" s="84">
        <v>754.47963457000003</v>
      </c>
      <c r="D242" s="84">
        <v>749.18528122999999</v>
      </c>
      <c r="E242" s="84">
        <v>136.93796954000001</v>
      </c>
      <c r="F242" s="84">
        <v>136.93796954000001</v>
      </c>
    </row>
    <row r="243" spans="1:6" ht="12.75" customHeight="1" x14ac:dyDescent="0.2">
      <c r="A243" s="83" t="s">
        <v>157</v>
      </c>
      <c r="B243" s="83">
        <v>13</v>
      </c>
      <c r="C243" s="84">
        <v>770.76878299999998</v>
      </c>
      <c r="D243" s="84">
        <v>768.04626875999998</v>
      </c>
      <c r="E243" s="84">
        <v>140.38542827000001</v>
      </c>
      <c r="F243" s="84">
        <v>140.38542827000001</v>
      </c>
    </row>
    <row r="244" spans="1:6" ht="12.75" customHeight="1" x14ac:dyDescent="0.2">
      <c r="A244" s="83" t="s">
        <v>157</v>
      </c>
      <c r="B244" s="83">
        <v>14</v>
      </c>
      <c r="C244" s="84">
        <v>779.21943173</v>
      </c>
      <c r="D244" s="84">
        <v>773.98962875999996</v>
      </c>
      <c r="E244" s="84">
        <v>141.47177055</v>
      </c>
      <c r="F244" s="84">
        <v>141.47177055</v>
      </c>
    </row>
    <row r="245" spans="1:6" ht="12.75" customHeight="1" x14ac:dyDescent="0.2">
      <c r="A245" s="83" t="s">
        <v>157</v>
      </c>
      <c r="B245" s="83">
        <v>15</v>
      </c>
      <c r="C245" s="84">
        <v>783.36515995000002</v>
      </c>
      <c r="D245" s="84">
        <v>779.34964640999999</v>
      </c>
      <c r="E245" s="84">
        <v>142.45148806</v>
      </c>
      <c r="F245" s="84">
        <v>142.45148806</v>
      </c>
    </row>
    <row r="246" spans="1:6" ht="12.75" customHeight="1" x14ac:dyDescent="0.2">
      <c r="A246" s="83" t="s">
        <v>157</v>
      </c>
      <c r="B246" s="83">
        <v>16</v>
      </c>
      <c r="C246" s="84">
        <v>785.81649394999999</v>
      </c>
      <c r="D246" s="84">
        <v>781.72399097000005</v>
      </c>
      <c r="E246" s="84">
        <v>142.88547672000001</v>
      </c>
      <c r="F246" s="84">
        <v>142.88547672000001</v>
      </c>
    </row>
    <row r="247" spans="1:6" ht="12.75" customHeight="1" x14ac:dyDescent="0.2">
      <c r="A247" s="83" t="s">
        <v>157</v>
      </c>
      <c r="B247" s="83">
        <v>17</v>
      </c>
      <c r="C247" s="84">
        <v>774.69088809000004</v>
      </c>
      <c r="D247" s="84">
        <v>770.76465998000003</v>
      </c>
      <c r="E247" s="84">
        <v>140.88230265000001</v>
      </c>
      <c r="F247" s="84">
        <v>140.88230265000001</v>
      </c>
    </row>
    <row r="248" spans="1:6" ht="12.75" customHeight="1" x14ac:dyDescent="0.2">
      <c r="A248" s="83" t="s">
        <v>157</v>
      </c>
      <c r="B248" s="83">
        <v>18</v>
      </c>
      <c r="C248" s="84">
        <v>762.81642236000005</v>
      </c>
      <c r="D248" s="84">
        <v>759.49011468000003</v>
      </c>
      <c r="E248" s="84">
        <v>138.82151291</v>
      </c>
      <c r="F248" s="84">
        <v>138.82151291</v>
      </c>
    </row>
    <row r="249" spans="1:6" ht="12.75" customHeight="1" x14ac:dyDescent="0.2">
      <c r="A249" s="83" t="s">
        <v>157</v>
      </c>
      <c r="B249" s="83">
        <v>19</v>
      </c>
      <c r="C249" s="84">
        <v>739.76366057999996</v>
      </c>
      <c r="D249" s="84">
        <v>735.11063754999998</v>
      </c>
      <c r="E249" s="84">
        <v>134.36537078000001</v>
      </c>
      <c r="F249" s="84">
        <v>134.36537078000001</v>
      </c>
    </row>
    <row r="250" spans="1:6" ht="12.75" customHeight="1" x14ac:dyDescent="0.2">
      <c r="A250" s="83" t="s">
        <v>157</v>
      </c>
      <c r="B250" s="83">
        <v>20</v>
      </c>
      <c r="C250" s="84">
        <v>724.20751661999998</v>
      </c>
      <c r="D250" s="84">
        <v>720.30786451999995</v>
      </c>
      <c r="E250" s="84">
        <v>131.65968269999999</v>
      </c>
      <c r="F250" s="84">
        <v>131.65968269999999</v>
      </c>
    </row>
    <row r="251" spans="1:6" ht="12.75" customHeight="1" x14ac:dyDescent="0.2">
      <c r="A251" s="83" t="s">
        <v>157</v>
      </c>
      <c r="B251" s="83">
        <v>21</v>
      </c>
      <c r="C251" s="84">
        <v>714.89294218999999</v>
      </c>
      <c r="D251" s="84">
        <v>709.60814747999996</v>
      </c>
      <c r="E251" s="84">
        <v>129.70396152000001</v>
      </c>
      <c r="F251" s="84">
        <v>129.70396152000001</v>
      </c>
    </row>
    <row r="252" spans="1:6" ht="12.75" customHeight="1" x14ac:dyDescent="0.2">
      <c r="A252" s="83" t="s">
        <v>157</v>
      </c>
      <c r="B252" s="83">
        <v>22</v>
      </c>
      <c r="C252" s="84">
        <v>727.58431761999998</v>
      </c>
      <c r="D252" s="84">
        <v>725.67177994999997</v>
      </c>
      <c r="E252" s="84">
        <v>132.64011264999999</v>
      </c>
      <c r="F252" s="84">
        <v>132.64011264999999</v>
      </c>
    </row>
    <row r="253" spans="1:6" ht="12.75" customHeight="1" x14ac:dyDescent="0.2">
      <c r="A253" s="83" t="s">
        <v>157</v>
      </c>
      <c r="B253" s="83">
        <v>23</v>
      </c>
      <c r="C253" s="84">
        <v>712.80649665999999</v>
      </c>
      <c r="D253" s="84">
        <v>711.42191295999999</v>
      </c>
      <c r="E253" s="84">
        <v>130.03548613000001</v>
      </c>
      <c r="F253" s="84">
        <v>130.03548613000001</v>
      </c>
    </row>
    <row r="254" spans="1:6" ht="12.75" customHeight="1" x14ac:dyDescent="0.2">
      <c r="A254" s="83" t="s">
        <v>157</v>
      </c>
      <c r="B254" s="83">
        <v>24</v>
      </c>
      <c r="C254" s="84">
        <v>737.29591109</v>
      </c>
      <c r="D254" s="84">
        <v>729.97667192999995</v>
      </c>
      <c r="E254" s="84">
        <v>133.42697163</v>
      </c>
      <c r="F254" s="84">
        <v>133.42697163</v>
      </c>
    </row>
    <row r="255" spans="1:6" ht="12.75" customHeight="1" x14ac:dyDescent="0.2">
      <c r="A255" s="83" t="s">
        <v>158</v>
      </c>
      <c r="B255" s="83">
        <v>1</v>
      </c>
      <c r="C255" s="84">
        <v>814.17821918000004</v>
      </c>
      <c r="D255" s="84">
        <v>812.08757961000003</v>
      </c>
      <c r="E255" s="84">
        <v>148.43540981000001</v>
      </c>
      <c r="F255" s="84">
        <v>148.43540981000001</v>
      </c>
    </row>
    <row r="256" spans="1:6" ht="12.75" customHeight="1" x14ac:dyDescent="0.2">
      <c r="A256" s="83" t="s">
        <v>158</v>
      </c>
      <c r="B256" s="83">
        <v>2</v>
      </c>
      <c r="C256" s="84">
        <v>878.94215954000003</v>
      </c>
      <c r="D256" s="84">
        <v>872.66522654000005</v>
      </c>
      <c r="E256" s="84">
        <v>159.50794443999999</v>
      </c>
      <c r="F256" s="84">
        <v>159.50794443999999</v>
      </c>
    </row>
    <row r="257" spans="1:6" ht="12.75" customHeight="1" x14ac:dyDescent="0.2">
      <c r="A257" s="83" t="s">
        <v>158</v>
      </c>
      <c r="B257" s="83">
        <v>3</v>
      </c>
      <c r="C257" s="84">
        <v>913.42660751000005</v>
      </c>
      <c r="D257" s="84">
        <v>906.44977199000004</v>
      </c>
      <c r="E257" s="84">
        <v>165.68316859999999</v>
      </c>
      <c r="F257" s="84">
        <v>165.68316859999999</v>
      </c>
    </row>
    <row r="258" spans="1:6" ht="12.75" customHeight="1" x14ac:dyDescent="0.2">
      <c r="A258" s="83" t="s">
        <v>158</v>
      </c>
      <c r="B258" s="83">
        <v>4</v>
      </c>
      <c r="C258" s="84">
        <v>924.36298913999997</v>
      </c>
      <c r="D258" s="84">
        <v>917.42751145</v>
      </c>
      <c r="E258" s="84">
        <v>167.68970743</v>
      </c>
      <c r="F258" s="84">
        <v>167.68970743</v>
      </c>
    </row>
    <row r="259" spans="1:6" ht="12.75" customHeight="1" x14ac:dyDescent="0.2">
      <c r="A259" s="83" t="s">
        <v>158</v>
      </c>
      <c r="B259" s="83">
        <v>5</v>
      </c>
      <c r="C259" s="84">
        <v>933.26109497000004</v>
      </c>
      <c r="D259" s="84">
        <v>923.72258626999997</v>
      </c>
      <c r="E259" s="84">
        <v>168.84033703</v>
      </c>
      <c r="F259" s="84">
        <v>168.84033703</v>
      </c>
    </row>
    <row r="260" spans="1:6" ht="12.75" customHeight="1" x14ac:dyDescent="0.2">
      <c r="A260" s="83" t="s">
        <v>158</v>
      </c>
      <c r="B260" s="83">
        <v>6</v>
      </c>
      <c r="C260" s="84">
        <v>914.64300465999997</v>
      </c>
      <c r="D260" s="84">
        <v>909.32870233000006</v>
      </c>
      <c r="E260" s="84">
        <v>166.20938673000001</v>
      </c>
      <c r="F260" s="84">
        <v>166.20938673000001</v>
      </c>
    </row>
    <row r="261" spans="1:6" ht="12.75" customHeight="1" x14ac:dyDescent="0.2">
      <c r="A261" s="83" t="s">
        <v>158</v>
      </c>
      <c r="B261" s="83">
        <v>7</v>
      </c>
      <c r="C261" s="84">
        <v>900.50069234</v>
      </c>
      <c r="D261" s="84">
        <v>895.97997253000005</v>
      </c>
      <c r="E261" s="84">
        <v>163.76947233000001</v>
      </c>
      <c r="F261" s="84">
        <v>163.76947233000001</v>
      </c>
    </row>
    <row r="262" spans="1:6" ht="12.75" customHeight="1" x14ac:dyDescent="0.2">
      <c r="A262" s="83" t="s">
        <v>158</v>
      </c>
      <c r="B262" s="83">
        <v>8</v>
      </c>
      <c r="C262" s="84">
        <v>839.10249775</v>
      </c>
      <c r="D262" s="84">
        <v>832.75014413999997</v>
      </c>
      <c r="E262" s="84">
        <v>152.21216530999999</v>
      </c>
      <c r="F262" s="84">
        <v>152.21216530999999</v>
      </c>
    </row>
    <row r="263" spans="1:6" ht="12.75" customHeight="1" x14ac:dyDescent="0.2">
      <c r="A263" s="83" t="s">
        <v>158</v>
      </c>
      <c r="B263" s="83">
        <v>9</v>
      </c>
      <c r="C263" s="84">
        <v>781.38818220999997</v>
      </c>
      <c r="D263" s="84">
        <v>776.89193293000005</v>
      </c>
      <c r="E263" s="84">
        <v>142.00226101000001</v>
      </c>
      <c r="F263" s="84">
        <v>142.00226101000001</v>
      </c>
    </row>
    <row r="264" spans="1:6" ht="12.75" customHeight="1" x14ac:dyDescent="0.2">
      <c r="A264" s="83" t="s">
        <v>158</v>
      </c>
      <c r="B264" s="83">
        <v>10</v>
      </c>
      <c r="C264" s="84">
        <v>723.17790858000001</v>
      </c>
      <c r="D264" s="84">
        <v>718.37504358000001</v>
      </c>
      <c r="E264" s="84">
        <v>131.30639683000001</v>
      </c>
      <c r="F264" s="84">
        <v>131.30639683000001</v>
      </c>
    </row>
    <row r="265" spans="1:6" ht="12.75" customHeight="1" x14ac:dyDescent="0.2">
      <c r="A265" s="83" t="s">
        <v>158</v>
      </c>
      <c r="B265" s="83">
        <v>11</v>
      </c>
      <c r="C265" s="84">
        <v>708.66191357000002</v>
      </c>
      <c r="D265" s="84">
        <v>704.02694937000001</v>
      </c>
      <c r="E265" s="84">
        <v>128.68381608999999</v>
      </c>
      <c r="F265" s="84">
        <v>128.68381608999999</v>
      </c>
    </row>
    <row r="266" spans="1:6" ht="12.75" customHeight="1" x14ac:dyDescent="0.2">
      <c r="A266" s="83" t="s">
        <v>158</v>
      </c>
      <c r="B266" s="83">
        <v>12</v>
      </c>
      <c r="C266" s="84">
        <v>702.60080568000001</v>
      </c>
      <c r="D266" s="84">
        <v>698.17100539</v>
      </c>
      <c r="E266" s="84">
        <v>127.61345193</v>
      </c>
      <c r="F266" s="84">
        <v>127.61345193</v>
      </c>
    </row>
    <row r="267" spans="1:6" ht="12.75" customHeight="1" x14ac:dyDescent="0.2">
      <c r="A267" s="83" t="s">
        <v>158</v>
      </c>
      <c r="B267" s="83">
        <v>13</v>
      </c>
      <c r="C267" s="84">
        <v>736.10421154000005</v>
      </c>
      <c r="D267" s="84">
        <v>730.54046060999997</v>
      </c>
      <c r="E267" s="84">
        <v>133.53002233999999</v>
      </c>
      <c r="F267" s="84">
        <v>133.53002233999999</v>
      </c>
    </row>
    <row r="268" spans="1:6" ht="12.75" customHeight="1" x14ac:dyDescent="0.2">
      <c r="A268" s="83" t="s">
        <v>158</v>
      </c>
      <c r="B268" s="83">
        <v>14</v>
      </c>
      <c r="C268" s="84">
        <v>751.71993971999996</v>
      </c>
      <c r="D268" s="84">
        <v>746.70335336000005</v>
      </c>
      <c r="E268" s="84">
        <v>136.48431651999999</v>
      </c>
      <c r="F268" s="84">
        <v>136.48431651999999</v>
      </c>
    </row>
    <row r="269" spans="1:6" ht="12.75" customHeight="1" x14ac:dyDescent="0.2">
      <c r="A269" s="83" t="s">
        <v>158</v>
      </c>
      <c r="B269" s="83">
        <v>15</v>
      </c>
      <c r="C269" s="84">
        <v>763.26053564999995</v>
      </c>
      <c r="D269" s="84">
        <v>760.36648576000005</v>
      </c>
      <c r="E269" s="84">
        <v>138.98169822</v>
      </c>
      <c r="F269" s="84">
        <v>138.98169822</v>
      </c>
    </row>
    <row r="270" spans="1:6" ht="12.75" customHeight="1" x14ac:dyDescent="0.2">
      <c r="A270" s="83" t="s">
        <v>158</v>
      </c>
      <c r="B270" s="83">
        <v>16</v>
      </c>
      <c r="C270" s="84">
        <v>773.18285431000004</v>
      </c>
      <c r="D270" s="84">
        <v>769.36059164999995</v>
      </c>
      <c r="E270" s="84">
        <v>140.62566351000001</v>
      </c>
      <c r="F270" s="84">
        <v>140.62566351000001</v>
      </c>
    </row>
    <row r="271" spans="1:6" ht="12.75" customHeight="1" x14ac:dyDescent="0.2">
      <c r="A271" s="83" t="s">
        <v>158</v>
      </c>
      <c r="B271" s="83">
        <v>17</v>
      </c>
      <c r="C271" s="84">
        <v>772.82614177000005</v>
      </c>
      <c r="D271" s="84">
        <v>771.11012484000003</v>
      </c>
      <c r="E271" s="84">
        <v>140.94544758000001</v>
      </c>
      <c r="F271" s="84">
        <v>140.94544758000001</v>
      </c>
    </row>
    <row r="272" spans="1:6" ht="12.75" customHeight="1" x14ac:dyDescent="0.2">
      <c r="A272" s="83" t="s">
        <v>158</v>
      </c>
      <c r="B272" s="83">
        <v>18</v>
      </c>
      <c r="C272" s="84">
        <v>768.25825144999999</v>
      </c>
      <c r="D272" s="84">
        <v>766.10681265000005</v>
      </c>
      <c r="E272" s="84">
        <v>140.03092960000001</v>
      </c>
      <c r="F272" s="84">
        <v>140.03092960000001</v>
      </c>
    </row>
    <row r="273" spans="1:6" ht="12.75" customHeight="1" x14ac:dyDescent="0.2">
      <c r="A273" s="83" t="s">
        <v>158</v>
      </c>
      <c r="B273" s="83">
        <v>19</v>
      </c>
      <c r="C273" s="84">
        <v>759.77242469999999</v>
      </c>
      <c r="D273" s="84">
        <v>750.56186219999995</v>
      </c>
      <c r="E273" s="84">
        <v>137.18958447</v>
      </c>
      <c r="F273" s="84">
        <v>137.18958447</v>
      </c>
    </row>
    <row r="274" spans="1:6" ht="12.75" customHeight="1" x14ac:dyDescent="0.2">
      <c r="A274" s="83" t="s">
        <v>158</v>
      </c>
      <c r="B274" s="83">
        <v>20</v>
      </c>
      <c r="C274" s="84">
        <v>745.14377125999999</v>
      </c>
      <c r="D274" s="84">
        <v>735.00598731000002</v>
      </c>
      <c r="E274" s="84">
        <v>134.34624253999999</v>
      </c>
      <c r="F274" s="84">
        <v>134.34624253999999</v>
      </c>
    </row>
    <row r="275" spans="1:6" ht="12.75" customHeight="1" x14ac:dyDescent="0.2">
      <c r="A275" s="83" t="s">
        <v>158</v>
      </c>
      <c r="B275" s="83">
        <v>21</v>
      </c>
      <c r="C275" s="84">
        <v>743.09843656999999</v>
      </c>
      <c r="D275" s="84">
        <v>727.78034619000005</v>
      </c>
      <c r="E275" s="84">
        <v>133.02552169000001</v>
      </c>
      <c r="F275" s="84">
        <v>133.02552169000001</v>
      </c>
    </row>
    <row r="276" spans="1:6" ht="12.75" customHeight="1" x14ac:dyDescent="0.2">
      <c r="A276" s="83" t="s">
        <v>158</v>
      </c>
      <c r="B276" s="83">
        <v>22</v>
      </c>
      <c r="C276" s="84">
        <v>733.73835165000003</v>
      </c>
      <c r="D276" s="84">
        <v>715.11760067</v>
      </c>
      <c r="E276" s="84">
        <v>130.71099322000001</v>
      </c>
      <c r="F276" s="84">
        <v>130.71099322000001</v>
      </c>
    </row>
    <row r="277" spans="1:6" ht="12.75" customHeight="1" x14ac:dyDescent="0.2">
      <c r="A277" s="83" t="s">
        <v>158</v>
      </c>
      <c r="B277" s="83">
        <v>23</v>
      </c>
      <c r="C277" s="84">
        <v>733.17138150000005</v>
      </c>
      <c r="D277" s="84">
        <v>714.15724093999995</v>
      </c>
      <c r="E277" s="84">
        <v>130.53545625999999</v>
      </c>
      <c r="F277" s="84">
        <v>130.53545625999999</v>
      </c>
    </row>
    <row r="278" spans="1:6" ht="12.75" customHeight="1" x14ac:dyDescent="0.2">
      <c r="A278" s="83" t="s">
        <v>158</v>
      </c>
      <c r="B278" s="83">
        <v>24</v>
      </c>
      <c r="C278" s="84">
        <v>796.65564199999994</v>
      </c>
      <c r="D278" s="84">
        <v>775.72654880000005</v>
      </c>
      <c r="E278" s="84">
        <v>141.78924916</v>
      </c>
      <c r="F278" s="84">
        <v>141.78924916</v>
      </c>
    </row>
    <row r="279" spans="1:6" ht="12.75" customHeight="1" x14ac:dyDescent="0.2">
      <c r="A279" s="83" t="s">
        <v>159</v>
      </c>
      <c r="B279" s="83">
        <v>1</v>
      </c>
      <c r="C279" s="84">
        <v>810.53876031000004</v>
      </c>
      <c r="D279" s="84">
        <v>804.48394157999996</v>
      </c>
      <c r="E279" s="84">
        <v>147.04559773</v>
      </c>
      <c r="F279" s="84">
        <v>147.04559773</v>
      </c>
    </row>
    <row r="280" spans="1:6" ht="12.75" customHeight="1" x14ac:dyDescent="0.2">
      <c r="A280" s="83" t="s">
        <v>159</v>
      </c>
      <c r="B280" s="83">
        <v>2</v>
      </c>
      <c r="C280" s="84">
        <v>874.85947358999999</v>
      </c>
      <c r="D280" s="84">
        <v>869.13469431999999</v>
      </c>
      <c r="E280" s="84">
        <v>158.86262488</v>
      </c>
      <c r="F280" s="84">
        <v>158.86262488</v>
      </c>
    </row>
    <row r="281" spans="1:6" ht="12.75" customHeight="1" x14ac:dyDescent="0.2">
      <c r="A281" s="83" t="s">
        <v>159</v>
      </c>
      <c r="B281" s="83">
        <v>3</v>
      </c>
      <c r="C281" s="84">
        <v>929.91748000999996</v>
      </c>
      <c r="D281" s="84">
        <v>918.76013753999996</v>
      </c>
      <c r="E281" s="84">
        <v>167.93328817</v>
      </c>
      <c r="F281" s="84">
        <v>167.93328817</v>
      </c>
    </row>
    <row r="282" spans="1:6" ht="12.75" customHeight="1" x14ac:dyDescent="0.2">
      <c r="A282" s="83" t="s">
        <v>159</v>
      </c>
      <c r="B282" s="83">
        <v>4</v>
      </c>
      <c r="C282" s="84">
        <v>946.59597855000004</v>
      </c>
      <c r="D282" s="84">
        <v>928.06891156999995</v>
      </c>
      <c r="E282" s="84">
        <v>169.63476929999999</v>
      </c>
      <c r="F282" s="84">
        <v>169.63476929999999</v>
      </c>
    </row>
    <row r="283" spans="1:6" ht="12.75" customHeight="1" x14ac:dyDescent="0.2">
      <c r="A283" s="83" t="s">
        <v>159</v>
      </c>
      <c r="B283" s="83">
        <v>5</v>
      </c>
      <c r="C283" s="84">
        <v>941.13945063000006</v>
      </c>
      <c r="D283" s="84">
        <v>924.71025636000002</v>
      </c>
      <c r="E283" s="84">
        <v>169.02086585000001</v>
      </c>
      <c r="F283" s="84">
        <v>169.02086585000001</v>
      </c>
    </row>
    <row r="284" spans="1:6" ht="12.75" customHeight="1" x14ac:dyDescent="0.2">
      <c r="A284" s="83" t="s">
        <v>159</v>
      </c>
      <c r="B284" s="83">
        <v>6</v>
      </c>
      <c r="C284" s="84">
        <v>937.27259039</v>
      </c>
      <c r="D284" s="84">
        <v>922.72772939000004</v>
      </c>
      <c r="E284" s="84">
        <v>168.65849459</v>
      </c>
      <c r="F284" s="84">
        <v>168.65849459</v>
      </c>
    </row>
    <row r="285" spans="1:6" ht="12.75" customHeight="1" x14ac:dyDescent="0.2">
      <c r="A285" s="83" t="s">
        <v>159</v>
      </c>
      <c r="B285" s="83">
        <v>7</v>
      </c>
      <c r="C285" s="84">
        <v>921.05539755999996</v>
      </c>
      <c r="D285" s="84">
        <v>915.10083491</v>
      </c>
      <c r="E285" s="84">
        <v>167.26443164</v>
      </c>
      <c r="F285" s="84">
        <v>167.26443164</v>
      </c>
    </row>
    <row r="286" spans="1:6" ht="12.75" customHeight="1" x14ac:dyDescent="0.2">
      <c r="A286" s="83" t="s">
        <v>159</v>
      </c>
      <c r="B286" s="83">
        <v>8</v>
      </c>
      <c r="C286" s="84">
        <v>874.02447482000002</v>
      </c>
      <c r="D286" s="84">
        <v>868.94839947000003</v>
      </c>
      <c r="E286" s="84">
        <v>158.82857344000001</v>
      </c>
      <c r="F286" s="84">
        <v>158.82857344000001</v>
      </c>
    </row>
    <row r="287" spans="1:6" ht="12.75" customHeight="1" x14ac:dyDescent="0.2">
      <c r="A287" s="83" t="s">
        <v>159</v>
      </c>
      <c r="B287" s="83">
        <v>9</v>
      </c>
      <c r="C287" s="84">
        <v>797.06016221000004</v>
      </c>
      <c r="D287" s="84">
        <v>793.38678574000005</v>
      </c>
      <c r="E287" s="84">
        <v>145.01723168000001</v>
      </c>
      <c r="F287" s="84">
        <v>145.01723168000001</v>
      </c>
    </row>
    <row r="288" spans="1:6" ht="12.75" customHeight="1" x14ac:dyDescent="0.2">
      <c r="A288" s="83" t="s">
        <v>159</v>
      </c>
      <c r="B288" s="83">
        <v>10</v>
      </c>
      <c r="C288" s="84">
        <v>758.08434122999995</v>
      </c>
      <c r="D288" s="84">
        <v>751.81157713000005</v>
      </c>
      <c r="E288" s="84">
        <v>137.41801050999999</v>
      </c>
      <c r="F288" s="84">
        <v>137.41801050999999</v>
      </c>
    </row>
    <row r="289" spans="1:6" ht="12.75" customHeight="1" x14ac:dyDescent="0.2">
      <c r="A289" s="83" t="s">
        <v>159</v>
      </c>
      <c r="B289" s="83">
        <v>11</v>
      </c>
      <c r="C289" s="84">
        <v>718.02567280000005</v>
      </c>
      <c r="D289" s="84">
        <v>712.13905896999995</v>
      </c>
      <c r="E289" s="84">
        <v>130.16656788</v>
      </c>
      <c r="F289" s="84">
        <v>130.16656788</v>
      </c>
    </row>
    <row r="290" spans="1:6" ht="12.75" customHeight="1" x14ac:dyDescent="0.2">
      <c r="A290" s="83" t="s">
        <v>159</v>
      </c>
      <c r="B290" s="83">
        <v>12</v>
      </c>
      <c r="C290" s="84">
        <v>719.75793017000001</v>
      </c>
      <c r="D290" s="84">
        <v>711.27457375999995</v>
      </c>
      <c r="E290" s="84">
        <v>130.0085551</v>
      </c>
      <c r="F290" s="84">
        <v>130.0085551</v>
      </c>
    </row>
    <row r="291" spans="1:6" ht="12.75" customHeight="1" x14ac:dyDescent="0.2">
      <c r="A291" s="83" t="s">
        <v>159</v>
      </c>
      <c r="B291" s="83">
        <v>13</v>
      </c>
      <c r="C291" s="84">
        <v>734.82259740999996</v>
      </c>
      <c r="D291" s="84">
        <v>727.28611449000005</v>
      </c>
      <c r="E291" s="84">
        <v>132.93518477999999</v>
      </c>
      <c r="F291" s="84">
        <v>132.93518477999999</v>
      </c>
    </row>
    <row r="292" spans="1:6" ht="12.75" customHeight="1" x14ac:dyDescent="0.2">
      <c r="A292" s="83" t="s">
        <v>159</v>
      </c>
      <c r="B292" s="83">
        <v>14</v>
      </c>
      <c r="C292" s="84">
        <v>745.78202521000003</v>
      </c>
      <c r="D292" s="84">
        <v>738.17511410999998</v>
      </c>
      <c r="E292" s="84">
        <v>134.92550351</v>
      </c>
      <c r="F292" s="84">
        <v>134.92550351</v>
      </c>
    </row>
    <row r="293" spans="1:6" ht="12.75" customHeight="1" x14ac:dyDescent="0.2">
      <c r="A293" s="83" t="s">
        <v>159</v>
      </c>
      <c r="B293" s="83">
        <v>15</v>
      </c>
      <c r="C293" s="84">
        <v>745.76472928999999</v>
      </c>
      <c r="D293" s="84">
        <v>739.66030335999994</v>
      </c>
      <c r="E293" s="84">
        <v>135.19697013000001</v>
      </c>
      <c r="F293" s="84">
        <v>135.19697013000001</v>
      </c>
    </row>
    <row r="294" spans="1:6" ht="12.75" customHeight="1" x14ac:dyDescent="0.2">
      <c r="A294" s="83" t="s">
        <v>159</v>
      </c>
      <c r="B294" s="83">
        <v>16</v>
      </c>
      <c r="C294" s="84">
        <v>747.99250084000005</v>
      </c>
      <c r="D294" s="84">
        <v>739.91585340999995</v>
      </c>
      <c r="E294" s="84">
        <v>135.24368021000001</v>
      </c>
      <c r="F294" s="84">
        <v>135.24368021000001</v>
      </c>
    </row>
    <row r="295" spans="1:6" ht="12.75" customHeight="1" x14ac:dyDescent="0.2">
      <c r="A295" s="83" t="s">
        <v>159</v>
      </c>
      <c r="B295" s="83">
        <v>17</v>
      </c>
      <c r="C295" s="84">
        <v>735.55053866000003</v>
      </c>
      <c r="D295" s="84">
        <v>732.49658611999996</v>
      </c>
      <c r="E295" s="84">
        <v>133.88756788000001</v>
      </c>
      <c r="F295" s="84">
        <v>133.88756788000001</v>
      </c>
    </row>
    <row r="296" spans="1:6" ht="12.75" customHeight="1" x14ac:dyDescent="0.2">
      <c r="A296" s="83" t="s">
        <v>159</v>
      </c>
      <c r="B296" s="83">
        <v>18</v>
      </c>
      <c r="C296" s="84">
        <v>749.11709827000004</v>
      </c>
      <c r="D296" s="84">
        <v>741.26515444999995</v>
      </c>
      <c r="E296" s="84">
        <v>135.49030884999999</v>
      </c>
      <c r="F296" s="84">
        <v>135.49030884999999</v>
      </c>
    </row>
    <row r="297" spans="1:6" ht="12.75" customHeight="1" x14ac:dyDescent="0.2">
      <c r="A297" s="83" t="s">
        <v>159</v>
      </c>
      <c r="B297" s="83">
        <v>19</v>
      </c>
      <c r="C297" s="84">
        <v>715.88126608000005</v>
      </c>
      <c r="D297" s="84">
        <v>705.98697304999996</v>
      </c>
      <c r="E297" s="84">
        <v>129.04207414999999</v>
      </c>
      <c r="F297" s="84">
        <v>129.04207414999999</v>
      </c>
    </row>
    <row r="298" spans="1:6" ht="12.75" customHeight="1" x14ac:dyDescent="0.2">
      <c r="A298" s="83" t="s">
        <v>159</v>
      </c>
      <c r="B298" s="83">
        <v>20</v>
      </c>
      <c r="C298" s="84">
        <v>710.90803785000003</v>
      </c>
      <c r="D298" s="84">
        <v>700.75111799000001</v>
      </c>
      <c r="E298" s="84">
        <v>128.08505138999999</v>
      </c>
      <c r="F298" s="84">
        <v>128.08505138999999</v>
      </c>
    </row>
    <row r="299" spans="1:6" ht="12.75" customHeight="1" x14ac:dyDescent="0.2">
      <c r="A299" s="83" t="s">
        <v>159</v>
      </c>
      <c r="B299" s="83">
        <v>21</v>
      </c>
      <c r="C299" s="84">
        <v>688.75260749999995</v>
      </c>
      <c r="D299" s="84">
        <v>670.67481165000004</v>
      </c>
      <c r="E299" s="84">
        <v>122.58762849</v>
      </c>
      <c r="F299" s="84">
        <v>122.58762849</v>
      </c>
    </row>
    <row r="300" spans="1:6" ht="12.75" customHeight="1" x14ac:dyDescent="0.2">
      <c r="A300" s="83" t="s">
        <v>159</v>
      </c>
      <c r="B300" s="83">
        <v>22</v>
      </c>
      <c r="C300" s="84">
        <v>681.49315691000004</v>
      </c>
      <c r="D300" s="84">
        <v>667.51643751999995</v>
      </c>
      <c r="E300" s="84">
        <v>122.01033293</v>
      </c>
      <c r="F300" s="84">
        <v>122.01033293</v>
      </c>
    </row>
    <row r="301" spans="1:6" ht="12.75" customHeight="1" x14ac:dyDescent="0.2">
      <c r="A301" s="83" t="s">
        <v>159</v>
      </c>
      <c r="B301" s="83">
        <v>23</v>
      </c>
      <c r="C301" s="84">
        <v>697.57295063000004</v>
      </c>
      <c r="D301" s="84">
        <v>690.91428499000006</v>
      </c>
      <c r="E301" s="84">
        <v>126.28705032000001</v>
      </c>
      <c r="F301" s="84">
        <v>126.28705032000001</v>
      </c>
    </row>
    <row r="302" spans="1:6" ht="12.75" customHeight="1" x14ac:dyDescent="0.2">
      <c r="A302" s="83" t="s">
        <v>159</v>
      </c>
      <c r="B302" s="83">
        <v>24</v>
      </c>
      <c r="C302" s="84">
        <v>676.63589494999997</v>
      </c>
      <c r="D302" s="84">
        <v>669.59564126999999</v>
      </c>
      <c r="E302" s="84">
        <v>122.39037501999999</v>
      </c>
      <c r="F302" s="84">
        <v>122.39037501999999</v>
      </c>
    </row>
    <row r="303" spans="1:6" ht="12.75" customHeight="1" x14ac:dyDescent="0.2">
      <c r="A303" s="83" t="s">
        <v>160</v>
      </c>
      <c r="B303" s="83">
        <v>1</v>
      </c>
      <c r="C303" s="84">
        <v>765.58850325000003</v>
      </c>
      <c r="D303" s="84">
        <v>758.21577710999998</v>
      </c>
      <c r="E303" s="84">
        <v>138.58858627999999</v>
      </c>
      <c r="F303" s="84">
        <v>138.58858627999999</v>
      </c>
    </row>
    <row r="304" spans="1:6" ht="12.75" customHeight="1" x14ac:dyDescent="0.2">
      <c r="A304" s="83" t="s">
        <v>160</v>
      </c>
      <c r="B304" s="83">
        <v>2</v>
      </c>
      <c r="C304" s="84">
        <v>848.26873788</v>
      </c>
      <c r="D304" s="84">
        <v>834.40823281999997</v>
      </c>
      <c r="E304" s="84">
        <v>152.51523492999999</v>
      </c>
      <c r="F304" s="84">
        <v>152.51523492999999</v>
      </c>
    </row>
    <row r="305" spans="1:6" ht="12.75" customHeight="1" x14ac:dyDescent="0.2">
      <c r="A305" s="83" t="s">
        <v>160</v>
      </c>
      <c r="B305" s="83">
        <v>3</v>
      </c>
      <c r="C305" s="84">
        <v>901.81408427999997</v>
      </c>
      <c r="D305" s="84">
        <v>895.43477393000001</v>
      </c>
      <c r="E305" s="84">
        <v>163.66981956000001</v>
      </c>
      <c r="F305" s="84">
        <v>163.66981956000001</v>
      </c>
    </row>
    <row r="306" spans="1:6" ht="12.75" customHeight="1" x14ac:dyDescent="0.2">
      <c r="A306" s="83" t="s">
        <v>160</v>
      </c>
      <c r="B306" s="83">
        <v>4</v>
      </c>
      <c r="C306" s="84">
        <v>929.11127477000002</v>
      </c>
      <c r="D306" s="84">
        <v>921.83597005000001</v>
      </c>
      <c r="E306" s="84">
        <v>168.49549657</v>
      </c>
      <c r="F306" s="84">
        <v>168.49549657</v>
      </c>
    </row>
    <row r="307" spans="1:6" ht="12.75" customHeight="1" x14ac:dyDescent="0.2">
      <c r="A307" s="83" t="s">
        <v>160</v>
      </c>
      <c r="B307" s="83">
        <v>5</v>
      </c>
      <c r="C307" s="84">
        <v>947.98911147000001</v>
      </c>
      <c r="D307" s="84">
        <v>940.07591361000004</v>
      </c>
      <c r="E307" s="84">
        <v>171.82943932000001</v>
      </c>
      <c r="F307" s="84">
        <v>171.82943932000001</v>
      </c>
    </row>
    <row r="308" spans="1:6" ht="12.75" customHeight="1" x14ac:dyDescent="0.2">
      <c r="A308" s="83" t="s">
        <v>160</v>
      </c>
      <c r="B308" s="83">
        <v>6</v>
      </c>
      <c r="C308" s="84">
        <v>926.67065234999995</v>
      </c>
      <c r="D308" s="84">
        <v>919.66652898999996</v>
      </c>
      <c r="E308" s="84">
        <v>168.09896068</v>
      </c>
      <c r="F308" s="84">
        <v>168.09896068</v>
      </c>
    </row>
    <row r="309" spans="1:6" ht="12.75" customHeight="1" x14ac:dyDescent="0.2">
      <c r="A309" s="83" t="s">
        <v>160</v>
      </c>
      <c r="B309" s="83">
        <v>7</v>
      </c>
      <c r="C309" s="84">
        <v>878.14915019</v>
      </c>
      <c r="D309" s="84">
        <v>868.96264406</v>
      </c>
      <c r="E309" s="84">
        <v>158.83117709999999</v>
      </c>
      <c r="F309" s="84">
        <v>158.83117709999999</v>
      </c>
    </row>
    <row r="310" spans="1:6" ht="12.75" customHeight="1" x14ac:dyDescent="0.2">
      <c r="A310" s="83" t="s">
        <v>160</v>
      </c>
      <c r="B310" s="83">
        <v>8</v>
      </c>
      <c r="C310" s="84">
        <v>788.11366292000002</v>
      </c>
      <c r="D310" s="84">
        <v>777.49456209000004</v>
      </c>
      <c r="E310" s="84">
        <v>142.11241107999999</v>
      </c>
      <c r="F310" s="84">
        <v>142.11241107999999</v>
      </c>
    </row>
    <row r="311" spans="1:6" ht="12.75" customHeight="1" x14ac:dyDescent="0.2">
      <c r="A311" s="83" t="s">
        <v>160</v>
      </c>
      <c r="B311" s="83">
        <v>9</v>
      </c>
      <c r="C311" s="84">
        <v>729.07530177000001</v>
      </c>
      <c r="D311" s="84">
        <v>721.92769811000005</v>
      </c>
      <c r="E311" s="84">
        <v>131.95575995999999</v>
      </c>
      <c r="F311" s="84">
        <v>131.95575995999999</v>
      </c>
    </row>
    <row r="312" spans="1:6" ht="12.75" customHeight="1" x14ac:dyDescent="0.2">
      <c r="A312" s="83" t="s">
        <v>160</v>
      </c>
      <c r="B312" s="83">
        <v>10</v>
      </c>
      <c r="C312" s="84">
        <v>756.95624167999995</v>
      </c>
      <c r="D312" s="84">
        <v>749.48132267000005</v>
      </c>
      <c r="E312" s="84">
        <v>136.99208074000001</v>
      </c>
      <c r="F312" s="84">
        <v>136.99208074000001</v>
      </c>
    </row>
    <row r="313" spans="1:6" ht="12.75" customHeight="1" x14ac:dyDescent="0.2">
      <c r="A313" s="83" t="s">
        <v>160</v>
      </c>
      <c r="B313" s="83">
        <v>11</v>
      </c>
      <c r="C313" s="84">
        <v>764.94303964999995</v>
      </c>
      <c r="D313" s="84">
        <v>759.96859676999998</v>
      </c>
      <c r="E313" s="84">
        <v>138.90897107000001</v>
      </c>
      <c r="F313" s="84">
        <v>138.90897107000001</v>
      </c>
    </row>
    <row r="314" spans="1:6" ht="12.75" customHeight="1" x14ac:dyDescent="0.2">
      <c r="A314" s="83" t="s">
        <v>160</v>
      </c>
      <c r="B314" s="83">
        <v>12</v>
      </c>
      <c r="C314" s="84">
        <v>772.40818121999996</v>
      </c>
      <c r="D314" s="84">
        <v>768.20318723000003</v>
      </c>
      <c r="E314" s="84">
        <v>140.41411022</v>
      </c>
      <c r="F314" s="84">
        <v>140.41411022</v>
      </c>
    </row>
    <row r="315" spans="1:6" ht="12.75" customHeight="1" x14ac:dyDescent="0.2">
      <c r="A315" s="83" t="s">
        <v>160</v>
      </c>
      <c r="B315" s="83">
        <v>13</v>
      </c>
      <c r="C315" s="84">
        <v>779.76679109999998</v>
      </c>
      <c r="D315" s="84">
        <v>771.29078498000001</v>
      </c>
      <c r="E315" s="84">
        <v>140.97846910000001</v>
      </c>
      <c r="F315" s="84">
        <v>140.97846910000001</v>
      </c>
    </row>
    <row r="316" spans="1:6" ht="12.75" customHeight="1" x14ac:dyDescent="0.2">
      <c r="A316" s="83" t="s">
        <v>160</v>
      </c>
      <c r="B316" s="83">
        <v>14</v>
      </c>
      <c r="C316" s="84">
        <v>789.26505549000001</v>
      </c>
      <c r="D316" s="84">
        <v>782.93437432999997</v>
      </c>
      <c r="E316" s="84">
        <v>143.10671364000001</v>
      </c>
      <c r="F316" s="84">
        <v>143.10671364000001</v>
      </c>
    </row>
    <row r="317" spans="1:6" ht="12.75" customHeight="1" x14ac:dyDescent="0.2">
      <c r="A317" s="83" t="s">
        <v>160</v>
      </c>
      <c r="B317" s="83">
        <v>15</v>
      </c>
      <c r="C317" s="84">
        <v>756.89795586000002</v>
      </c>
      <c r="D317" s="84">
        <v>751.72965669999996</v>
      </c>
      <c r="E317" s="84">
        <v>137.40303689000001</v>
      </c>
      <c r="F317" s="84">
        <v>137.40303689000001</v>
      </c>
    </row>
    <row r="318" spans="1:6" ht="12.75" customHeight="1" x14ac:dyDescent="0.2">
      <c r="A318" s="83" t="s">
        <v>160</v>
      </c>
      <c r="B318" s="83">
        <v>16</v>
      </c>
      <c r="C318" s="84">
        <v>770.69436329999996</v>
      </c>
      <c r="D318" s="84">
        <v>764.16198105000001</v>
      </c>
      <c r="E318" s="84">
        <v>139.67544839000001</v>
      </c>
      <c r="F318" s="84">
        <v>139.67544839000001</v>
      </c>
    </row>
    <row r="319" spans="1:6" ht="12.75" customHeight="1" x14ac:dyDescent="0.2">
      <c r="A319" s="83" t="s">
        <v>160</v>
      </c>
      <c r="B319" s="83">
        <v>17</v>
      </c>
      <c r="C319" s="84">
        <v>756.76653239999996</v>
      </c>
      <c r="D319" s="84">
        <v>751.94626955000001</v>
      </c>
      <c r="E319" s="84">
        <v>137.44262993000001</v>
      </c>
      <c r="F319" s="84">
        <v>137.44262993000001</v>
      </c>
    </row>
    <row r="320" spans="1:6" ht="12.75" customHeight="1" x14ac:dyDescent="0.2">
      <c r="A320" s="83" t="s">
        <v>160</v>
      </c>
      <c r="B320" s="83">
        <v>18</v>
      </c>
      <c r="C320" s="84">
        <v>742.04541598000003</v>
      </c>
      <c r="D320" s="84">
        <v>736.81685584000002</v>
      </c>
      <c r="E320" s="84">
        <v>134.67723765</v>
      </c>
      <c r="F320" s="84">
        <v>134.67723765</v>
      </c>
    </row>
    <row r="321" spans="1:6" ht="12.75" customHeight="1" x14ac:dyDescent="0.2">
      <c r="A321" s="83" t="s">
        <v>160</v>
      </c>
      <c r="B321" s="83">
        <v>19</v>
      </c>
      <c r="C321" s="84">
        <v>787.71726169999999</v>
      </c>
      <c r="D321" s="84">
        <v>783.41702568999995</v>
      </c>
      <c r="E321" s="84">
        <v>143.19493387</v>
      </c>
      <c r="F321" s="84">
        <v>143.19493387</v>
      </c>
    </row>
    <row r="322" spans="1:6" ht="12.75" customHeight="1" x14ac:dyDescent="0.2">
      <c r="A322" s="83" t="s">
        <v>160</v>
      </c>
      <c r="B322" s="83">
        <v>20</v>
      </c>
      <c r="C322" s="84">
        <v>812.21665603999998</v>
      </c>
      <c r="D322" s="84">
        <v>803.68353508999996</v>
      </c>
      <c r="E322" s="84">
        <v>146.89929742000001</v>
      </c>
      <c r="F322" s="84">
        <v>146.89929742000001</v>
      </c>
    </row>
    <row r="323" spans="1:6" ht="12.75" customHeight="1" x14ac:dyDescent="0.2">
      <c r="A323" s="83" t="s">
        <v>160</v>
      </c>
      <c r="B323" s="83">
        <v>21</v>
      </c>
      <c r="C323" s="84">
        <v>831.94667294999999</v>
      </c>
      <c r="D323" s="84">
        <v>821.40927916999999</v>
      </c>
      <c r="E323" s="84">
        <v>150.13925348999999</v>
      </c>
      <c r="F323" s="84">
        <v>150.13925348999999</v>
      </c>
    </row>
    <row r="324" spans="1:6" ht="12.75" customHeight="1" x14ac:dyDescent="0.2">
      <c r="A324" s="83" t="s">
        <v>160</v>
      </c>
      <c r="B324" s="83">
        <v>22</v>
      </c>
      <c r="C324" s="84">
        <v>828.13859449999995</v>
      </c>
      <c r="D324" s="84">
        <v>822.03922081999997</v>
      </c>
      <c r="E324" s="84">
        <v>150.25439581000001</v>
      </c>
      <c r="F324" s="84">
        <v>150.25439581000001</v>
      </c>
    </row>
    <row r="325" spans="1:6" ht="12.75" customHeight="1" x14ac:dyDescent="0.2">
      <c r="A325" s="83" t="s">
        <v>160</v>
      </c>
      <c r="B325" s="83">
        <v>23</v>
      </c>
      <c r="C325" s="84">
        <v>782.51921852999999</v>
      </c>
      <c r="D325" s="84">
        <v>777.44029565000005</v>
      </c>
      <c r="E325" s="84">
        <v>142.10249211999999</v>
      </c>
      <c r="F325" s="84">
        <v>142.10249211999999</v>
      </c>
    </row>
    <row r="326" spans="1:6" ht="12.75" customHeight="1" x14ac:dyDescent="0.2">
      <c r="A326" s="83" t="s">
        <v>160</v>
      </c>
      <c r="B326" s="83">
        <v>24</v>
      </c>
      <c r="C326" s="84">
        <v>740.15920725000001</v>
      </c>
      <c r="D326" s="84">
        <v>736.01131418</v>
      </c>
      <c r="E326" s="84">
        <v>134.52999872000001</v>
      </c>
      <c r="F326" s="84">
        <v>134.52999872000001</v>
      </c>
    </row>
    <row r="327" spans="1:6" ht="12.75" customHeight="1" x14ac:dyDescent="0.2">
      <c r="A327" s="83" t="s">
        <v>161</v>
      </c>
      <c r="B327" s="83">
        <v>1</v>
      </c>
      <c r="C327" s="84">
        <v>812.65334781000001</v>
      </c>
      <c r="D327" s="84">
        <v>806.74415624000005</v>
      </c>
      <c r="E327" s="84">
        <v>147.45872545</v>
      </c>
      <c r="F327" s="84">
        <v>147.45872545</v>
      </c>
    </row>
    <row r="328" spans="1:6" ht="12.75" customHeight="1" x14ac:dyDescent="0.2">
      <c r="A328" s="83" t="s">
        <v>161</v>
      </c>
      <c r="B328" s="83">
        <v>2</v>
      </c>
      <c r="C328" s="84">
        <v>892.72405207999998</v>
      </c>
      <c r="D328" s="84">
        <v>875.64311937000002</v>
      </c>
      <c r="E328" s="84">
        <v>160.05225117000001</v>
      </c>
      <c r="F328" s="84">
        <v>160.05225117000001</v>
      </c>
    </row>
    <row r="329" spans="1:6" ht="12.75" customHeight="1" x14ac:dyDescent="0.2">
      <c r="A329" s="83" t="s">
        <v>161</v>
      </c>
      <c r="B329" s="83">
        <v>3</v>
      </c>
      <c r="C329" s="84">
        <v>945.99637581000002</v>
      </c>
      <c r="D329" s="84">
        <v>929.03109353000002</v>
      </c>
      <c r="E329" s="84">
        <v>169.81063933999999</v>
      </c>
      <c r="F329" s="84">
        <v>169.81063933999999</v>
      </c>
    </row>
    <row r="330" spans="1:6" ht="12.75" customHeight="1" x14ac:dyDescent="0.2">
      <c r="A330" s="83" t="s">
        <v>161</v>
      </c>
      <c r="B330" s="83">
        <v>4</v>
      </c>
      <c r="C330" s="84">
        <v>945.49932088000003</v>
      </c>
      <c r="D330" s="84">
        <v>926.17092170000001</v>
      </c>
      <c r="E330" s="84">
        <v>169.28784994</v>
      </c>
      <c r="F330" s="84">
        <v>169.28784994</v>
      </c>
    </row>
    <row r="331" spans="1:6" ht="12.75" customHeight="1" x14ac:dyDescent="0.2">
      <c r="A331" s="83" t="s">
        <v>161</v>
      </c>
      <c r="B331" s="83">
        <v>5</v>
      </c>
      <c r="C331" s="84">
        <v>947.46497801999999</v>
      </c>
      <c r="D331" s="84">
        <v>930.92915249999999</v>
      </c>
      <c r="E331" s="84">
        <v>170.15757133</v>
      </c>
      <c r="F331" s="84">
        <v>170.15757133</v>
      </c>
    </row>
    <row r="332" spans="1:6" ht="12.75" customHeight="1" x14ac:dyDescent="0.2">
      <c r="A332" s="83" t="s">
        <v>161</v>
      </c>
      <c r="B332" s="83">
        <v>6</v>
      </c>
      <c r="C332" s="84">
        <v>939.22539863999998</v>
      </c>
      <c r="D332" s="84">
        <v>932.98756281999999</v>
      </c>
      <c r="E332" s="84">
        <v>170.53381274</v>
      </c>
      <c r="F332" s="84">
        <v>170.53381274</v>
      </c>
    </row>
    <row r="333" spans="1:6" ht="12.75" customHeight="1" x14ac:dyDescent="0.2">
      <c r="A333" s="83" t="s">
        <v>161</v>
      </c>
      <c r="B333" s="83">
        <v>7</v>
      </c>
      <c r="C333" s="84">
        <v>893.66067792000001</v>
      </c>
      <c r="D333" s="84">
        <v>886.36034775999997</v>
      </c>
      <c r="E333" s="84">
        <v>162.01117313</v>
      </c>
      <c r="F333" s="84">
        <v>162.01117313</v>
      </c>
    </row>
    <row r="334" spans="1:6" ht="12.75" customHeight="1" x14ac:dyDescent="0.2">
      <c r="A334" s="83" t="s">
        <v>161</v>
      </c>
      <c r="B334" s="83">
        <v>8</v>
      </c>
      <c r="C334" s="84">
        <v>814.50625645000002</v>
      </c>
      <c r="D334" s="84">
        <v>805.11836388999996</v>
      </c>
      <c r="E334" s="84">
        <v>147.16155903000001</v>
      </c>
      <c r="F334" s="84">
        <v>147.16155903000001</v>
      </c>
    </row>
    <row r="335" spans="1:6" ht="12.75" customHeight="1" x14ac:dyDescent="0.2">
      <c r="A335" s="83" t="s">
        <v>161</v>
      </c>
      <c r="B335" s="83">
        <v>9</v>
      </c>
      <c r="C335" s="84">
        <v>753.16684817999999</v>
      </c>
      <c r="D335" s="84">
        <v>747.27778303000002</v>
      </c>
      <c r="E335" s="84">
        <v>136.58931222000001</v>
      </c>
      <c r="F335" s="84">
        <v>136.58931222000001</v>
      </c>
    </row>
    <row r="336" spans="1:6" ht="12.75" customHeight="1" x14ac:dyDescent="0.2">
      <c r="A336" s="83" t="s">
        <v>161</v>
      </c>
      <c r="B336" s="83">
        <v>10</v>
      </c>
      <c r="C336" s="84">
        <v>754.71579043999998</v>
      </c>
      <c r="D336" s="84">
        <v>745.32976729999996</v>
      </c>
      <c r="E336" s="84">
        <v>136.23324901000001</v>
      </c>
      <c r="F336" s="84">
        <v>136.23324901000001</v>
      </c>
    </row>
    <row r="337" spans="1:6" ht="12.75" customHeight="1" x14ac:dyDescent="0.2">
      <c r="A337" s="83" t="s">
        <v>161</v>
      </c>
      <c r="B337" s="83">
        <v>11</v>
      </c>
      <c r="C337" s="84">
        <v>816.10179615000004</v>
      </c>
      <c r="D337" s="84">
        <v>800.88380916000006</v>
      </c>
      <c r="E337" s="84">
        <v>146.38755646999999</v>
      </c>
      <c r="F337" s="84">
        <v>146.38755646999999</v>
      </c>
    </row>
    <row r="338" spans="1:6" ht="12.75" customHeight="1" x14ac:dyDescent="0.2">
      <c r="A338" s="83" t="s">
        <v>161</v>
      </c>
      <c r="B338" s="83">
        <v>12</v>
      </c>
      <c r="C338" s="84">
        <v>877.04597955999998</v>
      </c>
      <c r="D338" s="84">
        <v>872.70868953000002</v>
      </c>
      <c r="E338" s="84">
        <v>159.51588871000001</v>
      </c>
      <c r="F338" s="84">
        <v>159.51588871000001</v>
      </c>
    </row>
    <row r="339" spans="1:6" ht="12.75" customHeight="1" x14ac:dyDescent="0.2">
      <c r="A339" s="83" t="s">
        <v>161</v>
      </c>
      <c r="B339" s="83">
        <v>13</v>
      </c>
      <c r="C339" s="84">
        <v>775.75296232999995</v>
      </c>
      <c r="D339" s="84">
        <v>771.29161357999999</v>
      </c>
      <c r="E339" s="84">
        <v>140.97862054999999</v>
      </c>
      <c r="F339" s="84">
        <v>140.97862054999999</v>
      </c>
    </row>
    <row r="340" spans="1:6" ht="12.75" customHeight="1" x14ac:dyDescent="0.2">
      <c r="A340" s="83" t="s">
        <v>161</v>
      </c>
      <c r="B340" s="83">
        <v>14</v>
      </c>
      <c r="C340" s="84">
        <v>772.05468590999999</v>
      </c>
      <c r="D340" s="84">
        <v>766.61143981999999</v>
      </c>
      <c r="E340" s="84">
        <v>140.12316662999999</v>
      </c>
      <c r="F340" s="84">
        <v>140.12316662999999</v>
      </c>
    </row>
    <row r="341" spans="1:6" ht="12.75" customHeight="1" x14ac:dyDescent="0.2">
      <c r="A341" s="83" t="s">
        <v>161</v>
      </c>
      <c r="B341" s="83">
        <v>15</v>
      </c>
      <c r="C341" s="84">
        <v>750.09201565000001</v>
      </c>
      <c r="D341" s="84">
        <v>747.15990308000005</v>
      </c>
      <c r="E341" s="84">
        <v>136.56776583000001</v>
      </c>
      <c r="F341" s="84">
        <v>136.56776583000001</v>
      </c>
    </row>
    <row r="342" spans="1:6" ht="12.75" customHeight="1" x14ac:dyDescent="0.2">
      <c r="A342" s="83" t="s">
        <v>161</v>
      </c>
      <c r="B342" s="83">
        <v>16</v>
      </c>
      <c r="C342" s="84">
        <v>746.33173843999998</v>
      </c>
      <c r="D342" s="84">
        <v>740.94033615000001</v>
      </c>
      <c r="E342" s="84">
        <v>135.43093775</v>
      </c>
      <c r="F342" s="84">
        <v>135.43093775</v>
      </c>
    </row>
    <row r="343" spans="1:6" ht="12.75" customHeight="1" x14ac:dyDescent="0.2">
      <c r="A343" s="83" t="s">
        <v>161</v>
      </c>
      <c r="B343" s="83">
        <v>17</v>
      </c>
      <c r="C343" s="84">
        <v>749.14293021000003</v>
      </c>
      <c r="D343" s="84">
        <v>744.73421676999999</v>
      </c>
      <c r="E343" s="84">
        <v>136.12439279</v>
      </c>
      <c r="F343" s="84">
        <v>136.12439279</v>
      </c>
    </row>
    <row r="344" spans="1:6" ht="12.75" customHeight="1" x14ac:dyDescent="0.2">
      <c r="A344" s="83" t="s">
        <v>161</v>
      </c>
      <c r="B344" s="83">
        <v>18</v>
      </c>
      <c r="C344" s="84">
        <v>747.67360063000001</v>
      </c>
      <c r="D344" s="84">
        <v>731.49199483999996</v>
      </c>
      <c r="E344" s="84">
        <v>133.70394615999999</v>
      </c>
      <c r="F344" s="84">
        <v>133.70394615999999</v>
      </c>
    </row>
    <row r="345" spans="1:6" ht="12.75" customHeight="1" x14ac:dyDescent="0.2">
      <c r="A345" s="83" t="s">
        <v>161</v>
      </c>
      <c r="B345" s="83">
        <v>19</v>
      </c>
      <c r="C345" s="84">
        <v>797.40632964999998</v>
      </c>
      <c r="D345" s="84">
        <v>790.90479357000004</v>
      </c>
      <c r="E345" s="84">
        <v>144.56356690999999</v>
      </c>
      <c r="F345" s="84">
        <v>144.56356690999999</v>
      </c>
    </row>
    <row r="346" spans="1:6" ht="12.75" customHeight="1" x14ac:dyDescent="0.2">
      <c r="A346" s="83" t="s">
        <v>161</v>
      </c>
      <c r="B346" s="83">
        <v>20</v>
      </c>
      <c r="C346" s="84">
        <v>817.76688086000001</v>
      </c>
      <c r="D346" s="84">
        <v>809.76276829999995</v>
      </c>
      <c r="E346" s="84">
        <v>148.01047495</v>
      </c>
      <c r="F346" s="84">
        <v>148.01047495</v>
      </c>
    </row>
    <row r="347" spans="1:6" ht="12.75" customHeight="1" x14ac:dyDescent="0.2">
      <c r="A347" s="83" t="s">
        <v>161</v>
      </c>
      <c r="B347" s="83">
        <v>21</v>
      </c>
      <c r="C347" s="84">
        <v>821.99879601999999</v>
      </c>
      <c r="D347" s="84">
        <v>811.93553962999999</v>
      </c>
      <c r="E347" s="84">
        <v>148.40761956</v>
      </c>
      <c r="F347" s="84">
        <v>148.40761956</v>
      </c>
    </row>
    <row r="348" spans="1:6" ht="12.75" customHeight="1" x14ac:dyDescent="0.2">
      <c r="A348" s="83" t="s">
        <v>161</v>
      </c>
      <c r="B348" s="83">
        <v>22</v>
      </c>
      <c r="C348" s="84">
        <v>822.14708071999996</v>
      </c>
      <c r="D348" s="84">
        <v>815.95107766000001</v>
      </c>
      <c r="E348" s="84">
        <v>149.14158968999999</v>
      </c>
      <c r="F348" s="84">
        <v>149.14158968999999</v>
      </c>
    </row>
    <row r="349" spans="1:6" ht="12.75" customHeight="1" x14ac:dyDescent="0.2">
      <c r="A349" s="83" t="s">
        <v>161</v>
      </c>
      <c r="B349" s="83">
        <v>23</v>
      </c>
      <c r="C349" s="84">
        <v>797.80577749999998</v>
      </c>
      <c r="D349" s="84">
        <v>794.16821693999998</v>
      </c>
      <c r="E349" s="84">
        <v>145.16006364</v>
      </c>
      <c r="F349" s="84">
        <v>145.16006364</v>
      </c>
    </row>
    <row r="350" spans="1:6" ht="12.75" customHeight="1" x14ac:dyDescent="0.2">
      <c r="A350" s="83" t="s">
        <v>161</v>
      </c>
      <c r="B350" s="83">
        <v>24</v>
      </c>
      <c r="C350" s="84">
        <v>752.17165411999997</v>
      </c>
      <c r="D350" s="84">
        <v>745.80801251000003</v>
      </c>
      <c r="E350" s="84">
        <v>136.32066387</v>
      </c>
      <c r="F350" s="84">
        <v>136.32066387</v>
      </c>
    </row>
    <row r="351" spans="1:6" ht="12.75" customHeight="1" x14ac:dyDescent="0.2">
      <c r="A351" s="83" t="s">
        <v>162</v>
      </c>
      <c r="B351" s="83">
        <v>1</v>
      </c>
      <c r="C351" s="84">
        <v>812.68776209999999</v>
      </c>
      <c r="D351" s="84">
        <v>803.75920329999997</v>
      </c>
      <c r="E351" s="84">
        <v>146.91312823999999</v>
      </c>
      <c r="F351" s="84">
        <v>146.91312823999999</v>
      </c>
    </row>
    <row r="352" spans="1:6" ht="12.75" customHeight="1" x14ac:dyDescent="0.2">
      <c r="A352" s="83" t="s">
        <v>162</v>
      </c>
      <c r="B352" s="83">
        <v>2</v>
      </c>
      <c r="C352" s="84">
        <v>892.80447216000005</v>
      </c>
      <c r="D352" s="84">
        <v>883.52177215999995</v>
      </c>
      <c r="E352" s="84">
        <v>161.49233114</v>
      </c>
      <c r="F352" s="84">
        <v>161.49233114</v>
      </c>
    </row>
    <row r="353" spans="1:6" ht="12.75" customHeight="1" x14ac:dyDescent="0.2">
      <c r="A353" s="83" t="s">
        <v>162</v>
      </c>
      <c r="B353" s="83">
        <v>3</v>
      </c>
      <c r="C353" s="84">
        <v>953.04119834999995</v>
      </c>
      <c r="D353" s="84">
        <v>929.59315274999994</v>
      </c>
      <c r="E353" s="84">
        <v>169.91337393000001</v>
      </c>
      <c r="F353" s="84">
        <v>169.91337393000001</v>
      </c>
    </row>
    <row r="354" spans="1:6" ht="12.75" customHeight="1" x14ac:dyDescent="0.2">
      <c r="A354" s="83" t="s">
        <v>162</v>
      </c>
      <c r="B354" s="83">
        <v>4</v>
      </c>
      <c r="C354" s="84">
        <v>925.17602044</v>
      </c>
      <c r="D354" s="84">
        <v>915.86969753999995</v>
      </c>
      <c r="E354" s="84">
        <v>167.40496628</v>
      </c>
      <c r="F354" s="84">
        <v>167.40496628</v>
      </c>
    </row>
    <row r="355" spans="1:6" ht="12.75" customHeight="1" x14ac:dyDescent="0.2">
      <c r="A355" s="83" t="s">
        <v>162</v>
      </c>
      <c r="B355" s="83">
        <v>5</v>
      </c>
      <c r="C355" s="84">
        <v>931.45016226999996</v>
      </c>
      <c r="D355" s="84">
        <v>924.05700190000005</v>
      </c>
      <c r="E355" s="84">
        <v>168.90146236000001</v>
      </c>
      <c r="F355" s="84">
        <v>168.90146236000001</v>
      </c>
    </row>
    <row r="356" spans="1:6" ht="12.75" customHeight="1" x14ac:dyDescent="0.2">
      <c r="A356" s="83" t="s">
        <v>162</v>
      </c>
      <c r="B356" s="83">
        <v>6</v>
      </c>
      <c r="C356" s="84">
        <v>931.97002980000002</v>
      </c>
      <c r="D356" s="84">
        <v>924.77510701000006</v>
      </c>
      <c r="E356" s="84">
        <v>169.03271942000001</v>
      </c>
      <c r="F356" s="84">
        <v>169.03271942000001</v>
      </c>
    </row>
    <row r="357" spans="1:6" ht="12.75" customHeight="1" x14ac:dyDescent="0.2">
      <c r="A357" s="83" t="s">
        <v>162</v>
      </c>
      <c r="B357" s="83">
        <v>7</v>
      </c>
      <c r="C357" s="84">
        <v>908.78041052000003</v>
      </c>
      <c r="D357" s="84">
        <v>894.98839982000004</v>
      </c>
      <c r="E357" s="84">
        <v>163.58823018000001</v>
      </c>
      <c r="F357" s="84">
        <v>163.58823018000001</v>
      </c>
    </row>
    <row r="358" spans="1:6" ht="12.75" customHeight="1" x14ac:dyDescent="0.2">
      <c r="A358" s="83" t="s">
        <v>162</v>
      </c>
      <c r="B358" s="83">
        <v>8</v>
      </c>
      <c r="C358" s="84">
        <v>883.97428028000002</v>
      </c>
      <c r="D358" s="84">
        <v>873.99758305</v>
      </c>
      <c r="E358" s="84">
        <v>159.75147591000001</v>
      </c>
      <c r="F358" s="84">
        <v>159.75147591000001</v>
      </c>
    </row>
    <row r="359" spans="1:6" ht="12.75" customHeight="1" x14ac:dyDescent="0.2">
      <c r="A359" s="83" t="s">
        <v>162</v>
      </c>
      <c r="B359" s="83">
        <v>9</v>
      </c>
      <c r="C359" s="84">
        <v>895.38528552000002</v>
      </c>
      <c r="D359" s="84">
        <v>886.35381770000004</v>
      </c>
      <c r="E359" s="84">
        <v>162.00997955</v>
      </c>
      <c r="F359" s="84">
        <v>162.00997955</v>
      </c>
    </row>
    <row r="360" spans="1:6" ht="12.75" customHeight="1" x14ac:dyDescent="0.2">
      <c r="A360" s="83" t="s">
        <v>162</v>
      </c>
      <c r="B360" s="83">
        <v>10</v>
      </c>
      <c r="C360" s="84">
        <v>912.62494372000003</v>
      </c>
      <c r="D360" s="84">
        <v>909.82661972999995</v>
      </c>
      <c r="E360" s="84">
        <v>166.30039733000001</v>
      </c>
      <c r="F360" s="84">
        <v>166.30039733000001</v>
      </c>
    </row>
    <row r="361" spans="1:6" ht="12.75" customHeight="1" x14ac:dyDescent="0.2">
      <c r="A361" s="83" t="s">
        <v>162</v>
      </c>
      <c r="B361" s="83">
        <v>11</v>
      </c>
      <c r="C361" s="84">
        <v>921.66996248999999</v>
      </c>
      <c r="D361" s="84">
        <v>913.33385809000004</v>
      </c>
      <c r="E361" s="84">
        <v>166.94145917</v>
      </c>
      <c r="F361" s="84">
        <v>166.94145917</v>
      </c>
    </row>
    <row r="362" spans="1:6" ht="12.75" customHeight="1" x14ac:dyDescent="0.2">
      <c r="A362" s="83" t="s">
        <v>162</v>
      </c>
      <c r="B362" s="83">
        <v>12</v>
      </c>
      <c r="C362" s="84">
        <v>932.36671975000002</v>
      </c>
      <c r="D362" s="84">
        <v>925.74042111000006</v>
      </c>
      <c r="E362" s="84">
        <v>169.20916195999999</v>
      </c>
      <c r="F362" s="84">
        <v>169.20916195999999</v>
      </c>
    </row>
    <row r="363" spans="1:6" ht="12.75" customHeight="1" x14ac:dyDescent="0.2">
      <c r="A363" s="83" t="s">
        <v>162</v>
      </c>
      <c r="B363" s="83">
        <v>13</v>
      </c>
      <c r="C363" s="84">
        <v>945.88267884000004</v>
      </c>
      <c r="D363" s="84">
        <v>937.97872260999998</v>
      </c>
      <c r="E363" s="84">
        <v>171.44610947999999</v>
      </c>
      <c r="F363" s="84">
        <v>171.44610947999999</v>
      </c>
    </row>
    <row r="364" spans="1:6" ht="12.75" customHeight="1" x14ac:dyDescent="0.2">
      <c r="A364" s="83" t="s">
        <v>162</v>
      </c>
      <c r="B364" s="83">
        <v>14</v>
      </c>
      <c r="C364" s="84">
        <v>947.02658116999999</v>
      </c>
      <c r="D364" s="84">
        <v>940.45158171000003</v>
      </c>
      <c r="E364" s="84">
        <v>171.89810488000001</v>
      </c>
      <c r="F364" s="84">
        <v>171.89810488000001</v>
      </c>
    </row>
    <row r="365" spans="1:6" ht="12.75" customHeight="1" x14ac:dyDescent="0.2">
      <c r="A365" s="83" t="s">
        <v>162</v>
      </c>
      <c r="B365" s="83">
        <v>15</v>
      </c>
      <c r="C365" s="84">
        <v>945.26039589000004</v>
      </c>
      <c r="D365" s="84">
        <v>937.20546938999996</v>
      </c>
      <c r="E365" s="84">
        <v>171.30477231</v>
      </c>
      <c r="F365" s="84">
        <v>171.30477231</v>
      </c>
    </row>
    <row r="366" spans="1:6" ht="12.75" customHeight="1" x14ac:dyDescent="0.2">
      <c r="A366" s="83" t="s">
        <v>162</v>
      </c>
      <c r="B366" s="83">
        <v>16</v>
      </c>
      <c r="C366" s="84">
        <v>945.61898796000003</v>
      </c>
      <c r="D366" s="84">
        <v>939.59250383000006</v>
      </c>
      <c r="E366" s="84">
        <v>171.74108047000001</v>
      </c>
      <c r="F366" s="84">
        <v>171.74108047000001</v>
      </c>
    </row>
    <row r="367" spans="1:6" ht="12.75" customHeight="1" x14ac:dyDescent="0.2">
      <c r="A367" s="83" t="s">
        <v>162</v>
      </c>
      <c r="B367" s="83">
        <v>17</v>
      </c>
      <c r="C367" s="84">
        <v>946.23236751000002</v>
      </c>
      <c r="D367" s="84">
        <v>935.59633918999998</v>
      </c>
      <c r="E367" s="84">
        <v>171.01065145000001</v>
      </c>
      <c r="F367" s="84">
        <v>171.01065145000001</v>
      </c>
    </row>
    <row r="368" spans="1:6" ht="12.75" customHeight="1" x14ac:dyDescent="0.2">
      <c r="A368" s="83" t="s">
        <v>162</v>
      </c>
      <c r="B368" s="83">
        <v>18</v>
      </c>
      <c r="C368" s="84">
        <v>923.93820546999996</v>
      </c>
      <c r="D368" s="84">
        <v>918.69974378999996</v>
      </c>
      <c r="E368" s="84">
        <v>167.92224924999999</v>
      </c>
      <c r="F368" s="84">
        <v>167.92224924999999</v>
      </c>
    </row>
    <row r="369" spans="1:6" ht="12.75" customHeight="1" x14ac:dyDescent="0.2">
      <c r="A369" s="83" t="s">
        <v>162</v>
      </c>
      <c r="B369" s="83">
        <v>19</v>
      </c>
      <c r="C369" s="84">
        <v>903.66570271000001</v>
      </c>
      <c r="D369" s="84">
        <v>898.70432582000001</v>
      </c>
      <c r="E369" s="84">
        <v>164.26743647999999</v>
      </c>
      <c r="F369" s="84">
        <v>164.26743647999999</v>
      </c>
    </row>
    <row r="370" spans="1:6" ht="12.75" customHeight="1" x14ac:dyDescent="0.2">
      <c r="A370" s="83" t="s">
        <v>162</v>
      </c>
      <c r="B370" s="83">
        <v>20</v>
      </c>
      <c r="C370" s="84">
        <v>888.50428708000004</v>
      </c>
      <c r="D370" s="84">
        <v>887.67857652999999</v>
      </c>
      <c r="E370" s="84">
        <v>162.2521223</v>
      </c>
      <c r="F370" s="84">
        <v>162.2521223</v>
      </c>
    </row>
    <row r="371" spans="1:6" ht="12.75" customHeight="1" x14ac:dyDescent="0.2">
      <c r="A371" s="83" t="s">
        <v>162</v>
      </c>
      <c r="B371" s="83">
        <v>21</v>
      </c>
      <c r="C371" s="84">
        <v>891.88394129000005</v>
      </c>
      <c r="D371" s="84">
        <v>881.52872322999997</v>
      </c>
      <c r="E371" s="84">
        <v>161.12803665000001</v>
      </c>
      <c r="F371" s="84">
        <v>161.12803665000001</v>
      </c>
    </row>
    <row r="372" spans="1:6" ht="12.75" customHeight="1" x14ac:dyDescent="0.2">
      <c r="A372" s="83" t="s">
        <v>162</v>
      </c>
      <c r="B372" s="83">
        <v>22</v>
      </c>
      <c r="C372" s="84">
        <v>903.24954830000001</v>
      </c>
      <c r="D372" s="84">
        <v>893.09054863999995</v>
      </c>
      <c r="E372" s="84">
        <v>163.24133617000001</v>
      </c>
      <c r="F372" s="84">
        <v>163.24133617000001</v>
      </c>
    </row>
    <row r="373" spans="1:6" ht="12.75" customHeight="1" x14ac:dyDescent="0.2">
      <c r="A373" s="83" t="s">
        <v>162</v>
      </c>
      <c r="B373" s="83">
        <v>23</v>
      </c>
      <c r="C373" s="84">
        <v>872.60812892000001</v>
      </c>
      <c r="D373" s="84">
        <v>866.74160418999998</v>
      </c>
      <c r="E373" s="84">
        <v>158.42520984999999</v>
      </c>
      <c r="F373" s="84">
        <v>158.42520984999999</v>
      </c>
    </row>
    <row r="374" spans="1:6" ht="12.75" customHeight="1" x14ac:dyDescent="0.2">
      <c r="A374" s="83" t="s">
        <v>162</v>
      </c>
      <c r="B374" s="83">
        <v>24</v>
      </c>
      <c r="C374" s="84">
        <v>845.75029500000005</v>
      </c>
      <c r="D374" s="84">
        <v>839.00644322999995</v>
      </c>
      <c r="E374" s="84">
        <v>153.35570738999999</v>
      </c>
      <c r="F374" s="84">
        <v>153.35570738999999</v>
      </c>
    </row>
    <row r="375" spans="1:6" ht="12.75" customHeight="1" x14ac:dyDescent="0.2">
      <c r="A375" s="83" t="s">
        <v>163</v>
      </c>
      <c r="B375" s="83">
        <v>1</v>
      </c>
      <c r="C375" s="84">
        <v>888.39493490999996</v>
      </c>
      <c r="D375" s="84">
        <v>878.26212959999998</v>
      </c>
      <c r="E375" s="84">
        <v>160.53096045000001</v>
      </c>
      <c r="F375" s="84">
        <v>160.53096045000001</v>
      </c>
    </row>
    <row r="376" spans="1:6" ht="12.75" customHeight="1" x14ac:dyDescent="0.2">
      <c r="A376" s="83" t="s">
        <v>163</v>
      </c>
      <c r="B376" s="83">
        <v>2</v>
      </c>
      <c r="C376" s="84">
        <v>979.86455591000004</v>
      </c>
      <c r="D376" s="84">
        <v>959.71994328999995</v>
      </c>
      <c r="E376" s="84">
        <v>175.42002446000001</v>
      </c>
      <c r="F376" s="84">
        <v>175.42002446000001</v>
      </c>
    </row>
    <row r="377" spans="1:6" ht="12.75" customHeight="1" x14ac:dyDescent="0.2">
      <c r="A377" s="83" t="s">
        <v>163</v>
      </c>
      <c r="B377" s="83">
        <v>3</v>
      </c>
      <c r="C377" s="84">
        <v>1025.56431937</v>
      </c>
      <c r="D377" s="84">
        <v>1007.80379968</v>
      </c>
      <c r="E377" s="84">
        <v>184.20891263999999</v>
      </c>
      <c r="F377" s="84">
        <v>184.20891263999999</v>
      </c>
    </row>
    <row r="378" spans="1:6" ht="12.75" customHeight="1" x14ac:dyDescent="0.2">
      <c r="A378" s="83" t="s">
        <v>163</v>
      </c>
      <c r="B378" s="83">
        <v>4</v>
      </c>
      <c r="C378" s="84">
        <v>1053.4274844700001</v>
      </c>
      <c r="D378" s="84">
        <v>1025.4337052599999</v>
      </c>
      <c r="E378" s="84">
        <v>187.43135111000001</v>
      </c>
      <c r="F378" s="84">
        <v>187.43135111000001</v>
      </c>
    </row>
    <row r="379" spans="1:6" ht="12.75" customHeight="1" x14ac:dyDescent="0.2">
      <c r="A379" s="83" t="s">
        <v>163</v>
      </c>
      <c r="B379" s="83">
        <v>5</v>
      </c>
      <c r="C379" s="84">
        <v>1038.9382568999999</v>
      </c>
      <c r="D379" s="84">
        <v>1020.49497587</v>
      </c>
      <c r="E379" s="84">
        <v>186.52863773999999</v>
      </c>
      <c r="F379" s="84">
        <v>186.52863773999999</v>
      </c>
    </row>
    <row r="380" spans="1:6" ht="12.75" customHeight="1" x14ac:dyDescent="0.2">
      <c r="A380" s="83" t="s">
        <v>163</v>
      </c>
      <c r="B380" s="83">
        <v>6</v>
      </c>
      <c r="C380" s="84">
        <v>1013.82546421</v>
      </c>
      <c r="D380" s="84">
        <v>999.34859996</v>
      </c>
      <c r="E380" s="84">
        <v>182.66344998</v>
      </c>
      <c r="F380" s="84">
        <v>182.66344998</v>
      </c>
    </row>
    <row r="381" spans="1:6" ht="12.75" customHeight="1" x14ac:dyDescent="0.2">
      <c r="A381" s="83" t="s">
        <v>163</v>
      </c>
      <c r="B381" s="83">
        <v>7</v>
      </c>
      <c r="C381" s="84">
        <v>970.18388284000002</v>
      </c>
      <c r="D381" s="84">
        <v>951.86155670000005</v>
      </c>
      <c r="E381" s="84">
        <v>173.9836488</v>
      </c>
      <c r="F381" s="84">
        <v>173.9836488</v>
      </c>
    </row>
    <row r="382" spans="1:6" ht="12.75" customHeight="1" x14ac:dyDescent="0.2">
      <c r="A382" s="83" t="s">
        <v>163</v>
      </c>
      <c r="B382" s="83">
        <v>8</v>
      </c>
      <c r="C382" s="84">
        <v>875.48518455999999</v>
      </c>
      <c r="D382" s="84">
        <v>862.52251947000002</v>
      </c>
      <c r="E382" s="84">
        <v>157.65403492999999</v>
      </c>
      <c r="F382" s="84">
        <v>157.65403492999999</v>
      </c>
    </row>
    <row r="383" spans="1:6" ht="12.75" customHeight="1" x14ac:dyDescent="0.2">
      <c r="A383" s="83" t="s">
        <v>163</v>
      </c>
      <c r="B383" s="83">
        <v>9</v>
      </c>
      <c r="C383" s="84">
        <v>797.39478414999996</v>
      </c>
      <c r="D383" s="84">
        <v>782.20642321000003</v>
      </c>
      <c r="E383" s="84">
        <v>142.97365690000001</v>
      </c>
      <c r="F383" s="84">
        <v>142.97365690000001</v>
      </c>
    </row>
    <row r="384" spans="1:6" ht="12.75" customHeight="1" x14ac:dyDescent="0.2">
      <c r="A384" s="83" t="s">
        <v>163</v>
      </c>
      <c r="B384" s="83">
        <v>10</v>
      </c>
      <c r="C384" s="84">
        <v>812.44542647000003</v>
      </c>
      <c r="D384" s="84">
        <v>795.98938719</v>
      </c>
      <c r="E384" s="84">
        <v>145.49294172</v>
      </c>
      <c r="F384" s="84">
        <v>145.49294172</v>
      </c>
    </row>
    <row r="385" spans="1:6" ht="12.75" customHeight="1" x14ac:dyDescent="0.2">
      <c r="A385" s="83" t="s">
        <v>163</v>
      </c>
      <c r="B385" s="83">
        <v>11</v>
      </c>
      <c r="C385" s="84">
        <v>835.75818913000001</v>
      </c>
      <c r="D385" s="84">
        <v>818.18103805999999</v>
      </c>
      <c r="E385" s="84">
        <v>149.54918746000001</v>
      </c>
      <c r="F385" s="84">
        <v>149.54918746000001</v>
      </c>
    </row>
    <row r="386" spans="1:6" ht="12.75" customHeight="1" x14ac:dyDescent="0.2">
      <c r="A386" s="83" t="s">
        <v>163</v>
      </c>
      <c r="B386" s="83">
        <v>12</v>
      </c>
      <c r="C386" s="84">
        <v>797.67612322000002</v>
      </c>
      <c r="D386" s="84">
        <v>783.48000601000001</v>
      </c>
      <c r="E386" s="84">
        <v>143.20644557</v>
      </c>
      <c r="F386" s="84">
        <v>143.20644557</v>
      </c>
    </row>
    <row r="387" spans="1:6" ht="12.75" customHeight="1" x14ac:dyDescent="0.2">
      <c r="A387" s="83" t="s">
        <v>163</v>
      </c>
      <c r="B387" s="83">
        <v>13</v>
      </c>
      <c r="C387" s="84">
        <v>834.41165298999999</v>
      </c>
      <c r="D387" s="84">
        <v>827.43337008000003</v>
      </c>
      <c r="E387" s="84">
        <v>151.24035198000001</v>
      </c>
      <c r="F387" s="84">
        <v>151.24035198000001</v>
      </c>
    </row>
    <row r="388" spans="1:6" ht="12.75" customHeight="1" x14ac:dyDescent="0.2">
      <c r="A388" s="83" t="s">
        <v>163</v>
      </c>
      <c r="B388" s="83">
        <v>14</v>
      </c>
      <c r="C388" s="84">
        <v>836.20126861000006</v>
      </c>
      <c r="D388" s="84">
        <v>822.45557934999999</v>
      </c>
      <c r="E388" s="84">
        <v>150.33049887000001</v>
      </c>
      <c r="F388" s="84">
        <v>150.33049887000001</v>
      </c>
    </row>
    <row r="389" spans="1:6" ht="12.75" customHeight="1" x14ac:dyDescent="0.2">
      <c r="A389" s="83" t="s">
        <v>163</v>
      </c>
      <c r="B389" s="83">
        <v>15</v>
      </c>
      <c r="C389" s="84">
        <v>845.71256219999998</v>
      </c>
      <c r="D389" s="84">
        <v>827.29188778000002</v>
      </c>
      <c r="E389" s="84">
        <v>151.21449147999999</v>
      </c>
      <c r="F389" s="84">
        <v>151.21449147999999</v>
      </c>
    </row>
    <row r="390" spans="1:6" ht="12.75" customHeight="1" x14ac:dyDescent="0.2">
      <c r="A390" s="83" t="s">
        <v>163</v>
      </c>
      <c r="B390" s="83">
        <v>16</v>
      </c>
      <c r="C390" s="84">
        <v>862.48305665999999</v>
      </c>
      <c r="D390" s="84">
        <v>848.69637035999995</v>
      </c>
      <c r="E390" s="84">
        <v>155.12685662999999</v>
      </c>
      <c r="F390" s="84">
        <v>155.12685662999999</v>
      </c>
    </row>
    <row r="391" spans="1:6" ht="12.75" customHeight="1" x14ac:dyDescent="0.2">
      <c r="A391" s="83" t="s">
        <v>163</v>
      </c>
      <c r="B391" s="83">
        <v>17</v>
      </c>
      <c r="C391" s="84">
        <v>856.12597462999997</v>
      </c>
      <c r="D391" s="84">
        <v>838.45319917999996</v>
      </c>
      <c r="E391" s="84">
        <v>153.25458405000001</v>
      </c>
      <c r="F391" s="84">
        <v>153.25458405000001</v>
      </c>
    </row>
    <row r="392" spans="1:6" ht="12.75" customHeight="1" x14ac:dyDescent="0.2">
      <c r="A392" s="83" t="s">
        <v>163</v>
      </c>
      <c r="B392" s="83">
        <v>18</v>
      </c>
      <c r="C392" s="84">
        <v>818.20693490999997</v>
      </c>
      <c r="D392" s="84">
        <v>812.64272129000005</v>
      </c>
      <c r="E392" s="84">
        <v>148.53688</v>
      </c>
      <c r="F392" s="84">
        <v>148.53688</v>
      </c>
    </row>
    <row r="393" spans="1:6" ht="12.75" customHeight="1" x14ac:dyDescent="0.2">
      <c r="A393" s="83" t="s">
        <v>163</v>
      </c>
      <c r="B393" s="83">
        <v>19</v>
      </c>
      <c r="C393" s="84">
        <v>814.10861246000002</v>
      </c>
      <c r="D393" s="84">
        <v>810.00225532000002</v>
      </c>
      <c r="E393" s="84">
        <v>148.05424898999999</v>
      </c>
      <c r="F393" s="84">
        <v>148.05424898999999</v>
      </c>
    </row>
    <row r="394" spans="1:6" ht="12.75" customHeight="1" x14ac:dyDescent="0.2">
      <c r="A394" s="83" t="s">
        <v>163</v>
      </c>
      <c r="B394" s="83">
        <v>20</v>
      </c>
      <c r="C394" s="84">
        <v>845.33320613000001</v>
      </c>
      <c r="D394" s="84">
        <v>840.44111352000004</v>
      </c>
      <c r="E394" s="84">
        <v>153.61794003</v>
      </c>
      <c r="F394" s="84">
        <v>153.61794003</v>
      </c>
    </row>
    <row r="395" spans="1:6" ht="12.75" customHeight="1" x14ac:dyDescent="0.2">
      <c r="A395" s="83" t="s">
        <v>163</v>
      </c>
      <c r="B395" s="83">
        <v>21</v>
      </c>
      <c r="C395" s="84">
        <v>837.44789671000001</v>
      </c>
      <c r="D395" s="84">
        <v>833.95244877000005</v>
      </c>
      <c r="E395" s="84">
        <v>152.43192557</v>
      </c>
      <c r="F395" s="84">
        <v>152.43192557</v>
      </c>
    </row>
    <row r="396" spans="1:6" ht="12.75" customHeight="1" x14ac:dyDescent="0.2">
      <c r="A396" s="83" t="s">
        <v>163</v>
      </c>
      <c r="B396" s="83">
        <v>22</v>
      </c>
      <c r="C396" s="84">
        <v>869.75252713999998</v>
      </c>
      <c r="D396" s="84">
        <v>862.67704028000003</v>
      </c>
      <c r="E396" s="84">
        <v>157.68227863999999</v>
      </c>
      <c r="F396" s="84">
        <v>157.68227863999999</v>
      </c>
    </row>
    <row r="397" spans="1:6" ht="12.75" customHeight="1" x14ac:dyDescent="0.2">
      <c r="A397" s="83" t="s">
        <v>163</v>
      </c>
      <c r="B397" s="83">
        <v>23</v>
      </c>
      <c r="C397" s="84">
        <v>826.70157087999996</v>
      </c>
      <c r="D397" s="84">
        <v>820.12082902999998</v>
      </c>
      <c r="E397" s="84">
        <v>149.90374732999999</v>
      </c>
      <c r="F397" s="84">
        <v>149.90374732999999</v>
      </c>
    </row>
    <row r="398" spans="1:6" ht="12.75" customHeight="1" x14ac:dyDescent="0.2">
      <c r="A398" s="83" t="s">
        <v>163</v>
      </c>
      <c r="B398" s="83">
        <v>24</v>
      </c>
      <c r="C398" s="84">
        <v>803.50216609999995</v>
      </c>
      <c r="D398" s="84">
        <v>795.59138875999997</v>
      </c>
      <c r="E398" s="84">
        <v>145.42019456</v>
      </c>
      <c r="F398" s="84">
        <v>145.42019456</v>
      </c>
    </row>
    <row r="399" spans="1:6" ht="12.75" customHeight="1" x14ac:dyDescent="0.2">
      <c r="A399" s="83" t="s">
        <v>164</v>
      </c>
      <c r="B399" s="83">
        <v>1</v>
      </c>
      <c r="C399" s="84">
        <v>806.48953561999997</v>
      </c>
      <c r="D399" s="84">
        <v>800.67423513999995</v>
      </c>
      <c r="E399" s="84">
        <v>146.34925000000001</v>
      </c>
      <c r="F399" s="84">
        <v>146.34925000000001</v>
      </c>
    </row>
    <row r="400" spans="1:6" ht="12.75" customHeight="1" x14ac:dyDescent="0.2">
      <c r="A400" s="83" t="s">
        <v>164</v>
      </c>
      <c r="B400" s="83">
        <v>2</v>
      </c>
      <c r="C400" s="84">
        <v>885.18539355999997</v>
      </c>
      <c r="D400" s="84">
        <v>872.09036215000003</v>
      </c>
      <c r="E400" s="84">
        <v>159.40286928</v>
      </c>
      <c r="F400" s="84">
        <v>159.40286928</v>
      </c>
    </row>
    <row r="401" spans="1:6" ht="12.75" customHeight="1" x14ac:dyDescent="0.2">
      <c r="A401" s="83" t="s">
        <v>164</v>
      </c>
      <c r="B401" s="83">
        <v>3</v>
      </c>
      <c r="C401" s="84">
        <v>933.16609672000004</v>
      </c>
      <c r="D401" s="84">
        <v>925.65933399999994</v>
      </c>
      <c r="E401" s="84">
        <v>169.19434064999999</v>
      </c>
      <c r="F401" s="84">
        <v>169.19434064999999</v>
      </c>
    </row>
    <row r="402" spans="1:6" ht="12.75" customHeight="1" x14ac:dyDescent="0.2">
      <c r="A402" s="83" t="s">
        <v>164</v>
      </c>
      <c r="B402" s="83">
        <v>4</v>
      </c>
      <c r="C402" s="84">
        <v>955.23803296000006</v>
      </c>
      <c r="D402" s="84">
        <v>938.86952915999996</v>
      </c>
      <c r="E402" s="84">
        <v>171.60893333999999</v>
      </c>
      <c r="F402" s="84">
        <v>171.60893333999999</v>
      </c>
    </row>
    <row r="403" spans="1:6" ht="12.75" customHeight="1" x14ac:dyDescent="0.2">
      <c r="A403" s="83" t="s">
        <v>164</v>
      </c>
      <c r="B403" s="83">
        <v>5</v>
      </c>
      <c r="C403" s="84">
        <v>956.06325743000002</v>
      </c>
      <c r="D403" s="84">
        <v>943.05642945</v>
      </c>
      <c r="E403" s="84">
        <v>172.37422549999999</v>
      </c>
      <c r="F403" s="84">
        <v>172.37422549999999</v>
      </c>
    </row>
    <row r="404" spans="1:6" ht="12.75" customHeight="1" x14ac:dyDescent="0.2">
      <c r="A404" s="83" t="s">
        <v>164</v>
      </c>
      <c r="B404" s="83">
        <v>6</v>
      </c>
      <c r="C404" s="84">
        <v>932.84113766999997</v>
      </c>
      <c r="D404" s="84">
        <v>925.09966969000004</v>
      </c>
      <c r="E404" s="84">
        <v>169.0920438</v>
      </c>
      <c r="F404" s="84">
        <v>169.0920438</v>
      </c>
    </row>
    <row r="405" spans="1:6" ht="12.75" customHeight="1" x14ac:dyDescent="0.2">
      <c r="A405" s="83" t="s">
        <v>164</v>
      </c>
      <c r="B405" s="83">
        <v>7</v>
      </c>
      <c r="C405" s="84">
        <v>899.32111926000005</v>
      </c>
      <c r="D405" s="84">
        <v>890.08080723</v>
      </c>
      <c r="E405" s="84">
        <v>162.69120806999999</v>
      </c>
      <c r="F405" s="84">
        <v>162.69120806999999</v>
      </c>
    </row>
    <row r="406" spans="1:6" ht="12.75" customHeight="1" x14ac:dyDescent="0.2">
      <c r="A406" s="83" t="s">
        <v>164</v>
      </c>
      <c r="B406" s="83">
        <v>8</v>
      </c>
      <c r="C406" s="84">
        <v>842.68960972000002</v>
      </c>
      <c r="D406" s="84">
        <v>830.70504376999997</v>
      </c>
      <c r="E406" s="84">
        <v>151.83835672000001</v>
      </c>
      <c r="F406" s="84">
        <v>151.83835672000001</v>
      </c>
    </row>
    <row r="407" spans="1:6" ht="12.75" customHeight="1" x14ac:dyDescent="0.2">
      <c r="A407" s="83" t="s">
        <v>164</v>
      </c>
      <c r="B407" s="83">
        <v>9</v>
      </c>
      <c r="C407" s="84">
        <v>784.64491367000005</v>
      </c>
      <c r="D407" s="84">
        <v>772.14384059999998</v>
      </c>
      <c r="E407" s="84">
        <v>141.13439274999999</v>
      </c>
      <c r="F407" s="84">
        <v>141.13439274999999</v>
      </c>
    </row>
    <row r="408" spans="1:6" ht="12.75" customHeight="1" x14ac:dyDescent="0.2">
      <c r="A408" s="83" t="s">
        <v>164</v>
      </c>
      <c r="B408" s="83">
        <v>10</v>
      </c>
      <c r="C408" s="84">
        <v>834.06452938999996</v>
      </c>
      <c r="D408" s="84">
        <v>818.95807635000006</v>
      </c>
      <c r="E408" s="84">
        <v>149.69121648000001</v>
      </c>
      <c r="F408" s="84">
        <v>149.69121648000001</v>
      </c>
    </row>
    <row r="409" spans="1:6" ht="12.75" customHeight="1" x14ac:dyDescent="0.2">
      <c r="A409" s="83" t="s">
        <v>164</v>
      </c>
      <c r="B409" s="83">
        <v>11</v>
      </c>
      <c r="C409" s="84">
        <v>849.65451943000005</v>
      </c>
      <c r="D409" s="84">
        <v>836.96595090999995</v>
      </c>
      <c r="E409" s="84">
        <v>152.98274107</v>
      </c>
      <c r="F409" s="84">
        <v>152.98274107</v>
      </c>
    </row>
    <row r="410" spans="1:6" ht="12.75" customHeight="1" x14ac:dyDescent="0.2">
      <c r="A410" s="83" t="s">
        <v>164</v>
      </c>
      <c r="B410" s="83">
        <v>12</v>
      </c>
      <c r="C410" s="84">
        <v>781.47265620999997</v>
      </c>
      <c r="D410" s="84">
        <v>768.65913189000003</v>
      </c>
      <c r="E410" s="84">
        <v>140.49744892999999</v>
      </c>
      <c r="F410" s="84">
        <v>140.49744892999999</v>
      </c>
    </row>
    <row r="411" spans="1:6" ht="12.75" customHeight="1" x14ac:dyDescent="0.2">
      <c r="A411" s="83" t="s">
        <v>164</v>
      </c>
      <c r="B411" s="83">
        <v>13</v>
      </c>
      <c r="C411" s="84">
        <v>721.88415054999996</v>
      </c>
      <c r="D411" s="84">
        <v>714.81706622000002</v>
      </c>
      <c r="E411" s="84">
        <v>130.65606077999999</v>
      </c>
      <c r="F411" s="84">
        <v>130.65606077999999</v>
      </c>
    </row>
    <row r="412" spans="1:6" ht="12.75" customHeight="1" x14ac:dyDescent="0.2">
      <c r="A412" s="83" t="s">
        <v>164</v>
      </c>
      <c r="B412" s="83">
        <v>14</v>
      </c>
      <c r="C412" s="84">
        <v>742.53775614000006</v>
      </c>
      <c r="D412" s="84">
        <v>730.24578266000003</v>
      </c>
      <c r="E412" s="84">
        <v>133.47616037</v>
      </c>
      <c r="F412" s="84">
        <v>133.47616037</v>
      </c>
    </row>
    <row r="413" spans="1:6" ht="12.75" customHeight="1" x14ac:dyDescent="0.2">
      <c r="A413" s="83" t="s">
        <v>164</v>
      </c>
      <c r="B413" s="83">
        <v>15</v>
      </c>
      <c r="C413" s="84">
        <v>750.61490689000004</v>
      </c>
      <c r="D413" s="84">
        <v>736.97251939</v>
      </c>
      <c r="E413" s="84">
        <v>134.70569022000001</v>
      </c>
      <c r="F413" s="84">
        <v>134.70569022000001</v>
      </c>
    </row>
    <row r="414" spans="1:6" ht="12.75" customHeight="1" x14ac:dyDescent="0.2">
      <c r="A414" s="83" t="s">
        <v>164</v>
      </c>
      <c r="B414" s="83">
        <v>16</v>
      </c>
      <c r="C414" s="84">
        <v>747.02193580000005</v>
      </c>
      <c r="D414" s="84">
        <v>736.03739395000002</v>
      </c>
      <c r="E414" s="84">
        <v>134.53476563999999</v>
      </c>
      <c r="F414" s="84">
        <v>134.53476563999999</v>
      </c>
    </row>
    <row r="415" spans="1:6" ht="12.75" customHeight="1" x14ac:dyDescent="0.2">
      <c r="A415" s="83" t="s">
        <v>164</v>
      </c>
      <c r="B415" s="83">
        <v>17</v>
      </c>
      <c r="C415" s="84">
        <v>737.99522750000006</v>
      </c>
      <c r="D415" s="84">
        <v>724.22184560000005</v>
      </c>
      <c r="E415" s="84">
        <v>132.37509</v>
      </c>
      <c r="F415" s="84">
        <v>132.37509</v>
      </c>
    </row>
    <row r="416" spans="1:6" ht="12.75" customHeight="1" x14ac:dyDescent="0.2">
      <c r="A416" s="83" t="s">
        <v>164</v>
      </c>
      <c r="B416" s="83">
        <v>18</v>
      </c>
      <c r="C416" s="84">
        <v>790.64177855000003</v>
      </c>
      <c r="D416" s="84">
        <v>785.82527156000003</v>
      </c>
      <c r="E416" s="84">
        <v>143.6351191</v>
      </c>
      <c r="F416" s="84">
        <v>143.6351191</v>
      </c>
    </row>
    <row r="417" spans="1:6" ht="12.75" customHeight="1" x14ac:dyDescent="0.2">
      <c r="A417" s="83" t="s">
        <v>164</v>
      </c>
      <c r="B417" s="83">
        <v>19</v>
      </c>
      <c r="C417" s="84">
        <v>793.50365396999996</v>
      </c>
      <c r="D417" s="84">
        <v>789.95172702000002</v>
      </c>
      <c r="E417" s="84">
        <v>144.38936301000001</v>
      </c>
      <c r="F417" s="84">
        <v>144.38936301000001</v>
      </c>
    </row>
    <row r="418" spans="1:6" ht="12.75" customHeight="1" x14ac:dyDescent="0.2">
      <c r="A418" s="83" t="s">
        <v>164</v>
      </c>
      <c r="B418" s="83">
        <v>20</v>
      </c>
      <c r="C418" s="84">
        <v>802.57701852000002</v>
      </c>
      <c r="D418" s="84">
        <v>799.83148645999995</v>
      </c>
      <c r="E418" s="84">
        <v>146.19521028</v>
      </c>
      <c r="F418" s="84">
        <v>146.19521028</v>
      </c>
    </row>
    <row r="419" spans="1:6" ht="12.75" customHeight="1" x14ac:dyDescent="0.2">
      <c r="A419" s="83" t="s">
        <v>164</v>
      </c>
      <c r="B419" s="83">
        <v>21</v>
      </c>
      <c r="C419" s="84">
        <v>803.57199760000003</v>
      </c>
      <c r="D419" s="84">
        <v>797.16088646000003</v>
      </c>
      <c r="E419" s="84">
        <v>145.7070713</v>
      </c>
      <c r="F419" s="84">
        <v>145.7070713</v>
      </c>
    </row>
    <row r="420" spans="1:6" ht="12.75" customHeight="1" x14ac:dyDescent="0.2">
      <c r="A420" s="83" t="s">
        <v>164</v>
      </c>
      <c r="B420" s="83">
        <v>22</v>
      </c>
      <c r="C420" s="84">
        <v>830.31495930999995</v>
      </c>
      <c r="D420" s="84">
        <v>825.35245938000003</v>
      </c>
      <c r="E420" s="84">
        <v>150.85999788999999</v>
      </c>
      <c r="F420" s="84">
        <v>150.85999788999999</v>
      </c>
    </row>
    <row r="421" spans="1:6" ht="12.75" customHeight="1" x14ac:dyDescent="0.2">
      <c r="A421" s="83" t="s">
        <v>164</v>
      </c>
      <c r="B421" s="83">
        <v>23</v>
      </c>
      <c r="C421" s="84">
        <v>814.81229811000003</v>
      </c>
      <c r="D421" s="84">
        <v>808.26881065999999</v>
      </c>
      <c r="E421" s="84">
        <v>147.73740562</v>
      </c>
      <c r="F421" s="84">
        <v>147.73740562</v>
      </c>
    </row>
    <row r="422" spans="1:6" ht="12.75" customHeight="1" x14ac:dyDescent="0.2">
      <c r="A422" s="83" t="s">
        <v>164</v>
      </c>
      <c r="B422" s="83">
        <v>24</v>
      </c>
      <c r="C422" s="84">
        <v>752.74914723999996</v>
      </c>
      <c r="D422" s="84">
        <v>743.42035671999997</v>
      </c>
      <c r="E422" s="84">
        <v>135.88424214</v>
      </c>
      <c r="F422" s="84">
        <v>135.88424214</v>
      </c>
    </row>
    <row r="423" spans="1:6" ht="12.75" customHeight="1" x14ac:dyDescent="0.2">
      <c r="A423" s="83" t="s">
        <v>165</v>
      </c>
      <c r="B423" s="83">
        <v>1</v>
      </c>
      <c r="C423" s="84">
        <v>788.04820572999995</v>
      </c>
      <c r="D423" s="84">
        <v>779.94098394000002</v>
      </c>
      <c r="E423" s="84">
        <v>142.55957422</v>
      </c>
      <c r="F423" s="84">
        <v>142.55957422</v>
      </c>
    </row>
    <row r="424" spans="1:6" ht="12.75" customHeight="1" x14ac:dyDescent="0.2">
      <c r="A424" s="83" t="s">
        <v>165</v>
      </c>
      <c r="B424" s="83">
        <v>2</v>
      </c>
      <c r="C424" s="84">
        <v>858.41698037000003</v>
      </c>
      <c r="D424" s="84">
        <v>854.25317918999997</v>
      </c>
      <c r="E424" s="84">
        <v>156.14254412</v>
      </c>
      <c r="F424" s="84">
        <v>156.14254412</v>
      </c>
    </row>
    <row r="425" spans="1:6" ht="12.75" customHeight="1" x14ac:dyDescent="0.2">
      <c r="A425" s="83" t="s">
        <v>165</v>
      </c>
      <c r="B425" s="83">
        <v>3</v>
      </c>
      <c r="C425" s="84">
        <v>903.50367205999999</v>
      </c>
      <c r="D425" s="84">
        <v>893.67450231999999</v>
      </c>
      <c r="E425" s="84">
        <v>163.34807269000001</v>
      </c>
      <c r="F425" s="84">
        <v>163.34807269000001</v>
      </c>
    </row>
    <row r="426" spans="1:6" ht="12.75" customHeight="1" x14ac:dyDescent="0.2">
      <c r="A426" s="83" t="s">
        <v>165</v>
      </c>
      <c r="B426" s="83">
        <v>4</v>
      </c>
      <c r="C426" s="84">
        <v>916.25103904000002</v>
      </c>
      <c r="D426" s="84">
        <v>904.92088458000001</v>
      </c>
      <c r="E426" s="84">
        <v>165.40371472000001</v>
      </c>
      <c r="F426" s="84">
        <v>165.40371472000001</v>
      </c>
    </row>
    <row r="427" spans="1:6" ht="12.75" customHeight="1" x14ac:dyDescent="0.2">
      <c r="A427" s="83" t="s">
        <v>165</v>
      </c>
      <c r="B427" s="83">
        <v>5</v>
      </c>
      <c r="C427" s="84">
        <v>915.03103797999995</v>
      </c>
      <c r="D427" s="84">
        <v>907.87867141000004</v>
      </c>
      <c r="E427" s="84">
        <v>165.94434643</v>
      </c>
      <c r="F427" s="84">
        <v>165.94434643</v>
      </c>
    </row>
    <row r="428" spans="1:6" ht="12.75" customHeight="1" x14ac:dyDescent="0.2">
      <c r="A428" s="83" t="s">
        <v>165</v>
      </c>
      <c r="B428" s="83">
        <v>6</v>
      </c>
      <c r="C428" s="84">
        <v>925.48431862999996</v>
      </c>
      <c r="D428" s="84">
        <v>900.26437907000002</v>
      </c>
      <c r="E428" s="84">
        <v>164.55258692999999</v>
      </c>
      <c r="F428" s="84">
        <v>164.55258692999999</v>
      </c>
    </row>
    <row r="429" spans="1:6" ht="12.75" customHeight="1" x14ac:dyDescent="0.2">
      <c r="A429" s="83" t="s">
        <v>165</v>
      </c>
      <c r="B429" s="83">
        <v>7</v>
      </c>
      <c r="C429" s="84">
        <v>908.53289096000003</v>
      </c>
      <c r="D429" s="84">
        <v>894.74095123999996</v>
      </c>
      <c r="E429" s="84">
        <v>163.54300090999999</v>
      </c>
      <c r="F429" s="84">
        <v>163.54300090999999</v>
      </c>
    </row>
    <row r="430" spans="1:6" ht="12.75" customHeight="1" x14ac:dyDescent="0.2">
      <c r="A430" s="83" t="s">
        <v>165</v>
      </c>
      <c r="B430" s="83">
        <v>8</v>
      </c>
      <c r="C430" s="84">
        <v>850.12060317999999</v>
      </c>
      <c r="D430" s="84">
        <v>841.87360897999997</v>
      </c>
      <c r="E430" s="84">
        <v>153.87977515</v>
      </c>
      <c r="F430" s="84">
        <v>153.87977515</v>
      </c>
    </row>
    <row r="431" spans="1:6" ht="12.75" customHeight="1" x14ac:dyDescent="0.2">
      <c r="A431" s="83" t="s">
        <v>165</v>
      </c>
      <c r="B431" s="83">
        <v>9</v>
      </c>
      <c r="C431" s="84">
        <v>806.35217331000001</v>
      </c>
      <c r="D431" s="84">
        <v>798.17816754</v>
      </c>
      <c r="E431" s="84">
        <v>145.89301248999999</v>
      </c>
      <c r="F431" s="84">
        <v>145.89301248999999</v>
      </c>
    </row>
    <row r="432" spans="1:6" ht="12.75" customHeight="1" x14ac:dyDescent="0.2">
      <c r="A432" s="83" t="s">
        <v>165</v>
      </c>
      <c r="B432" s="83">
        <v>10</v>
      </c>
      <c r="C432" s="84">
        <v>771.88976178999997</v>
      </c>
      <c r="D432" s="84">
        <v>762.23490755</v>
      </c>
      <c r="E432" s="84">
        <v>139.32321304999999</v>
      </c>
      <c r="F432" s="84">
        <v>139.32321304999999</v>
      </c>
    </row>
    <row r="433" spans="1:6" ht="12.75" customHeight="1" x14ac:dyDescent="0.2">
      <c r="A433" s="83" t="s">
        <v>165</v>
      </c>
      <c r="B433" s="83">
        <v>11</v>
      </c>
      <c r="C433" s="84">
        <v>804.94496895999998</v>
      </c>
      <c r="D433" s="84">
        <v>793.54843635999998</v>
      </c>
      <c r="E433" s="84">
        <v>145.04677859</v>
      </c>
      <c r="F433" s="84">
        <v>145.04677859</v>
      </c>
    </row>
    <row r="434" spans="1:6" ht="12.75" customHeight="1" x14ac:dyDescent="0.2">
      <c r="A434" s="83" t="s">
        <v>165</v>
      </c>
      <c r="B434" s="83">
        <v>12</v>
      </c>
      <c r="C434" s="84">
        <v>760.99948820999998</v>
      </c>
      <c r="D434" s="84">
        <v>746.69607133</v>
      </c>
      <c r="E434" s="84">
        <v>136.48298549</v>
      </c>
      <c r="F434" s="84">
        <v>136.48298549</v>
      </c>
    </row>
    <row r="435" spans="1:6" ht="12.75" customHeight="1" x14ac:dyDescent="0.2">
      <c r="A435" s="83" t="s">
        <v>165</v>
      </c>
      <c r="B435" s="83">
        <v>13</v>
      </c>
      <c r="C435" s="84">
        <v>770.36227555999994</v>
      </c>
      <c r="D435" s="84">
        <v>760.80181334999997</v>
      </c>
      <c r="E435" s="84">
        <v>139.06126849</v>
      </c>
      <c r="F435" s="84">
        <v>139.06126849</v>
      </c>
    </row>
    <row r="436" spans="1:6" ht="12.75" customHeight="1" x14ac:dyDescent="0.2">
      <c r="A436" s="83" t="s">
        <v>165</v>
      </c>
      <c r="B436" s="83">
        <v>14</v>
      </c>
      <c r="C436" s="84">
        <v>782.09526163999999</v>
      </c>
      <c r="D436" s="84">
        <v>775.98859341000002</v>
      </c>
      <c r="E436" s="84">
        <v>141.83714634</v>
      </c>
      <c r="F436" s="84">
        <v>141.83714634</v>
      </c>
    </row>
    <row r="437" spans="1:6" ht="12.75" customHeight="1" x14ac:dyDescent="0.2">
      <c r="A437" s="83" t="s">
        <v>165</v>
      </c>
      <c r="B437" s="83">
        <v>15</v>
      </c>
      <c r="C437" s="84">
        <v>814.60082936000003</v>
      </c>
      <c r="D437" s="84">
        <v>808.54519076999998</v>
      </c>
      <c r="E437" s="84">
        <v>147.78792307000001</v>
      </c>
      <c r="F437" s="84">
        <v>147.78792307000001</v>
      </c>
    </row>
    <row r="438" spans="1:6" ht="12.75" customHeight="1" x14ac:dyDescent="0.2">
      <c r="A438" s="83" t="s">
        <v>165</v>
      </c>
      <c r="B438" s="83">
        <v>16</v>
      </c>
      <c r="C438" s="84">
        <v>835.41187229000002</v>
      </c>
      <c r="D438" s="84">
        <v>826.84021042999996</v>
      </c>
      <c r="E438" s="84">
        <v>151.13193276000001</v>
      </c>
      <c r="F438" s="84">
        <v>151.13193276000001</v>
      </c>
    </row>
    <row r="439" spans="1:6" ht="12.75" customHeight="1" x14ac:dyDescent="0.2">
      <c r="A439" s="83" t="s">
        <v>165</v>
      </c>
      <c r="B439" s="83">
        <v>17</v>
      </c>
      <c r="C439" s="84">
        <v>816.01920730999996</v>
      </c>
      <c r="D439" s="84">
        <v>809.96468922999998</v>
      </c>
      <c r="E439" s="84">
        <v>148.04738255999999</v>
      </c>
      <c r="F439" s="84">
        <v>148.04738255999999</v>
      </c>
    </row>
    <row r="440" spans="1:6" ht="12.75" customHeight="1" x14ac:dyDescent="0.2">
      <c r="A440" s="83" t="s">
        <v>165</v>
      </c>
      <c r="B440" s="83">
        <v>18</v>
      </c>
      <c r="C440" s="84">
        <v>786.13561959000003</v>
      </c>
      <c r="D440" s="84">
        <v>780.81744781999998</v>
      </c>
      <c r="E440" s="84">
        <v>142.71977648999999</v>
      </c>
      <c r="F440" s="84">
        <v>142.71977648999999</v>
      </c>
    </row>
    <row r="441" spans="1:6" ht="12.75" customHeight="1" x14ac:dyDescent="0.2">
      <c r="A441" s="83" t="s">
        <v>165</v>
      </c>
      <c r="B441" s="83">
        <v>19</v>
      </c>
      <c r="C441" s="84">
        <v>820.08691763000002</v>
      </c>
      <c r="D441" s="84">
        <v>810.44472192000001</v>
      </c>
      <c r="E441" s="84">
        <v>148.13512415</v>
      </c>
      <c r="F441" s="84">
        <v>148.13512415</v>
      </c>
    </row>
    <row r="442" spans="1:6" ht="12.75" customHeight="1" x14ac:dyDescent="0.2">
      <c r="A442" s="83" t="s">
        <v>165</v>
      </c>
      <c r="B442" s="83">
        <v>20</v>
      </c>
      <c r="C442" s="84">
        <v>826.72752393999997</v>
      </c>
      <c r="D442" s="84">
        <v>817.01206636999996</v>
      </c>
      <c r="E442" s="84">
        <v>149.33551987999999</v>
      </c>
      <c r="F442" s="84">
        <v>149.33551987999999</v>
      </c>
    </row>
    <row r="443" spans="1:6" ht="12.75" customHeight="1" x14ac:dyDescent="0.2">
      <c r="A443" s="83" t="s">
        <v>165</v>
      </c>
      <c r="B443" s="83">
        <v>21</v>
      </c>
      <c r="C443" s="84">
        <v>824.50038907999999</v>
      </c>
      <c r="D443" s="84">
        <v>811.51688477000005</v>
      </c>
      <c r="E443" s="84">
        <v>148.33109676999999</v>
      </c>
      <c r="F443" s="84">
        <v>148.33109676999999</v>
      </c>
    </row>
    <row r="444" spans="1:6" ht="12.75" customHeight="1" x14ac:dyDescent="0.2">
      <c r="A444" s="83" t="s">
        <v>165</v>
      </c>
      <c r="B444" s="83">
        <v>22</v>
      </c>
      <c r="C444" s="84">
        <v>838.64644228999998</v>
      </c>
      <c r="D444" s="84">
        <v>823.04252340999994</v>
      </c>
      <c r="E444" s="84">
        <v>150.43778198000001</v>
      </c>
      <c r="F444" s="84">
        <v>150.43778198000001</v>
      </c>
    </row>
    <row r="445" spans="1:6" ht="12.75" customHeight="1" x14ac:dyDescent="0.2">
      <c r="A445" s="83" t="s">
        <v>165</v>
      </c>
      <c r="B445" s="83">
        <v>23</v>
      </c>
      <c r="C445" s="84">
        <v>810.99235274</v>
      </c>
      <c r="D445" s="84">
        <v>802.76175344000001</v>
      </c>
      <c r="E445" s="84">
        <v>146.73081185000001</v>
      </c>
      <c r="F445" s="84">
        <v>146.73081185000001</v>
      </c>
    </row>
    <row r="446" spans="1:6" ht="12.75" customHeight="1" x14ac:dyDescent="0.2">
      <c r="A446" s="83" t="s">
        <v>165</v>
      </c>
      <c r="B446" s="83">
        <v>24</v>
      </c>
      <c r="C446" s="84">
        <v>767.23119613999995</v>
      </c>
      <c r="D446" s="84">
        <v>761.33687887999997</v>
      </c>
      <c r="E446" s="84">
        <v>139.15906910999999</v>
      </c>
      <c r="F446" s="84">
        <v>139.15906910999999</v>
      </c>
    </row>
    <row r="447" spans="1:6" ht="12.75" customHeight="1" x14ac:dyDescent="0.2">
      <c r="A447" s="83" t="s">
        <v>166</v>
      </c>
      <c r="B447" s="83">
        <v>1</v>
      </c>
      <c r="C447" s="84">
        <v>792.45509542000002</v>
      </c>
      <c r="D447" s="84">
        <v>783.26255732000004</v>
      </c>
      <c r="E447" s="84">
        <v>143.16669974999999</v>
      </c>
      <c r="F447" s="84">
        <v>143.16669974999999</v>
      </c>
    </row>
    <row r="448" spans="1:6" ht="12.75" customHeight="1" x14ac:dyDescent="0.2">
      <c r="A448" s="83" t="s">
        <v>166</v>
      </c>
      <c r="B448" s="83">
        <v>2</v>
      </c>
      <c r="C448" s="84">
        <v>852.20763565000004</v>
      </c>
      <c r="D448" s="84">
        <v>842.24449674000005</v>
      </c>
      <c r="E448" s="84">
        <v>153.94756695000001</v>
      </c>
      <c r="F448" s="84">
        <v>153.94756695000001</v>
      </c>
    </row>
    <row r="449" spans="1:6" ht="12.75" customHeight="1" x14ac:dyDescent="0.2">
      <c r="A449" s="83" t="s">
        <v>166</v>
      </c>
      <c r="B449" s="83">
        <v>3</v>
      </c>
      <c r="C449" s="84">
        <v>887.92809308000005</v>
      </c>
      <c r="D449" s="84">
        <v>880.77450551000004</v>
      </c>
      <c r="E449" s="84">
        <v>160.99017884</v>
      </c>
      <c r="F449" s="84">
        <v>160.99017884</v>
      </c>
    </row>
    <row r="450" spans="1:6" ht="12.75" customHeight="1" x14ac:dyDescent="0.2">
      <c r="A450" s="83" t="s">
        <v>166</v>
      </c>
      <c r="B450" s="83">
        <v>4</v>
      </c>
      <c r="C450" s="84">
        <v>901.09767364000004</v>
      </c>
      <c r="D450" s="84">
        <v>892.18797889999996</v>
      </c>
      <c r="E450" s="84">
        <v>163.07636220000001</v>
      </c>
      <c r="F450" s="84">
        <v>163.07636220000001</v>
      </c>
    </row>
    <row r="451" spans="1:6" ht="12.75" customHeight="1" x14ac:dyDescent="0.2">
      <c r="A451" s="83" t="s">
        <v>166</v>
      </c>
      <c r="B451" s="83">
        <v>5</v>
      </c>
      <c r="C451" s="84">
        <v>916.77637189999996</v>
      </c>
      <c r="D451" s="84">
        <v>904.40044670999998</v>
      </c>
      <c r="E451" s="84">
        <v>165.30858778000001</v>
      </c>
      <c r="F451" s="84">
        <v>165.30858778000001</v>
      </c>
    </row>
    <row r="452" spans="1:6" ht="12.75" customHeight="1" x14ac:dyDescent="0.2">
      <c r="A452" s="83" t="s">
        <v>166</v>
      </c>
      <c r="B452" s="83">
        <v>6</v>
      </c>
      <c r="C452" s="84">
        <v>928.83089711000002</v>
      </c>
      <c r="D452" s="84">
        <v>905.93764166000005</v>
      </c>
      <c r="E452" s="84">
        <v>165.58956013</v>
      </c>
      <c r="F452" s="84">
        <v>165.58956013</v>
      </c>
    </row>
    <row r="453" spans="1:6" ht="12.75" customHeight="1" x14ac:dyDescent="0.2">
      <c r="A453" s="83" t="s">
        <v>166</v>
      </c>
      <c r="B453" s="83">
        <v>7</v>
      </c>
      <c r="C453" s="84">
        <v>905.83416045000001</v>
      </c>
      <c r="D453" s="84">
        <v>892.15620175000004</v>
      </c>
      <c r="E453" s="84">
        <v>163.07055389000001</v>
      </c>
      <c r="F453" s="84">
        <v>163.07055389000001</v>
      </c>
    </row>
    <row r="454" spans="1:6" ht="12.75" customHeight="1" x14ac:dyDescent="0.2">
      <c r="A454" s="83" t="s">
        <v>166</v>
      </c>
      <c r="B454" s="83">
        <v>8</v>
      </c>
      <c r="C454" s="84">
        <v>850.23769434999997</v>
      </c>
      <c r="D454" s="84">
        <v>837.92336330000001</v>
      </c>
      <c r="E454" s="84">
        <v>153.15773931000001</v>
      </c>
      <c r="F454" s="84">
        <v>153.15773931000001</v>
      </c>
    </row>
    <row r="455" spans="1:6" ht="12.75" customHeight="1" x14ac:dyDescent="0.2">
      <c r="A455" s="83" t="s">
        <v>166</v>
      </c>
      <c r="B455" s="83">
        <v>9</v>
      </c>
      <c r="C455" s="84">
        <v>777.89072619000001</v>
      </c>
      <c r="D455" s="84">
        <v>766.05454425999994</v>
      </c>
      <c r="E455" s="84">
        <v>140.02137585</v>
      </c>
      <c r="F455" s="84">
        <v>140.02137585</v>
      </c>
    </row>
    <row r="456" spans="1:6" ht="12.75" customHeight="1" x14ac:dyDescent="0.2">
      <c r="A456" s="83" t="s">
        <v>166</v>
      </c>
      <c r="B456" s="83">
        <v>10</v>
      </c>
      <c r="C456" s="84">
        <v>755.11768126000004</v>
      </c>
      <c r="D456" s="84">
        <v>745.98945951999997</v>
      </c>
      <c r="E456" s="84">
        <v>136.35382920999999</v>
      </c>
      <c r="F456" s="84">
        <v>136.35382920999999</v>
      </c>
    </row>
    <row r="457" spans="1:6" ht="12.75" customHeight="1" x14ac:dyDescent="0.2">
      <c r="A457" s="83" t="s">
        <v>166</v>
      </c>
      <c r="B457" s="83">
        <v>11</v>
      </c>
      <c r="C457" s="84">
        <v>746.95012256999996</v>
      </c>
      <c r="D457" s="84">
        <v>740.74167190000003</v>
      </c>
      <c r="E457" s="84">
        <v>135.39462538999999</v>
      </c>
      <c r="F457" s="84">
        <v>135.39462538999999</v>
      </c>
    </row>
    <row r="458" spans="1:6" ht="12.75" customHeight="1" x14ac:dyDescent="0.2">
      <c r="A458" s="83" t="s">
        <v>166</v>
      </c>
      <c r="B458" s="83">
        <v>12</v>
      </c>
      <c r="C458" s="84">
        <v>756.13072738999995</v>
      </c>
      <c r="D458" s="84">
        <v>754.35160115999997</v>
      </c>
      <c r="E458" s="84">
        <v>137.88228248999999</v>
      </c>
      <c r="F458" s="84">
        <v>137.88228248999999</v>
      </c>
    </row>
    <row r="459" spans="1:6" ht="12.75" customHeight="1" x14ac:dyDescent="0.2">
      <c r="A459" s="83" t="s">
        <v>166</v>
      </c>
      <c r="B459" s="83">
        <v>13</v>
      </c>
      <c r="C459" s="84">
        <v>778.31271213000002</v>
      </c>
      <c r="D459" s="84">
        <v>769.14647063999996</v>
      </c>
      <c r="E459" s="84">
        <v>140.58652592999999</v>
      </c>
      <c r="F459" s="84">
        <v>140.58652592999999</v>
      </c>
    </row>
    <row r="460" spans="1:6" ht="12.75" customHeight="1" x14ac:dyDescent="0.2">
      <c r="A460" s="83" t="s">
        <v>166</v>
      </c>
      <c r="B460" s="83">
        <v>14</v>
      </c>
      <c r="C460" s="84">
        <v>789.13681997000003</v>
      </c>
      <c r="D460" s="84">
        <v>775.82781312999998</v>
      </c>
      <c r="E460" s="84">
        <v>141.80775851000001</v>
      </c>
      <c r="F460" s="84">
        <v>141.80775851000001</v>
      </c>
    </row>
    <row r="461" spans="1:6" ht="12.75" customHeight="1" x14ac:dyDescent="0.2">
      <c r="A461" s="83" t="s">
        <v>166</v>
      </c>
      <c r="B461" s="83">
        <v>15</v>
      </c>
      <c r="C461" s="84">
        <v>784.18443401000002</v>
      </c>
      <c r="D461" s="84">
        <v>783.62565741000003</v>
      </c>
      <c r="E461" s="84">
        <v>143.2330681</v>
      </c>
      <c r="F461" s="84">
        <v>143.2330681</v>
      </c>
    </row>
    <row r="462" spans="1:6" ht="12.75" customHeight="1" x14ac:dyDescent="0.2">
      <c r="A462" s="83" t="s">
        <v>166</v>
      </c>
      <c r="B462" s="83">
        <v>16</v>
      </c>
      <c r="C462" s="84">
        <v>802.34347176999995</v>
      </c>
      <c r="D462" s="84">
        <v>796.57469230000004</v>
      </c>
      <c r="E462" s="84">
        <v>145.59992525999999</v>
      </c>
      <c r="F462" s="84">
        <v>145.59992525999999</v>
      </c>
    </row>
    <row r="463" spans="1:6" ht="12.75" customHeight="1" x14ac:dyDescent="0.2">
      <c r="A463" s="83" t="s">
        <v>166</v>
      </c>
      <c r="B463" s="83">
        <v>17</v>
      </c>
      <c r="C463" s="84">
        <v>784.67476624999995</v>
      </c>
      <c r="D463" s="84">
        <v>778.65216447</v>
      </c>
      <c r="E463" s="84">
        <v>142.32400054999999</v>
      </c>
      <c r="F463" s="84">
        <v>142.32400054999999</v>
      </c>
    </row>
    <row r="464" spans="1:6" ht="12.75" customHeight="1" x14ac:dyDescent="0.2">
      <c r="A464" s="83" t="s">
        <v>166</v>
      </c>
      <c r="B464" s="83">
        <v>18</v>
      </c>
      <c r="C464" s="84">
        <v>791.66596884000001</v>
      </c>
      <c r="D464" s="84">
        <v>785.27771069000005</v>
      </c>
      <c r="E464" s="84">
        <v>143.53503455000001</v>
      </c>
      <c r="F464" s="84">
        <v>143.53503455000001</v>
      </c>
    </row>
    <row r="465" spans="1:6" ht="12.75" customHeight="1" x14ac:dyDescent="0.2">
      <c r="A465" s="83" t="s">
        <v>166</v>
      </c>
      <c r="B465" s="83">
        <v>19</v>
      </c>
      <c r="C465" s="84">
        <v>793.36815621999995</v>
      </c>
      <c r="D465" s="84">
        <v>785.73943009000004</v>
      </c>
      <c r="E465" s="84">
        <v>143.61942877999999</v>
      </c>
      <c r="F465" s="84">
        <v>143.61942877999999</v>
      </c>
    </row>
    <row r="466" spans="1:6" ht="12.75" customHeight="1" x14ac:dyDescent="0.2">
      <c r="A466" s="83" t="s">
        <v>166</v>
      </c>
      <c r="B466" s="83">
        <v>20</v>
      </c>
      <c r="C466" s="84">
        <v>759.13701185000002</v>
      </c>
      <c r="D466" s="84">
        <v>754.97431944000004</v>
      </c>
      <c r="E466" s="84">
        <v>137.9961045</v>
      </c>
      <c r="F466" s="84">
        <v>137.9961045</v>
      </c>
    </row>
    <row r="467" spans="1:6" ht="12.75" customHeight="1" x14ac:dyDescent="0.2">
      <c r="A467" s="83" t="s">
        <v>166</v>
      </c>
      <c r="B467" s="83">
        <v>21</v>
      </c>
      <c r="C467" s="84">
        <v>762.41220681000004</v>
      </c>
      <c r="D467" s="84">
        <v>752.63068353000006</v>
      </c>
      <c r="E467" s="84">
        <v>137.56772884</v>
      </c>
      <c r="F467" s="84">
        <v>137.56772884</v>
      </c>
    </row>
    <row r="468" spans="1:6" ht="12.75" customHeight="1" x14ac:dyDescent="0.2">
      <c r="A468" s="83" t="s">
        <v>166</v>
      </c>
      <c r="B468" s="83">
        <v>22</v>
      </c>
      <c r="C468" s="84">
        <v>732.16237106000005</v>
      </c>
      <c r="D468" s="84">
        <v>723.33154559000002</v>
      </c>
      <c r="E468" s="84">
        <v>132.21235873000001</v>
      </c>
      <c r="F468" s="84">
        <v>132.21235873000001</v>
      </c>
    </row>
    <row r="469" spans="1:6" ht="12.75" customHeight="1" x14ac:dyDescent="0.2">
      <c r="A469" s="83" t="s">
        <v>166</v>
      </c>
      <c r="B469" s="83">
        <v>23</v>
      </c>
      <c r="C469" s="84">
        <v>760.90427400999999</v>
      </c>
      <c r="D469" s="84">
        <v>745.41200782999999</v>
      </c>
      <c r="E469" s="84">
        <v>136.24828113999999</v>
      </c>
      <c r="F469" s="84">
        <v>136.24828113999999</v>
      </c>
    </row>
    <row r="470" spans="1:6" ht="12.75" customHeight="1" x14ac:dyDescent="0.2">
      <c r="A470" s="83" t="s">
        <v>166</v>
      </c>
      <c r="B470" s="83">
        <v>24</v>
      </c>
      <c r="C470" s="84">
        <v>820.14525318000005</v>
      </c>
      <c r="D470" s="84">
        <v>803.68735054000001</v>
      </c>
      <c r="E470" s="84">
        <v>146.89999481000001</v>
      </c>
      <c r="F470" s="84">
        <v>146.89999481000001</v>
      </c>
    </row>
    <row r="471" spans="1:6" ht="12.75" customHeight="1" x14ac:dyDescent="0.2">
      <c r="A471" s="83" t="s">
        <v>167</v>
      </c>
      <c r="B471" s="83">
        <v>1</v>
      </c>
      <c r="C471" s="84">
        <v>895.23496746000001</v>
      </c>
      <c r="D471" s="84">
        <v>886.55584499999998</v>
      </c>
      <c r="E471" s="84">
        <v>162.04690661000001</v>
      </c>
      <c r="F471" s="84">
        <v>162.04690661000001</v>
      </c>
    </row>
    <row r="472" spans="1:6" ht="12.75" customHeight="1" x14ac:dyDescent="0.2">
      <c r="A472" s="83" t="s">
        <v>167</v>
      </c>
      <c r="B472" s="83">
        <v>2</v>
      </c>
      <c r="C472" s="84">
        <v>956.70213013</v>
      </c>
      <c r="D472" s="84">
        <v>945.57290035999995</v>
      </c>
      <c r="E472" s="84">
        <v>172.83419237999999</v>
      </c>
      <c r="F472" s="84">
        <v>172.83419237999999</v>
      </c>
    </row>
    <row r="473" spans="1:6" ht="12.75" customHeight="1" x14ac:dyDescent="0.2">
      <c r="A473" s="83" t="s">
        <v>167</v>
      </c>
      <c r="B473" s="83">
        <v>3</v>
      </c>
      <c r="C473" s="84">
        <v>977.64275812999995</v>
      </c>
      <c r="D473" s="84">
        <v>969.57521696000003</v>
      </c>
      <c r="E473" s="84">
        <v>177.22139616999999</v>
      </c>
      <c r="F473" s="84">
        <v>177.22139616999999</v>
      </c>
    </row>
    <row r="474" spans="1:6" ht="12.75" customHeight="1" x14ac:dyDescent="0.2">
      <c r="A474" s="83" t="s">
        <v>167</v>
      </c>
      <c r="B474" s="83">
        <v>4</v>
      </c>
      <c r="C474" s="84">
        <v>974.31786889</v>
      </c>
      <c r="D474" s="84">
        <v>964.36196261999999</v>
      </c>
      <c r="E474" s="84">
        <v>176.26850443000001</v>
      </c>
      <c r="F474" s="84">
        <v>176.26850443000001</v>
      </c>
    </row>
    <row r="475" spans="1:6" ht="12.75" customHeight="1" x14ac:dyDescent="0.2">
      <c r="A475" s="83" t="s">
        <v>167</v>
      </c>
      <c r="B475" s="83">
        <v>5</v>
      </c>
      <c r="C475" s="84">
        <v>970.63105870000004</v>
      </c>
      <c r="D475" s="84">
        <v>963.83145551999996</v>
      </c>
      <c r="E475" s="84">
        <v>176.17153701000001</v>
      </c>
      <c r="F475" s="84">
        <v>176.17153701000001</v>
      </c>
    </row>
    <row r="476" spans="1:6" ht="12.75" customHeight="1" x14ac:dyDescent="0.2">
      <c r="A476" s="83" t="s">
        <v>167</v>
      </c>
      <c r="B476" s="83">
        <v>6</v>
      </c>
      <c r="C476" s="84">
        <v>959.42149259999997</v>
      </c>
      <c r="D476" s="84">
        <v>952.27883330999998</v>
      </c>
      <c r="E476" s="84">
        <v>174.05991967</v>
      </c>
      <c r="F476" s="84">
        <v>174.05991967</v>
      </c>
    </row>
    <row r="477" spans="1:6" ht="12.75" customHeight="1" x14ac:dyDescent="0.2">
      <c r="A477" s="83" t="s">
        <v>167</v>
      </c>
      <c r="B477" s="83">
        <v>7</v>
      </c>
      <c r="C477" s="84">
        <v>981.62800451999999</v>
      </c>
      <c r="D477" s="84">
        <v>976.50957354000002</v>
      </c>
      <c r="E477" s="84">
        <v>178.48887529999999</v>
      </c>
      <c r="F477" s="84">
        <v>178.48887529999999</v>
      </c>
    </row>
    <row r="478" spans="1:6" ht="12.75" customHeight="1" x14ac:dyDescent="0.2">
      <c r="A478" s="83" t="s">
        <v>167</v>
      </c>
      <c r="B478" s="83">
        <v>8</v>
      </c>
      <c r="C478" s="84">
        <v>907.50739780000004</v>
      </c>
      <c r="D478" s="84">
        <v>901.27256504000002</v>
      </c>
      <c r="E478" s="84">
        <v>164.73686570000001</v>
      </c>
      <c r="F478" s="84">
        <v>164.73686570000001</v>
      </c>
    </row>
    <row r="479" spans="1:6" ht="12.75" customHeight="1" x14ac:dyDescent="0.2">
      <c r="A479" s="83" t="s">
        <v>167</v>
      </c>
      <c r="B479" s="83">
        <v>9</v>
      </c>
      <c r="C479" s="84">
        <v>851.36962978999998</v>
      </c>
      <c r="D479" s="84">
        <v>837.95011767000005</v>
      </c>
      <c r="E479" s="84">
        <v>153.16262954000001</v>
      </c>
      <c r="F479" s="84">
        <v>153.16262954000001</v>
      </c>
    </row>
    <row r="480" spans="1:6" ht="12.75" customHeight="1" x14ac:dyDescent="0.2">
      <c r="A480" s="83" t="s">
        <v>167</v>
      </c>
      <c r="B480" s="83">
        <v>10</v>
      </c>
      <c r="C480" s="84">
        <v>804.10432881999998</v>
      </c>
      <c r="D480" s="84">
        <v>789.85586605000003</v>
      </c>
      <c r="E480" s="84">
        <v>144.3718413</v>
      </c>
      <c r="F480" s="84">
        <v>144.3718413</v>
      </c>
    </row>
    <row r="481" spans="1:6" ht="12.75" customHeight="1" x14ac:dyDescent="0.2">
      <c r="A481" s="83" t="s">
        <v>167</v>
      </c>
      <c r="B481" s="83">
        <v>11</v>
      </c>
      <c r="C481" s="84">
        <v>776.34175488999995</v>
      </c>
      <c r="D481" s="84">
        <v>761.84262801</v>
      </c>
      <c r="E481" s="84">
        <v>139.25151120999999</v>
      </c>
      <c r="F481" s="84">
        <v>139.25151120999999</v>
      </c>
    </row>
    <row r="482" spans="1:6" ht="12.75" customHeight="1" x14ac:dyDescent="0.2">
      <c r="A482" s="83" t="s">
        <v>167</v>
      </c>
      <c r="B482" s="83">
        <v>12</v>
      </c>
      <c r="C482" s="84">
        <v>800.16646946000003</v>
      </c>
      <c r="D482" s="84">
        <v>784.62967279999998</v>
      </c>
      <c r="E482" s="84">
        <v>143.41658455999999</v>
      </c>
      <c r="F482" s="84">
        <v>143.41658455999999</v>
      </c>
    </row>
    <row r="483" spans="1:6" ht="12.75" customHeight="1" x14ac:dyDescent="0.2">
      <c r="A483" s="83" t="s">
        <v>167</v>
      </c>
      <c r="B483" s="83">
        <v>13</v>
      </c>
      <c r="C483" s="84">
        <v>805.54892223000002</v>
      </c>
      <c r="D483" s="84">
        <v>796.86992176000001</v>
      </c>
      <c r="E483" s="84">
        <v>145.65388804</v>
      </c>
      <c r="F483" s="84">
        <v>145.65388804</v>
      </c>
    </row>
    <row r="484" spans="1:6" ht="12.75" customHeight="1" x14ac:dyDescent="0.2">
      <c r="A484" s="83" t="s">
        <v>167</v>
      </c>
      <c r="B484" s="83">
        <v>14</v>
      </c>
      <c r="C484" s="84">
        <v>821.32317406000004</v>
      </c>
      <c r="D484" s="84">
        <v>808.99396291000005</v>
      </c>
      <c r="E484" s="84">
        <v>147.86995077</v>
      </c>
      <c r="F484" s="84">
        <v>147.86995077</v>
      </c>
    </row>
    <row r="485" spans="1:6" ht="12.75" customHeight="1" x14ac:dyDescent="0.2">
      <c r="A485" s="83" t="s">
        <v>167</v>
      </c>
      <c r="B485" s="83">
        <v>15</v>
      </c>
      <c r="C485" s="84">
        <v>803.95268936000002</v>
      </c>
      <c r="D485" s="84">
        <v>791.54559844000005</v>
      </c>
      <c r="E485" s="84">
        <v>144.68069482999999</v>
      </c>
      <c r="F485" s="84">
        <v>144.68069482999999</v>
      </c>
    </row>
    <row r="486" spans="1:6" ht="12.75" customHeight="1" x14ac:dyDescent="0.2">
      <c r="A486" s="83" t="s">
        <v>167</v>
      </c>
      <c r="B486" s="83">
        <v>16</v>
      </c>
      <c r="C486" s="84">
        <v>795.07742685000005</v>
      </c>
      <c r="D486" s="84">
        <v>783.36388345</v>
      </c>
      <c r="E486" s="84">
        <v>143.18522039999999</v>
      </c>
      <c r="F486" s="84">
        <v>143.18522039999999</v>
      </c>
    </row>
    <row r="487" spans="1:6" ht="12.75" customHeight="1" x14ac:dyDescent="0.2">
      <c r="A487" s="83" t="s">
        <v>167</v>
      </c>
      <c r="B487" s="83">
        <v>17</v>
      </c>
      <c r="C487" s="84">
        <v>782.77245597000001</v>
      </c>
      <c r="D487" s="84">
        <v>773.53527512000005</v>
      </c>
      <c r="E487" s="84">
        <v>141.38872265000001</v>
      </c>
      <c r="F487" s="84">
        <v>141.38872265000001</v>
      </c>
    </row>
    <row r="488" spans="1:6" ht="12.75" customHeight="1" x14ac:dyDescent="0.2">
      <c r="A488" s="83" t="s">
        <v>167</v>
      </c>
      <c r="B488" s="83">
        <v>18</v>
      </c>
      <c r="C488" s="84">
        <v>769.14617596999994</v>
      </c>
      <c r="D488" s="84">
        <v>759.35939751000001</v>
      </c>
      <c r="E488" s="84">
        <v>138.79762009999999</v>
      </c>
      <c r="F488" s="84">
        <v>138.79762009999999</v>
      </c>
    </row>
    <row r="489" spans="1:6" ht="12.75" customHeight="1" x14ac:dyDescent="0.2">
      <c r="A489" s="83" t="s">
        <v>167</v>
      </c>
      <c r="B489" s="83">
        <v>19</v>
      </c>
      <c r="C489" s="84">
        <v>758.39983627000004</v>
      </c>
      <c r="D489" s="84">
        <v>751.96884127999999</v>
      </c>
      <c r="E489" s="84">
        <v>137.44675563999999</v>
      </c>
      <c r="F489" s="84">
        <v>137.44675563999999</v>
      </c>
    </row>
    <row r="490" spans="1:6" ht="12.75" customHeight="1" x14ac:dyDescent="0.2">
      <c r="A490" s="83" t="s">
        <v>167</v>
      </c>
      <c r="B490" s="83">
        <v>20</v>
      </c>
      <c r="C490" s="84">
        <v>766.46763678000002</v>
      </c>
      <c r="D490" s="84">
        <v>761.38737805999995</v>
      </c>
      <c r="E490" s="84">
        <v>139.16829948</v>
      </c>
      <c r="F490" s="84">
        <v>139.16829948</v>
      </c>
    </row>
    <row r="491" spans="1:6" ht="12.75" customHeight="1" x14ac:dyDescent="0.2">
      <c r="A491" s="83" t="s">
        <v>167</v>
      </c>
      <c r="B491" s="83">
        <v>21</v>
      </c>
      <c r="C491" s="84">
        <v>767.07443436000005</v>
      </c>
      <c r="D491" s="84">
        <v>759.04827206000004</v>
      </c>
      <c r="E491" s="84">
        <v>138.7407518</v>
      </c>
      <c r="F491" s="84">
        <v>138.7407518</v>
      </c>
    </row>
    <row r="492" spans="1:6" ht="12.75" customHeight="1" x14ac:dyDescent="0.2">
      <c r="A492" s="83" t="s">
        <v>167</v>
      </c>
      <c r="B492" s="83">
        <v>22</v>
      </c>
      <c r="C492" s="84">
        <v>777.78120338999997</v>
      </c>
      <c r="D492" s="84">
        <v>773.34436793999998</v>
      </c>
      <c r="E492" s="84">
        <v>141.35382816000001</v>
      </c>
      <c r="F492" s="84">
        <v>141.35382816000001</v>
      </c>
    </row>
    <row r="493" spans="1:6" ht="12.75" customHeight="1" x14ac:dyDescent="0.2">
      <c r="A493" s="83" t="s">
        <v>167</v>
      </c>
      <c r="B493" s="83">
        <v>23</v>
      </c>
      <c r="C493" s="84">
        <v>773.92778471999998</v>
      </c>
      <c r="D493" s="84">
        <v>766.26124017999996</v>
      </c>
      <c r="E493" s="84">
        <v>140.05915625</v>
      </c>
      <c r="F493" s="84">
        <v>140.05915625</v>
      </c>
    </row>
    <row r="494" spans="1:6" ht="12.75" customHeight="1" x14ac:dyDescent="0.2">
      <c r="A494" s="83" t="s">
        <v>167</v>
      </c>
      <c r="B494" s="83">
        <v>24</v>
      </c>
      <c r="C494" s="84">
        <v>805.39497273999996</v>
      </c>
      <c r="D494" s="84">
        <v>800.00046600999997</v>
      </c>
      <c r="E494" s="84">
        <v>146.22609679000001</v>
      </c>
      <c r="F494" s="84">
        <v>146.22609679000001</v>
      </c>
    </row>
    <row r="495" spans="1:6" ht="12.75" customHeight="1" x14ac:dyDescent="0.2">
      <c r="A495" s="83" t="s">
        <v>168</v>
      </c>
      <c r="B495" s="83">
        <v>1</v>
      </c>
      <c r="C495" s="84">
        <v>858.34326006000003</v>
      </c>
      <c r="D495" s="84">
        <v>852.11947698999995</v>
      </c>
      <c r="E495" s="84">
        <v>155.75254067</v>
      </c>
      <c r="F495" s="84">
        <v>155.75254067</v>
      </c>
    </row>
    <row r="496" spans="1:6" ht="12.75" customHeight="1" x14ac:dyDescent="0.2">
      <c r="A496" s="83" t="s">
        <v>168</v>
      </c>
      <c r="B496" s="83">
        <v>2</v>
      </c>
      <c r="C496" s="84">
        <v>941.25740815999995</v>
      </c>
      <c r="D496" s="84">
        <v>936.32752899000002</v>
      </c>
      <c r="E496" s="84">
        <v>171.14430016</v>
      </c>
      <c r="F496" s="84">
        <v>171.14430016</v>
      </c>
    </row>
    <row r="497" spans="1:6" ht="12.75" customHeight="1" x14ac:dyDescent="0.2">
      <c r="A497" s="83" t="s">
        <v>168</v>
      </c>
      <c r="B497" s="83">
        <v>3</v>
      </c>
      <c r="C497" s="84">
        <v>998.56763249000005</v>
      </c>
      <c r="D497" s="84">
        <v>983.79523340000003</v>
      </c>
      <c r="E497" s="84">
        <v>179.82056653000001</v>
      </c>
      <c r="F497" s="84">
        <v>179.82056653000001</v>
      </c>
    </row>
    <row r="498" spans="1:6" ht="12.75" customHeight="1" x14ac:dyDescent="0.2">
      <c r="A498" s="83" t="s">
        <v>168</v>
      </c>
      <c r="B498" s="83">
        <v>4</v>
      </c>
      <c r="C498" s="84">
        <v>1003.79575393</v>
      </c>
      <c r="D498" s="84">
        <v>997.25458048999997</v>
      </c>
      <c r="E498" s="84">
        <v>182.28069983</v>
      </c>
      <c r="F498" s="84">
        <v>182.28069983</v>
      </c>
    </row>
    <row r="499" spans="1:6" ht="12.75" customHeight="1" x14ac:dyDescent="0.2">
      <c r="A499" s="83" t="s">
        <v>168</v>
      </c>
      <c r="B499" s="83">
        <v>5</v>
      </c>
      <c r="C499" s="84">
        <v>1016.11177993</v>
      </c>
      <c r="D499" s="84">
        <v>1003.49522639</v>
      </c>
      <c r="E499" s="84">
        <v>183.42138077999999</v>
      </c>
      <c r="F499" s="84">
        <v>183.42138077999999</v>
      </c>
    </row>
    <row r="500" spans="1:6" ht="12.75" customHeight="1" x14ac:dyDescent="0.2">
      <c r="A500" s="83" t="s">
        <v>168</v>
      </c>
      <c r="B500" s="83">
        <v>6</v>
      </c>
      <c r="C500" s="84">
        <v>982.67482620999999</v>
      </c>
      <c r="D500" s="84">
        <v>974.73348126999997</v>
      </c>
      <c r="E500" s="84">
        <v>178.16423669</v>
      </c>
      <c r="F500" s="84">
        <v>178.16423669</v>
      </c>
    </row>
    <row r="501" spans="1:6" ht="12.75" customHeight="1" x14ac:dyDescent="0.2">
      <c r="A501" s="83" t="s">
        <v>168</v>
      </c>
      <c r="B501" s="83">
        <v>7</v>
      </c>
      <c r="C501" s="84">
        <v>927.20026155999994</v>
      </c>
      <c r="D501" s="84">
        <v>922.13793873999998</v>
      </c>
      <c r="E501" s="84">
        <v>168.55069116999999</v>
      </c>
      <c r="F501" s="84">
        <v>168.55069116999999</v>
      </c>
    </row>
    <row r="502" spans="1:6" ht="12.75" customHeight="1" x14ac:dyDescent="0.2">
      <c r="A502" s="83" t="s">
        <v>168</v>
      </c>
      <c r="B502" s="83">
        <v>8</v>
      </c>
      <c r="C502" s="84">
        <v>846.27407714000003</v>
      </c>
      <c r="D502" s="84">
        <v>841.33511414999998</v>
      </c>
      <c r="E502" s="84">
        <v>153.78134771000001</v>
      </c>
      <c r="F502" s="84">
        <v>153.78134771000001</v>
      </c>
    </row>
    <row r="503" spans="1:6" ht="12.75" customHeight="1" x14ac:dyDescent="0.2">
      <c r="A503" s="83" t="s">
        <v>168</v>
      </c>
      <c r="B503" s="83">
        <v>9</v>
      </c>
      <c r="C503" s="84">
        <v>775.58170752000001</v>
      </c>
      <c r="D503" s="84">
        <v>769.12826924000001</v>
      </c>
      <c r="E503" s="84">
        <v>140.58319904000001</v>
      </c>
      <c r="F503" s="84">
        <v>140.58319904000001</v>
      </c>
    </row>
    <row r="504" spans="1:6" ht="12.75" customHeight="1" x14ac:dyDescent="0.2">
      <c r="A504" s="83" t="s">
        <v>168</v>
      </c>
      <c r="B504" s="83">
        <v>10</v>
      </c>
      <c r="C504" s="84">
        <v>754.77267637</v>
      </c>
      <c r="D504" s="84">
        <v>750.95209204000003</v>
      </c>
      <c r="E504" s="84">
        <v>137.26091166</v>
      </c>
      <c r="F504" s="84">
        <v>137.26091166</v>
      </c>
    </row>
    <row r="505" spans="1:6" ht="12.75" customHeight="1" x14ac:dyDescent="0.2">
      <c r="A505" s="83" t="s">
        <v>168</v>
      </c>
      <c r="B505" s="83">
        <v>11</v>
      </c>
      <c r="C505" s="84">
        <v>749.10402297999997</v>
      </c>
      <c r="D505" s="84">
        <v>744.37717305000001</v>
      </c>
      <c r="E505" s="84">
        <v>136.05913143999999</v>
      </c>
      <c r="F505" s="84">
        <v>136.05913143999999</v>
      </c>
    </row>
    <row r="506" spans="1:6" ht="12.75" customHeight="1" x14ac:dyDescent="0.2">
      <c r="A506" s="83" t="s">
        <v>168</v>
      </c>
      <c r="B506" s="83">
        <v>12</v>
      </c>
      <c r="C506" s="84">
        <v>737.41607044</v>
      </c>
      <c r="D506" s="84">
        <v>732.09442220999995</v>
      </c>
      <c r="E506" s="84">
        <v>133.81405935000001</v>
      </c>
      <c r="F506" s="84">
        <v>133.81405935000001</v>
      </c>
    </row>
    <row r="507" spans="1:6" ht="12.75" customHeight="1" x14ac:dyDescent="0.2">
      <c r="A507" s="83" t="s">
        <v>168</v>
      </c>
      <c r="B507" s="83">
        <v>13</v>
      </c>
      <c r="C507" s="84">
        <v>769.49272986999995</v>
      </c>
      <c r="D507" s="84">
        <v>761.32394394999994</v>
      </c>
      <c r="E507" s="84">
        <v>139.15670483</v>
      </c>
      <c r="F507" s="84">
        <v>139.15670483</v>
      </c>
    </row>
    <row r="508" spans="1:6" ht="12.75" customHeight="1" x14ac:dyDescent="0.2">
      <c r="A508" s="83" t="s">
        <v>168</v>
      </c>
      <c r="B508" s="83">
        <v>14</v>
      </c>
      <c r="C508" s="84">
        <v>758.98902339000006</v>
      </c>
      <c r="D508" s="84">
        <v>753.31535929999995</v>
      </c>
      <c r="E508" s="84">
        <v>137.69287559</v>
      </c>
      <c r="F508" s="84">
        <v>137.69287559</v>
      </c>
    </row>
    <row r="509" spans="1:6" ht="12.75" customHeight="1" x14ac:dyDescent="0.2">
      <c r="A509" s="83" t="s">
        <v>168</v>
      </c>
      <c r="B509" s="83">
        <v>15</v>
      </c>
      <c r="C509" s="84">
        <v>772.81764384999997</v>
      </c>
      <c r="D509" s="84">
        <v>768.66572847999998</v>
      </c>
      <c r="E509" s="84">
        <v>140.49865467000001</v>
      </c>
      <c r="F509" s="84">
        <v>140.49865467000001</v>
      </c>
    </row>
    <row r="510" spans="1:6" ht="12.75" customHeight="1" x14ac:dyDescent="0.2">
      <c r="A510" s="83" t="s">
        <v>168</v>
      </c>
      <c r="B510" s="83">
        <v>16</v>
      </c>
      <c r="C510" s="84">
        <v>758.07823009000003</v>
      </c>
      <c r="D510" s="84">
        <v>752.22669261999999</v>
      </c>
      <c r="E510" s="84">
        <v>137.49388636</v>
      </c>
      <c r="F510" s="84">
        <v>137.49388636</v>
      </c>
    </row>
    <row r="511" spans="1:6" ht="12.75" customHeight="1" x14ac:dyDescent="0.2">
      <c r="A511" s="83" t="s">
        <v>168</v>
      </c>
      <c r="B511" s="83">
        <v>17</v>
      </c>
      <c r="C511" s="84">
        <v>774.85753973999999</v>
      </c>
      <c r="D511" s="84">
        <v>766.22925545999999</v>
      </c>
      <c r="E511" s="84">
        <v>140.05331000999999</v>
      </c>
      <c r="F511" s="84">
        <v>140.05331000999999</v>
      </c>
    </row>
    <row r="512" spans="1:6" ht="12.75" customHeight="1" x14ac:dyDescent="0.2">
      <c r="A512" s="83" t="s">
        <v>168</v>
      </c>
      <c r="B512" s="83">
        <v>18</v>
      </c>
      <c r="C512" s="84">
        <v>741.34056525999995</v>
      </c>
      <c r="D512" s="84">
        <v>732.27044970999998</v>
      </c>
      <c r="E512" s="84">
        <v>133.8462341</v>
      </c>
      <c r="F512" s="84">
        <v>133.8462341</v>
      </c>
    </row>
    <row r="513" spans="1:6" ht="12.75" customHeight="1" x14ac:dyDescent="0.2">
      <c r="A513" s="83" t="s">
        <v>168</v>
      </c>
      <c r="B513" s="83">
        <v>19</v>
      </c>
      <c r="C513" s="84">
        <v>787.79388310000002</v>
      </c>
      <c r="D513" s="84">
        <v>776.37282878999997</v>
      </c>
      <c r="E513" s="84">
        <v>141.90737784999999</v>
      </c>
      <c r="F513" s="84">
        <v>141.90737784999999</v>
      </c>
    </row>
    <row r="514" spans="1:6" ht="12.75" customHeight="1" x14ac:dyDescent="0.2">
      <c r="A514" s="83" t="s">
        <v>168</v>
      </c>
      <c r="B514" s="83">
        <v>20</v>
      </c>
      <c r="C514" s="84">
        <v>791.04294904999995</v>
      </c>
      <c r="D514" s="84">
        <v>787.18318779000003</v>
      </c>
      <c r="E514" s="84">
        <v>143.88332245000001</v>
      </c>
      <c r="F514" s="84">
        <v>143.88332245000001</v>
      </c>
    </row>
    <row r="515" spans="1:6" ht="12.75" customHeight="1" x14ac:dyDescent="0.2">
      <c r="A515" s="83" t="s">
        <v>168</v>
      </c>
      <c r="B515" s="83">
        <v>21</v>
      </c>
      <c r="C515" s="84">
        <v>800.09190235000005</v>
      </c>
      <c r="D515" s="84">
        <v>785.37974835</v>
      </c>
      <c r="E515" s="84">
        <v>143.55368525</v>
      </c>
      <c r="F515" s="84">
        <v>143.55368525</v>
      </c>
    </row>
    <row r="516" spans="1:6" ht="12.75" customHeight="1" x14ac:dyDescent="0.2">
      <c r="A516" s="83" t="s">
        <v>168</v>
      </c>
      <c r="B516" s="83">
        <v>22</v>
      </c>
      <c r="C516" s="84">
        <v>821.57971998000005</v>
      </c>
      <c r="D516" s="84">
        <v>813.33479170999999</v>
      </c>
      <c r="E516" s="84">
        <v>148.66337837</v>
      </c>
      <c r="F516" s="84">
        <v>148.66337837</v>
      </c>
    </row>
    <row r="517" spans="1:6" ht="12.75" customHeight="1" x14ac:dyDescent="0.2">
      <c r="A517" s="83" t="s">
        <v>168</v>
      </c>
      <c r="B517" s="83">
        <v>23</v>
      </c>
      <c r="C517" s="84">
        <v>801.73539767</v>
      </c>
      <c r="D517" s="84">
        <v>793.37713864</v>
      </c>
      <c r="E517" s="84">
        <v>145.01546836</v>
      </c>
      <c r="F517" s="84">
        <v>145.01546836</v>
      </c>
    </row>
    <row r="518" spans="1:6" ht="12.75" customHeight="1" x14ac:dyDescent="0.2">
      <c r="A518" s="83" t="s">
        <v>168</v>
      </c>
      <c r="B518" s="83">
        <v>24</v>
      </c>
      <c r="C518" s="84">
        <v>801.34247011000002</v>
      </c>
      <c r="D518" s="84">
        <v>794.03240557000004</v>
      </c>
      <c r="E518" s="84">
        <v>145.1352397</v>
      </c>
      <c r="F518" s="84">
        <v>145.1352397</v>
      </c>
    </row>
    <row r="519" spans="1:6" ht="12.75" customHeight="1" x14ac:dyDescent="0.2">
      <c r="A519" s="83" t="s">
        <v>169</v>
      </c>
      <c r="B519" s="83">
        <v>1</v>
      </c>
      <c r="C519" s="84">
        <v>974.23020062000001</v>
      </c>
      <c r="D519" s="84">
        <v>966.46686796999995</v>
      </c>
      <c r="E519" s="84">
        <v>176.65324432</v>
      </c>
      <c r="F519" s="84">
        <v>176.65324432</v>
      </c>
    </row>
    <row r="520" spans="1:6" ht="12.75" customHeight="1" x14ac:dyDescent="0.2">
      <c r="A520" s="83" t="s">
        <v>169</v>
      </c>
      <c r="B520" s="83">
        <v>2</v>
      </c>
      <c r="C520" s="84">
        <v>1051.7100688999999</v>
      </c>
      <c r="D520" s="84">
        <v>1045.5486122</v>
      </c>
      <c r="E520" s="84">
        <v>191.10800438000001</v>
      </c>
      <c r="F520" s="84">
        <v>191.10800438000001</v>
      </c>
    </row>
    <row r="521" spans="1:6" ht="12.75" customHeight="1" x14ac:dyDescent="0.2">
      <c r="A521" s="83" t="s">
        <v>169</v>
      </c>
      <c r="B521" s="83">
        <v>3</v>
      </c>
      <c r="C521" s="84">
        <v>1125.21285455</v>
      </c>
      <c r="D521" s="84">
        <v>1117.5167564599999</v>
      </c>
      <c r="E521" s="84">
        <v>204.26252276</v>
      </c>
      <c r="F521" s="84">
        <v>204.26252276</v>
      </c>
    </row>
    <row r="522" spans="1:6" ht="12.75" customHeight="1" x14ac:dyDescent="0.2">
      <c r="A522" s="83" t="s">
        <v>169</v>
      </c>
      <c r="B522" s="83">
        <v>4</v>
      </c>
      <c r="C522" s="84">
        <v>1138.4184863099999</v>
      </c>
      <c r="D522" s="84">
        <v>1131.4317988400001</v>
      </c>
      <c r="E522" s="84">
        <v>206.80594919000001</v>
      </c>
      <c r="F522" s="84">
        <v>206.80594919000001</v>
      </c>
    </row>
    <row r="523" spans="1:6" ht="12.75" customHeight="1" x14ac:dyDescent="0.2">
      <c r="A523" s="83" t="s">
        <v>169</v>
      </c>
      <c r="B523" s="83">
        <v>5</v>
      </c>
      <c r="C523" s="84">
        <v>1147.5141839</v>
      </c>
      <c r="D523" s="84">
        <v>1133.13433652</v>
      </c>
      <c r="E523" s="84">
        <v>207.11714330999999</v>
      </c>
      <c r="F523" s="84">
        <v>207.11714330999999</v>
      </c>
    </row>
    <row r="524" spans="1:6" ht="12.75" customHeight="1" x14ac:dyDescent="0.2">
      <c r="A524" s="83" t="s">
        <v>169</v>
      </c>
      <c r="B524" s="83">
        <v>6</v>
      </c>
      <c r="C524" s="84">
        <v>1119.5593512299999</v>
      </c>
      <c r="D524" s="84">
        <v>1114.0111254399999</v>
      </c>
      <c r="E524" s="84">
        <v>203.6217547</v>
      </c>
      <c r="F524" s="84">
        <v>203.6217547</v>
      </c>
    </row>
    <row r="525" spans="1:6" ht="12.75" customHeight="1" x14ac:dyDescent="0.2">
      <c r="A525" s="83" t="s">
        <v>169</v>
      </c>
      <c r="B525" s="83">
        <v>7</v>
      </c>
      <c r="C525" s="84">
        <v>1097.55180393</v>
      </c>
      <c r="D525" s="84">
        <v>1089.6134954900001</v>
      </c>
      <c r="E525" s="84">
        <v>199.16229455000001</v>
      </c>
      <c r="F525" s="84">
        <v>199.16229455000001</v>
      </c>
    </row>
    <row r="526" spans="1:6" ht="12.75" customHeight="1" x14ac:dyDescent="0.2">
      <c r="A526" s="83" t="s">
        <v>169</v>
      </c>
      <c r="B526" s="83">
        <v>8</v>
      </c>
      <c r="C526" s="84">
        <v>1001.1299407499999</v>
      </c>
      <c r="D526" s="84">
        <v>996.65791119000005</v>
      </c>
      <c r="E526" s="84">
        <v>182.17163912000001</v>
      </c>
      <c r="F526" s="84">
        <v>182.17163912000001</v>
      </c>
    </row>
    <row r="527" spans="1:6" ht="12.75" customHeight="1" x14ac:dyDescent="0.2">
      <c r="A527" s="83" t="s">
        <v>169</v>
      </c>
      <c r="B527" s="83">
        <v>9</v>
      </c>
      <c r="C527" s="84">
        <v>939.84047352000005</v>
      </c>
      <c r="D527" s="84">
        <v>930.34093459999997</v>
      </c>
      <c r="E527" s="84">
        <v>170.05005538</v>
      </c>
      <c r="F527" s="84">
        <v>170.05005538</v>
      </c>
    </row>
    <row r="528" spans="1:6" ht="12.75" customHeight="1" x14ac:dyDescent="0.2">
      <c r="A528" s="83" t="s">
        <v>169</v>
      </c>
      <c r="B528" s="83">
        <v>10</v>
      </c>
      <c r="C528" s="84">
        <v>877.34215117999997</v>
      </c>
      <c r="D528" s="84">
        <v>873.27281301999994</v>
      </c>
      <c r="E528" s="84">
        <v>159.61900062000001</v>
      </c>
      <c r="F528" s="84">
        <v>159.61900062000001</v>
      </c>
    </row>
    <row r="529" spans="1:6" ht="12.75" customHeight="1" x14ac:dyDescent="0.2">
      <c r="A529" s="83" t="s">
        <v>169</v>
      </c>
      <c r="B529" s="83">
        <v>11</v>
      </c>
      <c r="C529" s="84">
        <v>826.12024327999995</v>
      </c>
      <c r="D529" s="84">
        <v>822.48117747000003</v>
      </c>
      <c r="E529" s="84">
        <v>150.33517775999999</v>
      </c>
      <c r="F529" s="84">
        <v>150.33517775999999</v>
      </c>
    </row>
    <row r="530" spans="1:6" ht="12.75" customHeight="1" x14ac:dyDescent="0.2">
      <c r="A530" s="83" t="s">
        <v>169</v>
      </c>
      <c r="B530" s="83">
        <v>12</v>
      </c>
      <c r="C530" s="84">
        <v>833.57355754000002</v>
      </c>
      <c r="D530" s="84">
        <v>829.74469286999999</v>
      </c>
      <c r="E530" s="84">
        <v>151.66282136999999</v>
      </c>
      <c r="F530" s="84">
        <v>151.66282136999999</v>
      </c>
    </row>
    <row r="531" spans="1:6" ht="12.75" customHeight="1" x14ac:dyDescent="0.2">
      <c r="A531" s="83" t="s">
        <v>169</v>
      </c>
      <c r="B531" s="83">
        <v>13</v>
      </c>
      <c r="C531" s="84">
        <v>869.51269406999995</v>
      </c>
      <c r="D531" s="84">
        <v>868.24309682000001</v>
      </c>
      <c r="E531" s="84">
        <v>158.69965644999999</v>
      </c>
      <c r="F531" s="84">
        <v>158.69965644999999</v>
      </c>
    </row>
    <row r="532" spans="1:6" ht="12.75" customHeight="1" x14ac:dyDescent="0.2">
      <c r="A532" s="83" t="s">
        <v>169</v>
      </c>
      <c r="B532" s="83">
        <v>14</v>
      </c>
      <c r="C532" s="84">
        <v>871.27899719000004</v>
      </c>
      <c r="D532" s="84">
        <v>866.44278997000004</v>
      </c>
      <c r="E532" s="84">
        <v>158.37059183</v>
      </c>
      <c r="F532" s="84">
        <v>158.37059183</v>
      </c>
    </row>
    <row r="533" spans="1:6" ht="12.75" customHeight="1" x14ac:dyDescent="0.2">
      <c r="A533" s="83" t="s">
        <v>169</v>
      </c>
      <c r="B533" s="83">
        <v>15</v>
      </c>
      <c r="C533" s="84">
        <v>890.51665063999997</v>
      </c>
      <c r="D533" s="84">
        <v>883.47093813000004</v>
      </c>
      <c r="E533" s="84">
        <v>161.48303956999999</v>
      </c>
      <c r="F533" s="84">
        <v>161.48303956999999</v>
      </c>
    </row>
    <row r="534" spans="1:6" ht="12.75" customHeight="1" x14ac:dyDescent="0.2">
      <c r="A534" s="83" t="s">
        <v>169</v>
      </c>
      <c r="B534" s="83">
        <v>16</v>
      </c>
      <c r="C534" s="84">
        <v>863.85843383999998</v>
      </c>
      <c r="D534" s="84">
        <v>857.65085439999996</v>
      </c>
      <c r="E534" s="84">
        <v>156.76357974000001</v>
      </c>
      <c r="F534" s="84">
        <v>156.76357974000001</v>
      </c>
    </row>
    <row r="535" spans="1:6" ht="12.75" customHeight="1" x14ac:dyDescent="0.2">
      <c r="A535" s="83" t="s">
        <v>169</v>
      </c>
      <c r="B535" s="83">
        <v>17</v>
      </c>
      <c r="C535" s="84">
        <v>867.48965631999999</v>
      </c>
      <c r="D535" s="84">
        <v>859.02054683999995</v>
      </c>
      <c r="E535" s="84">
        <v>157.01393557</v>
      </c>
      <c r="F535" s="84">
        <v>157.01393557</v>
      </c>
    </row>
    <row r="536" spans="1:6" ht="12.75" customHeight="1" x14ac:dyDescent="0.2">
      <c r="A536" s="83" t="s">
        <v>169</v>
      </c>
      <c r="B536" s="83">
        <v>18</v>
      </c>
      <c r="C536" s="84">
        <v>849.67628018000005</v>
      </c>
      <c r="D536" s="84">
        <v>847.22930294000003</v>
      </c>
      <c r="E536" s="84">
        <v>154.85870236</v>
      </c>
      <c r="F536" s="84">
        <v>154.85870236</v>
      </c>
    </row>
    <row r="537" spans="1:6" ht="12.75" customHeight="1" x14ac:dyDescent="0.2">
      <c r="A537" s="83" t="s">
        <v>169</v>
      </c>
      <c r="B537" s="83">
        <v>19</v>
      </c>
      <c r="C537" s="84">
        <v>835.80575625999995</v>
      </c>
      <c r="D537" s="84">
        <v>829.92909745999998</v>
      </c>
      <c r="E537" s="84">
        <v>151.69652730000001</v>
      </c>
      <c r="F537" s="84">
        <v>151.69652730000001</v>
      </c>
    </row>
    <row r="538" spans="1:6" ht="12.75" customHeight="1" x14ac:dyDescent="0.2">
      <c r="A538" s="83" t="s">
        <v>169</v>
      </c>
      <c r="B538" s="83">
        <v>20</v>
      </c>
      <c r="C538" s="84">
        <v>857.84119053999996</v>
      </c>
      <c r="D538" s="84">
        <v>850.59354774999997</v>
      </c>
      <c r="E538" s="84">
        <v>155.47362749000001</v>
      </c>
      <c r="F538" s="84">
        <v>155.47362749000001</v>
      </c>
    </row>
    <row r="539" spans="1:6" ht="12.75" customHeight="1" x14ac:dyDescent="0.2">
      <c r="A539" s="83" t="s">
        <v>169</v>
      </c>
      <c r="B539" s="83">
        <v>21</v>
      </c>
      <c r="C539" s="84">
        <v>865.38100388999999</v>
      </c>
      <c r="D539" s="84">
        <v>859.70652841000003</v>
      </c>
      <c r="E539" s="84">
        <v>157.13932101</v>
      </c>
      <c r="F539" s="84">
        <v>157.13932101</v>
      </c>
    </row>
    <row r="540" spans="1:6" ht="12.75" customHeight="1" x14ac:dyDescent="0.2">
      <c r="A540" s="83" t="s">
        <v>169</v>
      </c>
      <c r="B540" s="83">
        <v>22</v>
      </c>
      <c r="C540" s="84">
        <v>846.61577147000003</v>
      </c>
      <c r="D540" s="84">
        <v>841.35547343999997</v>
      </c>
      <c r="E540" s="84">
        <v>153.78506902999999</v>
      </c>
      <c r="F540" s="84">
        <v>153.78506902999999</v>
      </c>
    </row>
    <row r="541" spans="1:6" ht="12.75" customHeight="1" x14ac:dyDescent="0.2">
      <c r="A541" s="83" t="s">
        <v>169</v>
      </c>
      <c r="B541" s="83">
        <v>23</v>
      </c>
      <c r="C541" s="84">
        <v>885.14657652999995</v>
      </c>
      <c r="D541" s="84">
        <v>879.30423794000001</v>
      </c>
      <c r="E541" s="84">
        <v>160.72143962999999</v>
      </c>
      <c r="F541" s="84">
        <v>160.72143962999999</v>
      </c>
    </row>
    <row r="542" spans="1:6" ht="12.75" customHeight="1" x14ac:dyDescent="0.2">
      <c r="A542" s="83" t="s">
        <v>169</v>
      </c>
      <c r="B542" s="83">
        <v>24</v>
      </c>
      <c r="C542" s="84">
        <v>942.84491785</v>
      </c>
      <c r="D542" s="84">
        <v>930.85599262999995</v>
      </c>
      <c r="E542" s="84">
        <v>170.14419898</v>
      </c>
      <c r="F542" s="84">
        <v>170.14419898</v>
      </c>
    </row>
    <row r="543" spans="1:6" ht="12.75" customHeight="1" x14ac:dyDescent="0.2">
      <c r="A543" s="83" t="s">
        <v>170</v>
      </c>
      <c r="B543" s="83">
        <v>1</v>
      </c>
      <c r="C543" s="84">
        <v>871.37088963999997</v>
      </c>
      <c r="D543" s="84">
        <v>863.92428571999994</v>
      </c>
      <c r="E543" s="84">
        <v>157.91025329000001</v>
      </c>
      <c r="F543" s="84">
        <v>157.91025329000001</v>
      </c>
    </row>
    <row r="544" spans="1:6" ht="12.75" customHeight="1" x14ac:dyDescent="0.2">
      <c r="A544" s="83" t="s">
        <v>170</v>
      </c>
      <c r="B544" s="83">
        <v>2</v>
      </c>
      <c r="C544" s="84">
        <v>933.22445004999997</v>
      </c>
      <c r="D544" s="84">
        <v>927.68068878999998</v>
      </c>
      <c r="E544" s="84">
        <v>169.56380895999999</v>
      </c>
      <c r="F544" s="84">
        <v>169.56380895999999</v>
      </c>
    </row>
    <row r="545" spans="1:6" ht="12.75" customHeight="1" x14ac:dyDescent="0.2">
      <c r="A545" s="83" t="s">
        <v>170</v>
      </c>
      <c r="B545" s="83">
        <v>3</v>
      </c>
      <c r="C545" s="84">
        <v>929.24616737999997</v>
      </c>
      <c r="D545" s="84">
        <v>922.59740603</v>
      </c>
      <c r="E545" s="84">
        <v>168.63467376</v>
      </c>
      <c r="F545" s="84">
        <v>168.63467376</v>
      </c>
    </row>
    <row r="546" spans="1:6" ht="12.75" customHeight="1" x14ac:dyDescent="0.2">
      <c r="A546" s="83" t="s">
        <v>170</v>
      </c>
      <c r="B546" s="83">
        <v>4</v>
      </c>
      <c r="C546" s="84">
        <v>951.97868358000005</v>
      </c>
      <c r="D546" s="84">
        <v>947.77599328999997</v>
      </c>
      <c r="E546" s="84">
        <v>173.23687924999999</v>
      </c>
      <c r="F546" s="84">
        <v>173.23687924999999</v>
      </c>
    </row>
    <row r="547" spans="1:6" ht="12.75" customHeight="1" x14ac:dyDescent="0.2">
      <c r="A547" s="83" t="s">
        <v>170</v>
      </c>
      <c r="B547" s="83">
        <v>5</v>
      </c>
      <c r="C547" s="84">
        <v>950.58256746999996</v>
      </c>
      <c r="D547" s="84">
        <v>943.82829760000004</v>
      </c>
      <c r="E547" s="84">
        <v>172.5153095</v>
      </c>
      <c r="F547" s="84">
        <v>172.5153095</v>
      </c>
    </row>
    <row r="548" spans="1:6" ht="12.75" customHeight="1" x14ac:dyDescent="0.2">
      <c r="A548" s="83" t="s">
        <v>170</v>
      </c>
      <c r="B548" s="83">
        <v>6</v>
      </c>
      <c r="C548" s="84">
        <v>934.75082001999999</v>
      </c>
      <c r="D548" s="84">
        <v>929.62499161999995</v>
      </c>
      <c r="E548" s="84">
        <v>169.91919351999999</v>
      </c>
      <c r="F548" s="84">
        <v>169.91919351999999</v>
      </c>
    </row>
    <row r="549" spans="1:6" ht="12.75" customHeight="1" x14ac:dyDescent="0.2">
      <c r="A549" s="83" t="s">
        <v>170</v>
      </c>
      <c r="B549" s="83">
        <v>7</v>
      </c>
      <c r="C549" s="84">
        <v>885.39624868999999</v>
      </c>
      <c r="D549" s="84">
        <v>880.07577344000003</v>
      </c>
      <c r="E549" s="84">
        <v>160.86246283</v>
      </c>
      <c r="F549" s="84">
        <v>160.86246283</v>
      </c>
    </row>
    <row r="550" spans="1:6" ht="12.75" customHeight="1" x14ac:dyDescent="0.2">
      <c r="A550" s="83" t="s">
        <v>170</v>
      </c>
      <c r="B550" s="83">
        <v>8</v>
      </c>
      <c r="C550" s="84">
        <v>830.02364594000005</v>
      </c>
      <c r="D550" s="84">
        <v>823.84964821999995</v>
      </c>
      <c r="E550" s="84">
        <v>150.58531027999999</v>
      </c>
      <c r="F550" s="84">
        <v>150.58531027999999</v>
      </c>
    </row>
    <row r="551" spans="1:6" ht="12.75" customHeight="1" x14ac:dyDescent="0.2">
      <c r="A551" s="83" t="s">
        <v>170</v>
      </c>
      <c r="B551" s="83">
        <v>9</v>
      </c>
      <c r="C551" s="84">
        <v>756.27759785000001</v>
      </c>
      <c r="D551" s="84">
        <v>753.07113315000004</v>
      </c>
      <c r="E551" s="84">
        <v>137.64823532</v>
      </c>
      <c r="F551" s="84">
        <v>137.64823532</v>
      </c>
    </row>
    <row r="552" spans="1:6" ht="12.75" customHeight="1" x14ac:dyDescent="0.2">
      <c r="A552" s="83" t="s">
        <v>170</v>
      </c>
      <c r="B552" s="83">
        <v>10</v>
      </c>
      <c r="C552" s="84">
        <v>733.13927936000005</v>
      </c>
      <c r="D552" s="84">
        <v>727.70744643</v>
      </c>
      <c r="E552" s="84">
        <v>133.01219689000001</v>
      </c>
      <c r="F552" s="84">
        <v>133.01219689000001</v>
      </c>
    </row>
    <row r="553" spans="1:6" ht="12.75" customHeight="1" x14ac:dyDescent="0.2">
      <c r="A553" s="83" t="s">
        <v>170</v>
      </c>
      <c r="B553" s="83">
        <v>11</v>
      </c>
      <c r="C553" s="84">
        <v>752.11447741999996</v>
      </c>
      <c r="D553" s="84">
        <v>750.78857381</v>
      </c>
      <c r="E553" s="84">
        <v>137.23102338999999</v>
      </c>
      <c r="F553" s="84">
        <v>137.23102338999999</v>
      </c>
    </row>
    <row r="554" spans="1:6" ht="12.75" customHeight="1" x14ac:dyDescent="0.2">
      <c r="A554" s="83" t="s">
        <v>170</v>
      </c>
      <c r="B554" s="83">
        <v>12</v>
      </c>
      <c r="C554" s="84">
        <v>715.20528042000001</v>
      </c>
      <c r="D554" s="84">
        <v>711.30485770999996</v>
      </c>
      <c r="E554" s="84">
        <v>130.01409047999999</v>
      </c>
      <c r="F554" s="84">
        <v>130.01409047999999</v>
      </c>
    </row>
    <row r="555" spans="1:6" ht="12.75" customHeight="1" x14ac:dyDescent="0.2">
      <c r="A555" s="83" t="s">
        <v>170</v>
      </c>
      <c r="B555" s="83">
        <v>13</v>
      </c>
      <c r="C555" s="84">
        <v>721.40759868999999</v>
      </c>
      <c r="D555" s="84">
        <v>715.76352923000002</v>
      </c>
      <c r="E555" s="84">
        <v>130.82905767</v>
      </c>
      <c r="F555" s="84">
        <v>130.82905767</v>
      </c>
    </row>
    <row r="556" spans="1:6" ht="12.75" customHeight="1" x14ac:dyDescent="0.2">
      <c r="A556" s="83" t="s">
        <v>170</v>
      </c>
      <c r="B556" s="83">
        <v>14</v>
      </c>
      <c r="C556" s="84">
        <v>718.68937807999998</v>
      </c>
      <c r="D556" s="84">
        <v>714.40167219</v>
      </c>
      <c r="E556" s="84">
        <v>130.58013402</v>
      </c>
      <c r="F556" s="84">
        <v>130.58013402</v>
      </c>
    </row>
    <row r="557" spans="1:6" ht="12.75" customHeight="1" x14ac:dyDescent="0.2">
      <c r="A557" s="83" t="s">
        <v>170</v>
      </c>
      <c r="B557" s="83">
        <v>15</v>
      </c>
      <c r="C557" s="84">
        <v>719.27712158999998</v>
      </c>
      <c r="D557" s="84">
        <v>713.64823093999996</v>
      </c>
      <c r="E557" s="84">
        <v>130.44241812999999</v>
      </c>
      <c r="F557" s="84">
        <v>130.44241812999999</v>
      </c>
    </row>
    <row r="558" spans="1:6" ht="12.75" customHeight="1" x14ac:dyDescent="0.2">
      <c r="A558" s="83" t="s">
        <v>170</v>
      </c>
      <c r="B558" s="83">
        <v>16</v>
      </c>
      <c r="C558" s="84">
        <v>718.02650846999995</v>
      </c>
      <c r="D558" s="84">
        <v>712.14268666999999</v>
      </c>
      <c r="E558" s="84">
        <v>130.16723096000001</v>
      </c>
      <c r="F558" s="84">
        <v>130.16723096000001</v>
      </c>
    </row>
    <row r="559" spans="1:6" ht="12.75" customHeight="1" x14ac:dyDescent="0.2">
      <c r="A559" s="83" t="s">
        <v>170</v>
      </c>
      <c r="B559" s="83">
        <v>17</v>
      </c>
      <c r="C559" s="84">
        <v>743.44890425000006</v>
      </c>
      <c r="D559" s="84">
        <v>737.88631600999997</v>
      </c>
      <c r="E559" s="84">
        <v>134.87271627000001</v>
      </c>
      <c r="F559" s="84">
        <v>134.87271627000001</v>
      </c>
    </row>
    <row r="560" spans="1:6" ht="12.75" customHeight="1" x14ac:dyDescent="0.2">
      <c r="A560" s="83" t="s">
        <v>170</v>
      </c>
      <c r="B560" s="83">
        <v>18</v>
      </c>
      <c r="C560" s="84">
        <v>712.27041129999998</v>
      </c>
      <c r="D560" s="84">
        <v>706.87930263999999</v>
      </c>
      <c r="E560" s="84">
        <v>129.20517638999999</v>
      </c>
      <c r="F560" s="84">
        <v>129.20517638999999</v>
      </c>
    </row>
    <row r="561" spans="1:6" ht="12.75" customHeight="1" x14ac:dyDescent="0.2">
      <c r="A561" s="83" t="s">
        <v>170</v>
      </c>
      <c r="B561" s="83">
        <v>19</v>
      </c>
      <c r="C561" s="84">
        <v>788.16237641999999</v>
      </c>
      <c r="D561" s="84">
        <v>782.27935914</v>
      </c>
      <c r="E561" s="84">
        <v>142.98698831999999</v>
      </c>
      <c r="F561" s="84">
        <v>142.98698831999999</v>
      </c>
    </row>
    <row r="562" spans="1:6" ht="12.75" customHeight="1" x14ac:dyDescent="0.2">
      <c r="A562" s="83" t="s">
        <v>170</v>
      </c>
      <c r="B562" s="83">
        <v>20</v>
      </c>
      <c r="C562" s="84">
        <v>800.40786849000006</v>
      </c>
      <c r="D562" s="84">
        <v>794.22890629000005</v>
      </c>
      <c r="E562" s="84">
        <v>145.17115659000001</v>
      </c>
      <c r="F562" s="84">
        <v>145.17115659000001</v>
      </c>
    </row>
    <row r="563" spans="1:6" ht="12.75" customHeight="1" x14ac:dyDescent="0.2">
      <c r="A563" s="83" t="s">
        <v>170</v>
      </c>
      <c r="B563" s="83">
        <v>21</v>
      </c>
      <c r="C563" s="84">
        <v>794.25855576000004</v>
      </c>
      <c r="D563" s="84">
        <v>789.64978094000003</v>
      </c>
      <c r="E563" s="84">
        <v>144.33417255000001</v>
      </c>
      <c r="F563" s="84">
        <v>144.33417255000001</v>
      </c>
    </row>
    <row r="564" spans="1:6" ht="12.75" customHeight="1" x14ac:dyDescent="0.2">
      <c r="A564" s="83" t="s">
        <v>170</v>
      </c>
      <c r="B564" s="83">
        <v>22</v>
      </c>
      <c r="C564" s="84">
        <v>812.41083218000006</v>
      </c>
      <c r="D564" s="84">
        <v>807.27725023000005</v>
      </c>
      <c r="E564" s="84">
        <v>147.55616570999999</v>
      </c>
      <c r="F564" s="84">
        <v>147.55616570999999</v>
      </c>
    </row>
    <row r="565" spans="1:6" ht="12.75" customHeight="1" x14ac:dyDescent="0.2">
      <c r="A565" s="83" t="s">
        <v>170</v>
      </c>
      <c r="B565" s="83">
        <v>23</v>
      </c>
      <c r="C565" s="84">
        <v>785.24207172000001</v>
      </c>
      <c r="D565" s="84">
        <v>781.04800229</v>
      </c>
      <c r="E565" s="84">
        <v>142.76191781</v>
      </c>
      <c r="F565" s="84">
        <v>142.76191781</v>
      </c>
    </row>
    <row r="566" spans="1:6" ht="12.75" customHeight="1" x14ac:dyDescent="0.2">
      <c r="A566" s="83" t="s">
        <v>170</v>
      </c>
      <c r="B566" s="83">
        <v>24</v>
      </c>
      <c r="C566" s="84">
        <v>768.52388352000003</v>
      </c>
      <c r="D566" s="84">
        <v>759.09346287000005</v>
      </c>
      <c r="E566" s="84">
        <v>138.74901188999999</v>
      </c>
      <c r="F566" s="84">
        <v>138.74901188999999</v>
      </c>
    </row>
    <row r="567" spans="1:6" ht="12.75" customHeight="1" x14ac:dyDescent="0.2">
      <c r="A567" s="83" t="s">
        <v>171</v>
      </c>
      <c r="B567" s="83">
        <v>1</v>
      </c>
      <c r="C567" s="84">
        <v>801.36974945999998</v>
      </c>
      <c r="D567" s="84">
        <v>792.97960380999996</v>
      </c>
      <c r="E567" s="84">
        <v>144.94280594</v>
      </c>
      <c r="F567" s="84">
        <v>144.94280594</v>
      </c>
    </row>
    <row r="568" spans="1:6" ht="12.75" customHeight="1" x14ac:dyDescent="0.2">
      <c r="A568" s="83" t="s">
        <v>171</v>
      </c>
      <c r="B568" s="83">
        <v>2</v>
      </c>
      <c r="C568" s="84">
        <v>849.01309373000004</v>
      </c>
      <c r="D568" s="84">
        <v>844.41325524000001</v>
      </c>
      <c r="E568" s="84">
        <v>154.34397808</v>
      </c>
      <c r="F568" s="84">
        <v>154.34397808</v>
      </c>
    </row>
    <row r="569" spans="1:6" ht="12.75" customHeight="1" x14ac:dyDescent="0.2">
      <c r="A569" s="83" t="s">
        <v>171</v>
      </c>
      <c r="B569" s="83">
        <v>3</v>
      </c>
      <c r="C569" s="84">
        <v>869.58924524999998</v>
      </c>
      <c r="D569" s="84">
        <v>865.75301463000005</v>
      </c>
      <c r="E569" s="84">
        <v>158.24451296000001</v>
      </c>
      <c r="F569" s="84">
        <v>158.24451296000001</v>
      </c>
    </row>
    <row r="570" spans="1:6" ht="12.75" customHeight="1" x14ac:dyDescent="0.2">
      <c r="A570" s="83" t="s">
        <v>171</v>
      </c>
      <c r="B570" s="83">
        <v>4</v>
      </c>
      <c r="C570" s="84">
        <v>910.33699962000003</v>
      </c>
      <c r="D570" s="84">
        <v>905.51043198000002</v>
      </c>
      <c r="E570" s="84">
        <v>165.51147367999999</v>
      </c>
      <c r="F570" s="84">
        <v>165.51147367999999</v>
      </c>
    </row>
    <row r="571" spans="1:6" ht="12.75" customHeight="1" x14ac:dyDescent="0.2">
      <c r="A571" s="83" t="s">
        <v>171</v>
      </c>
      <c r="B571" s="83">
        <v>5</v>
      </c>
      <c r="C571" s="84">
        <v>906.01594479000005</v>
      </c>
      <c r="D571" s="84">
        <v>902.07174683000005</v>
      </c>
      <c r="E571" s="84">
        <v>164.88294216</v>
      </c>
      <c r="F571" s="84">
        <v>164.88294216</v>
      </c>
    </row>
    <row r="572" spans="1:6" ht="12.75" customHeight="1" x14ac:dyDescent="0.2">
      <c r="A572" s="83" t="s">
        <v>171</v>
      </c>
      <c r="B572" s="83">
        <v>6</v>
      </c>
      <c r="C572" s="84">
        <v>879.93868963</v>
      </c>
      <c r="D572" s="84">
        <v>874.76296979999995</v>
      </c>
      <c r="E572" s="84">
        <v>159.89137521999999</v>
      </c>
      <c r="F572" s="84">
        <v>159.89137521999999</v>
      </c>
    </row>
    <row r="573" spans="1:6" ht="12.75" customHeight="1" x14ac:dyDescent="0.2">
      <c r="A573" s="83" t="s">
        <v>171</v>
      </c>
      <c r="B573" s="83">
        <v>7</v>
      </c>
      <c r="C573" s="84">
        <v>843.32065459</v>
      </c>
      <c r="D573" s="84">
        <v>831.66189899999995</v>
      </c>
      <c r="E573" s="84">
        <v>152.01325312</v>
      </c>
      <c r="F573" s="84">
        <v>152.01325312</v>
      </c>
    </row>
    <row r="574" spans="1:6" ht="12.75" customHeight="1" x14ac:dyDescent="0.2">
      <c r="A574" s="83" t="s">
        <v>171</v>
      </c>
      <c r="B574" s="83">
        <v>8</v>
      </c>
      <c r="C574" s="84">
        <v>731.44235079999999</v>
      </c>
      <c r="D574" s="84">
        <v>725.64690686999995</v>
      </c>
      <c r="E574" s="84">
        <v>132.63556629000001</v>
      </c>
      <c r="F574" s="84">
        <v>132.63556629000001</v>
      </c>
    </row>
    <row r="575" spans="1:6" ht="12.75" customHeight="1" x14ac:dyDescent="0.2">
      <c r="A575" s="83" t="s">
        <v>171</v>
      </c>
      <c r="B575" s="83">
        <v>9</v>
      </c>
      <c r="C575" s="84">
        <v>717.31262140000001</v>
      </c>
      <c r="D575" s="84">
        <v>713.77567539999995</v>
      </c>
      <c r="E575" s="84">
        <v>130.46571274999999</v>
      </c>
      <c r="F575" s="84">
        <v>130.46571274999999</v>
      </c>
    </row>
    <row r="576" spans="1:6" ht="12.75" customHeight="1" x14ac:dyDescent="0.2">
      <c r="A576" s="83" t="s">
        <v>171</v>
      </c>
      <c r="B576" s="83">
        <v>10</v>
      </c>
      <c r="C576" s="84">
        <v>739.34391542000003</v>
      </c>
      <c r="D576" s="84">
        <v>735.76967976000003</v>
      </c>
      <c r="E576" s="84">
        <v>134.48583217000001</v>
      </c>
      <c r="F576" s="84">
        <v>134.48583217000001</v>
      </c>
    </row>
    <row r="577" spans="1:6" ht="12.75" customHeight="1" x14ac:dyDescent="0.2">
      <c r="A577" s="83" t="s">
        <v>171</v>
      </c>
      <c r="B577" s="83">
        <v>11</v>
      </c>
      <c r="C577" s="84">
        <v>762.34099570000001</v>
      </c>
      <c r="D577" s="84">
        <v>758.10828595999999</v>
      </c>
      <c r="E577" s="84">
        <v>138.56893878</v>
      </c>
      <c r="F577" s="84">
        <v>138.56893878</v>
      </c>
    </row>
    <row r="578" spans="1:6" ht="12.75" customHeight="1" x14ac:dyDescent="0.2">
      <c r="A578" s="83" t="s">
        <v>171</v>
      </c>
      <c r="B578" s="83">
        <v>12</v>
      </c>
      <c r="C578" s="84">
        <v>751.23500756999999</v>
      </c>
      <c r="D578" s="84">
        <v>747.24197022999999</v>
      </c>
      <c r="E578" s="84">
        <v>136.58276627000001</v>
      </c>
      <c r="F578" s="84">
        <v>136.58276627000001</v>
      </c>
    </row>
    <row r="579" spans="1:6" ht="12.75" customHeight="1" x14ac:dyDescent="0.2">
      <c r="A579" s="83" t="s">
        <v>171</v>
      </c>
      <c r="B579" s="83">
        <v>13</v>
      </c>
      <c r="C579" s="84">
        <v>748.81732076000003</v>
      </c>
      <c r="D579" s="84">
        <v>744.57903613999997</v>
      </c>
      <c r="E579" s="84">
        <v>136.09602848</v>
      </c>
      <c r="F579" s="84">
        <v>136.09602848</v>
      </c>
    </row>
    <row r="580" spans="1:6" ht="12.75" customHeight="1" x14ac:dyDescent="0.2">
      <c r="A580" s="83" t="s">
        <v>171</v>
      </c>
      <c r="B580" s="83">
        <v>14</v>
      </c>
      <c r="C580" s="84">
        <v>727.50259343000005</v>
      </c>
      <c r="D580" s="84">
        <v>724.42145083000003</v>
      </c>
      <c r="E580" s="84">
        <v>132.41157435</v>
      </c>
      <c r="F580" s="84">
        <v>132.41157435</v>
      </c>
    </row>
    <row r="581" spans="1:6" ht="12.75" customHeight="1" x14ac:dyDescent="0.2">
      <c r="A581" s="83" t="s">
        <v>171</v>
      </c>
      <c r="B581" s="83">
        <v>15</v>
      </c>
      <c r="C581" s="84">
        <v>730.75005208000005</v>
      </c>
      <c r="D581" s="84">
        <v>726.82800830999997</v>
      </c>
      <c r="E581" s="84">
        <v>132.85145098000001</v>
      </c>
      <c r="F581" s="84">
        <v>132.85145098000001</v>
      </c>
    </row>
    <row r="582" spans="1:6" ht="12.75" customHeight="1" x14ac:dyDescent="0.2">
      <c r="A582" s="83" t="s">
        <v>171</v>
      </c>
      <c r="B582" s="83">
        <v>16</v>
      </c>
      <c r="C582" s="84">
        <v>726.36267599999996</v>
      </c>
      <c r="D582" s="84">
        <v>722.17325040000003</v>
      </c>
      <c r="E582" s="84">
        <v>132.00064262000001</v>
      </c>
      <c r="F582" s="84">
        <v>132.00064262000001</v>
      </c>
    </row>
    <row r="583" spans="1:6" ht="12.75" customHeight="1" x14ac:dyDescent="0.2">
      <c r="A583" s="83" t="s">
        <v>171</v>
      </c>
      <c r="B583" s="83">
        <v>17</v>
      </c>
      <c r="C583" s="84">
        <v>733.13483174999999</v>
      </c>
      <c r="D583" s="84">
        <v>729.29413181999996</v>
      </c>
      <c r="E583" s="84">
        <v>133.30221523</v>
      </c>
      <c r="F583" s="84">
        <v>133.30221523</v>
      </c>
    </row>
    <row r="584" spans="1:6" ht="12.75" customHeight="1" x14ac:dyDescent="0.2">
      <c r="A584" s="83" t="s">
        <v>171</v>
      </c>
      <c r="B584" s="83">
        <v>18</v>
      </c>
      <c r="C584" s="84">
        <v>757.17451118999998</v>
      </c>
      <c r="D584" s="84">
        <v>748.13486169999999</v>
      </c>
      <c r="E584" s="84">
        <v>136.74597122</v>
      </c>
      <c r="F584" s="84">
        <v>136.74597122</v>
      </c>
    </row>
    <row r="585" spans="1:6" ht="12.75" customHeight="1" x14ac:dyDescent="0.2">
      <c r="A585" s="83" t="s">
        <v>171</v>
      </c>
      <c r="B585" s="83">
        <v>19</v>
      </c>
      <c r="C585" s="84">
        <v>776.35869749000005</v>
      </c>
      <c r="D585" s="84">
        <v>760.70044398000005</v>
      </c>
      <c r="E585" s="84">
        <v>139.04273993999999</v>
      </c>
      <c r="F585" s="84">
        <v>139.04273993999999</v>
      </c>
    </row>
    <row r="586" spans="1:6" ht="12.75" customHeight="1" x14ac:dyDescent="0.2">
      <c r="A586" s="83" t="s">
        <v>171</v>
      </c>
      <c r="B586" s="83">
        <v>20</v>
      </c>
      <c r="C586" s="84">
        <v>772.92631090999998</v>
      </c>
      <c r="D586" s="84">
        <v>756.54079033000005</v>
      </c>
      <c r="E586" s="84">
        <v>138.28242799</v>
      </c>
      <c r="F586" s="84">
        <v>138.28242799</v>
      </c>
    </row>
    <row r="587" spans="1:6" ht="12.75" customHeight="1" x14ac:dyDescent="0.2">
      <c r="A587" s="83" t="s">
        <v>171</v>
      </c>
      <c r="B587" s="83">
        <v>21</v>
      </c>
      <c r="C587" s="84">
        <v>760.35035974000004</v>
      </c>
      <c r="D587" s="84">
        <v>746.80475475000003</v>
      </c>
      <c r="E587" s="84">
        <v>136.50285091999999</v>
      </c>
      <c r="F587" s="84">
        <v>136.50285091999999</v>
      </c>
    </row>
    <row r="588" spans="1:6" ht="12.75" customHeight="1" x14ac:dyDescent="0.2">
      <c r="A588" s="83" t="s">
        <v>171</v>
      </c>
      <c r="B588" s="83">
        <v>22</v>
      </c>
      <c r="C588" s="84">
        <v>767.95470114</v>
      </c>
      <c r="D588" s="84">
        <v>764.01240924000001</v>
      </c>
      <c r="E588" s="84">
        <v>139.64810928</v>
      </c>
      <c r="F588" s="84">
        <v>139.64810928</v>
      </c>
    </row>
    <row r="589" spans="1:6" ht="12.75" customHeight="1" x14ac:dyDescent="0.2">
      <c r="A589" s="83" t="s">
        <v>171</v>
      </c>
      <c r="B589" s="83">
        <v>23</v>
      </c>
      <c r="C589" s="84">
        <v>775.54218949000006</v>
      </c>
      <c r="D589" s="84">
        <v>767.94208846000004</v>
      </c>
      <c r="E589" s="84">
        <v>140.36638593000001</v>
      </c>
      <c r="F589" s="84">
        <v>140.36638593000001</v>
      </c>
    </row>
    <row r="590" spans="1:6" ht="12.75" customHeight="1" x14ac:dyDescent="0.2">
      <c r="A590" s="83" t="s">
        <v>171</v>
      </c>
      <c r="B590" s="83">
        <v>24</v>
      </c>
      <c r="C590" s="84">
        <v>753.79776787000003</v>
      </c>
      <c r="D590" s="84">
        <v>748.56435978000002</v>
      </c>
      <c r="E590" s="84">
        <v>136.82447596</v>
      </c>
      <c r="F590" s="84">
        <v>136.82447596</v>
      </c>
    </row>
    <row r="591" spans="1:6" ht="12.75" customHeight="1" x14ac:dyDescent="0.2">
      <c r="A591" s="83" t="s">
        <v>172</v>
      </c>
      <c r="B591" s="83">
        <v>1</v>
      </c>
      <c r="C591" s="84">
        <v>806.40593196999998</v>
      </c>
      <c r="D591" s="84">
        <v>797.60500262000005</v>
      </c>
      <c r="E591" s="84">
        <v>145.78824796999999</v>
      </c>
      <c r="F591" s="84">
        <v>145.78824796999999</v>
      </c>
    </row>
    <row r="592" spans="1:6" ht="12.75" customHeight="1" x14ac:dyDescent="0.2">
      <c r="A592" s="83" t="s">
        <v>172</v>
      </c>
      <c r="B592" s="83">
        <v>2</v>
      </c>
      <c r="C592" s="84">
        <v>777.24081403000002</v>
      </c>
      <c r="D592" s="84">
        <v>771.76284672999998</v>
      </c>
      <c r="E592" s="84">
        <v>141.06475373000001</v>
      </c>
      <c r="F592" s="84">
        <v>141.06475373000001</v>
      </c>
    </row>
    <row r="593" spans="1:6" ht="12.75" customHeight="1" x14ac:dyDescent="0.2">
      <c r="A593" s="83" t="s">
        <v>172</v>
      </c>
      <c r="B593" s="83">
        <v>3</v>
      </c>
      <c r="C593" s="84">
        <v>863.31912319000003</v>
      </c>
      <c r="D593" s="84">
        <v>859.86378035999996</v>
      </c>
      <c r="E593" s="84">
        <v>157.16806391</v>
      </c>
      <c r="F593" s="84">
        <v>157.16806391</v>
      </c>
    </row>
    <row r="594" spans="1:6" ht="12.75" customHeight="1" x14ac:dyDescent="0.2">
      <c r="A594" s="83" t="s">
        <v>172</v>
      </c>
      <c r="B594" s="83">
        <v>4</v>
      </c>
      <c r="C594" s="84">
        <v>880.11441142000001</v>
      </c>
      <c r="D594" s="84">
        <v>875.22186798999996</v>
      </c>
      <c r="E594" s="84">
        <v>159.97525379000001</v>
      </c>
      <c r="F594" s="84">
        <v>159.97525379000001</v>
      </c>
    </row>
    <row r="595" spans="1:6" ht="12.75" customHeight="1" x14ac:dyDescent="0.2">
      <c r="A595" s="83" t="s">
        <v>172</v>
      </c>
      <c r="B595" s="83">
        <v>5</v>
      </c>
      <c r="C595" s="84">
        <v>873.80052125999998</v>
      </c>
      <c r="D595" s="84">
        <v>865.30593521000003</v>
      </c>
      <c r="E595" s="84">
        <v>158.16279466</v>
      </c>
      <c r="F595" s="84">
        <v>158.16279466</v>
      </c>
    </row>
    <row r="596" spans="1:6" ht="12.75" customHeight="1" x14ac:dyDescent="0.2">
      <c r="A596" s="83" t="s">
        <v>172</v>
      </c>
      <c r="B596" s="83">
        <v>6</v>
      </c>
      <c r="C596" s="84">
        <v>854.99356953999995</v>
      </c>
      <c r="D596" s="84">
        <v>848.37669396000001</v>
      </c>
      <c r="E596" s="84">
        <v>155.06842538000001</v>
      </c>
      <c r="F596" s="84">
        <v>155.06842538000001</v>
      </c>
    </row>
    <row r="597" spans="1:6" ht="12.75" customHeight="1" x14ac:dyDescent="0.2">
      <c r="A597" s="83" t="s">
        <v>172</v>
      </c>
      <c r="B597" s="83">
        <v>7</v>
      </c>
      <c r="C597" s="84">
        <v>846.53508839000006</v>
      </c>
      <c r="D597" s="84">
        <v>840.83312066999997</v>
      </c>
      <c r="E597" s="84">
        <v>153.68959208000001</v>
      </c>
      <c r="F597" s="84">
        <v>153.68959208000001</v>
      </c>
    </row>
    <row r="598" spans="1:6" ht="12.75" customHeight="1" x14ac:dyDescent="0.2">
      <c r="A598" s="83" t="s">
        <v>172</v>
      </c>
      <c r="B598" s="83">
        <v>8</v>
      </c>
      <c r="C598" s="84">
        <v>763.58342762999996</v>
      </c>
      <c r="D598" s="84">
        <v>755.96357402000001</v>
      </c>
      <c r="E598" s="84">
        <v>138.17692294</v>
      </c>
      <c r="F598" s="84">
        <v>138.17692294</v>
      </c>
    </row>
    <row r="599" spans="1:6" ht="12.75" customHeight="1" x14ac:dyDescent="0.2">
      <c r="A599" s="83" t="s">
        <v>172</v>
      </c>
      <c r="B599" s="83">
        <v>9</v>
      </c>
      <c r="C599" s="84">
        <v>742.23166962000005</v>
      </c>
      <c r="D599" s="84">
        <v>738.34254045</v>
      </c>
      <c r="E599" s="84">
        <v>134.95610611999999</v>
      </c>
      <c r="F599" s="84">
        <v>134.95610611999999</v>
      </c>
    </row>
    <row r="600" spans="1:6" ht="12.75" customHeight="1" x14ac:dyDescent="0.2">
      <c r="A600" s="83" t="s">
        <v>172</v>
      </c>
      <c r="B600" s="83">
        <v>10</v>
      </c>
      <c r="C600" s="84">
        <v>719.21145888000001</v>
      </c>
      <c r="D600" s="84">
        <v>715.68668699</v>
      </c>
      <c r="E600" s="84">
        <v>130.81501225</v>
      </c>
      <c r="F600" s="84">
        <v>130.81501225</v>
      </c>
    </row>
    <row r="601" spans="1:6" ht="12.75" customHeight="1" x14ac:dyDescent="0.2">
      <c r="A601" s="83" t="s">
        <v>172</v>
      </c>
      <c r="B601" s="83">
        <v>11</v>
      </c>
      <c r="C601" s="84">
        <v>746.67854389000001</v>
      </c>
      <c r="D601" s="84">
        <v>745.30480923000005</v>
      </c>
      <c r="E601" s="84">
        <v>136.22868711000001</v>
      </c>
      <c r="F601" s="84">
        <v>136.22868711000001</v>
      </c>
    </row>
    <row r="602" spans="1:6" ht="12.75" customHeight="1" x14ac:dyDescent="0.2">
      <c r="A602" s="83" t="s">
        <v>172</v>
      </c>
      <c r="B602" s="83">
        <v>12</v>
      </c>
      <c r="C602" s="84">
        <v>729.00566376999996</v>
      </c>
      <c r="D602" s="84">
        <v>727.45953722000002</v>
      </c>
      <c r="E602" s="84">
        <v>132.96688341999999</v>
      </c>
      <c r="F602" s="84">
        <v>132.96688341999999</v>
      </c>
    </row>
    <row r="603" spans="1:6" ht="12.75" customHeight="1" x14ac:dyDescent="0.2">
      <c r="A603" s="83" t="s">
        <v>172</v>
      </c>
      <c r="B603" s="83">
        <v>13</v>
      </c>
      <c r="C603" s="84">
        <v>733.72936053000001</v>
      </c>
      <c r="D603" s="84">
        <v>729.05456892999996</v>
      </c>
      <c r="E603" s="84">
        <v>133.25842732999999</v>
      </c>
      <c r="F603" s="84">
        <v>133.25842732999999</v>
      </c>
    </row>
    <row r="604" spans="1:6" ht="12.75" customHeight="1" x14ac:dyDescent="0.2">
      <c r="A604" s="83" t="s">
        <v>172</v>
      </c>
      <c r="B604" s="83">
        <v>14</v>
      </c>
      <c r="C604" s="84">
        <v>767.48771016000001</v>
      </c>
      <c r="D604" s="84">
        <v>763.20426365000003</v>
      </c>
      <c r="E604" s="84">
        <v>139.5003944</v>
      </c>
      <c r="F604" s="84">
        <v>139.5003944</v>
      </c>
    </row>
    <row r="605" spans="1:6" ht="12.75" customHeight="1" x14ac:dyDescent="0.2">
      <c r="A605" s="83" t="s">
        <v>172</v>
      </c>
      <c r="B605" s="83">
        <v>15</v>
      </c>
      <c r="C605" s="84">
        <v>784.61169616999996</v>
      </c>
      <c r="D605" s="84">
        <v>779.94056444</v>
      </c>
      <c r="E605" s="84">
        <v>142.55949754</v>
      </c>
      <c r="F605" s="84">
        <v>142.55949754</v>
      </c>
    </row>
    <row r="606" spans="1:6" ht="12.75" customHeight="1" x14ac:dyDescent="0.2">
      <c r="A606" s="83" t="s">
        <v>172</v>
      </c>
      <c r="B606" s="83">
        <v>16</v>
      </c>
      <c r="C606" s="84">
        <v>774.92268793999995</v>
      </c>
      <c r="D606" s="84">
        <v>769.91884490999996</v>
      </c>
      <c r="E606" s="84">
        <v>140.72770244</v>
      </c>
      <c r="F606" s="84">
        <v>140.72770244</v>
      </c>
    </row>
    <row r="607" spans="1:6" ht="12.75" customHeight="1" x14ac:dyDescent="0.2">
      <c r="A607" s="83" t="s">
        <v>172</v>
      </c>
      <c r="B607" s="83">
        <v>17</v>
      </c>
      <c r="C607" s="84">
        <v>758.51812941000003</v>
      </c>
      <c r="D607" s="84">
        <v>754.82281737000005</v>
      </c>
      <c r="E607" s="84">
        <v>137.96841257</v>
      </c>
      <c r="F607" s="84">
        <v>137.96841257</v>
      </c>
    </row>
    <row r="608" spans="1:6" ht="12.75" customHeight="1" x14ac:dyDescent="0.2">
      <c r="A608" s="83" t="s">
        <v>172</v>
      </c>
      <c r="B608" s="83">
        <v>18</v>
      </c>
      <c r="C608" s="84">
        <v>715.24952154000005</v>
      </c>
      <c r="D608" s="84">
        <v>702.61410232000003</v>
      </c>
      <c r="E608" s="84">
        <v>128.42557235000001</v>
      </c>
      <c r="F608" s="84">
        <v>128.42557235000001</v>
      </c>
    </row>
    <row r="609" spans="1:6" ht="12.75" customHeight="1" x14ac:dyDescent="0.2">
      <c r="A609" s="83" t="s">
        <v>172</v>
      </c>
      <c r="B609" s="83">
        <v>19</v>
      </c>
      <c r="C609" s="84">
        <v>734.00636435000001</v>
      </c>
      <c r="D609" s="84">
        <v>726.58523831000002</v>
      </c>
      <c r="E609" s="84">
        <v>132.80707687</v>
      </c>
      <c r="F609" s="84">
        <v>132.80707687</v>
      </c>
    </row>
    <row r="610" spans="1:6" ht="12.75" customHeight="1" x14ac:dyDescent="0.2">
      <c r="A610" s="83" t="s">
        <v>172</v>
      </c>
      <c r="B610" s="83">
        <v>20</v>
      </c>
      <c r="C610" s="84">
        <v>693.42920446000005</v>
      </c>
      <c r="D610" s="84">
        <v>689.41202858999998</v>
      </c>
      <c r="E610" s="84">
        <v>126.01246412</v>
      </c>
      <c r="F610" s="84">
        <v>126.01246412</v>
      </c>
    </row>
    <row r="611" spans="1:6" ht="12.75" customHeight="1" x14ac:dyDescent="0.2">
      <c r="A611" s="83" t="s">
        <v>172</v>
      </c>
      <c r="B611" s="83">
        <v>21</v>
      </c>
      <c r="C611" s="84">
        <v>695.00666810999996</v>
      </c>
      <c r="D611" s="84">
        <v>689.55767218000005</v>
      </c>
      <c r="E611" s="84">
        <v>126.03908522</v>
      </c>
      <c r="F611" s="84">
        <v>126.03908522</v>
      </c>
    </row>
    <row r="612" spans="1:6" ht="12.75" customHeight="1" x14ac:dyDescent="0.2">
      <c r="A612" s="83" t="s">
        <v>172</v>
      </c>
      <c r="B612" s="83">
        <v>22</v>
      </c>
      <c r="C612" s="84">
        <v>714.33979084999999</v>
      </c>
      <c r="D612" s="84">
        <v>708.39532053000005</v>
      </c>
      <c r="E612" s="84">
        <v>129.48227796</v>
      </c>
      <c r="F612" s="84">
        <v>129.48227796</v>
      </c>
    </row>
    <row r="613" spans="1:6" ht="12.75" customHeight="1" x14ac:dyDescent="0.2">
      <c r="A613" s="83" t="s">
        <v>172</v>
      </c>
      <c r="B613" s="83">
        <v>23</v>
      </c>
      <c r="C613" s="84">
        <v>758.39492938000001</v>
      </c>
      <c r="D613" s="84">
        <v>752.29412286000002</v>
      </c>
      <c r="E613" s="84">
        <v>137.50621143000001</v>
      </c>
      <c r="F613" s="84">
        <v>137.50621143000001</v>
      </c>
    </row>
    <row r="614" spans="1:6" ht="12.75" customHeight="1" x14ac:dyDescent="0.2">
      <c r="A614" s="83" t="s">
        <v>172</v>
      </c>
      <c r="B614" s="83">
        <v>24</v>
      </c>
      <c r="C614" s="84">
        <v>768.77131153000005</v>
      </c>
      <c r="D614" s="84">
        <v>762.78261022000004</v>
      </c>
      <c r="E614" s="84">
        <v>139.42332352</v>
      </c>
      <c r="F614" s="84">
        <v>139.42332352</v>
      </c>
    </row>
    <row r="615" spans="1:6" ht="12.75" customHeight="1" x14ac:dyDescent="0.2">
      <c r="A615" s="83" t="s">
        <v>173</v>
      </c>
      <c r="B615" s="83">
        <v>1</v>
      </c>
      <c r="C615" s="84">
        <v>740.88148275000003</v>
      </c>
      <c r="D615" s="84">
        <v>733.54007889000002</v>
      </c>
      <c r="E615" s="84">
        <v>134.07830011999999</v>
      </c>
      <c r="F615" s="84">
        <v>134.07830011999999</v>
      </c>
    </row>
    <row r="616" spans="1:6" ht="12.75" customHeight="1" x14ac:dyDescent="0.2">
      <c r="A616" s="83" t="s">
        <v>173</v>
      </c>
      <c r="B616" s="83">
        <v>2</v>
      </c>
      <c r="C616" s="84">
        <v>818.28281824999999</v>
      </c>
      <c r="D616" s="84">
        <v>803.28390075000004</v>
      </c>
      <c r="E616" s="84">
        <v>146.82625125000001</v>
      </c>
      <c r="F616" s="84">
        <v>146.82625125000001</v>
      </c>
    </row>
    <row r="617" spans="1:6" ht="12.75" customHeight="1" x14ac:dyDescent="0.2">
      <c r="A617" s="83" t="s">
        <v>173</v>
      </c>
      <c r="B617" s="83">
        <v>3</v>
      </c>
      <c r="C617" s="84">
        <v>847.58562864999999</v>
      </c>
      <c r="D617" s="84">
        <v>841.84256814000003</v>
      </c>
      <c r="E617" s="84">
        <v>153.87410143</v>
      </c>
      <c r="F617" s="84">
        <v>153.87410143</v>
      </c>
    </row>
    <row r="618" spans="1:6" ht="12.75" customHeight="1" x14ac:dyDescent="0.2">
      <c r="A618" s="83" t="s">
        <v>173</v>
      </c>
      <c r="B618" s="83">
        <v>4</v>
      </c>
      <c r="C618" s="84">
        <v>863.33185123999999</v>
      </c>
      <c r="D618" s="84">
        <v>859.02296052999998</v>
      </c>
      <c r="E618" s="84">
        <v>157.01437675</v>
      </c>
      <c r="F618" s="84">
        <v>157.01437675</v>
      </c>
    </row>
    <row r="619" spans="1:6" ht="12.75" customHeight="1" x14ac:dyDescent="0.2">
      <c r="A619" s="83" t="s">
        <v>173</v>
      </c>
      <c r="B619" s="83">
        <v>5</v>
      </c>
      <c r="C619" s="84">
        <v>869.86251312000002</v>
      </c>
      <c r="D619" s="84">
        <v>865.53676837</v>
      </c>
      <c r="E619" s="84">
        <v>158.20498692999999</v>
      </c>
      <c r="F619" s="84">
        <v>158.20498692999999</v>
      </c>
    </row>
    <row r="620" spans="1:6" ht="12.75" customHeight="1" x14ac:dyDescent="0.2">
      <c r="A620" s="83" t="s">
        <v>173</v>
      </c>
      <c r="B620" s="83">
        <v>6</v>
      </c>
      <c r="C620" s="84">
        <v>861.61585226</v>
      </c>
      <c r="D620" s="84">
        <v>855.58721689000004</v>
      </c>
      <c r="E620" s="84">
        <v>156.38638288999999</v>
      </c>
      <c r="F620" s="84">
        <v>156.38638288999999</v>
      </c>
    </row>
    <row r="621" spans="1:6" ht="12.75" customHeight="1" x14ac:dyDescent="0.2">
      <c r="A621" s="83" t="s">
        <v>173</v>
      </c>
      <c r="B621" s="83">
        <v>7</v>
      </c>
      <c r="C621" s="84">
        <v>840.89006855000002</v>
      </c>
      <c r="D621" s="84">
        <v>834.94630972000004</v>
      </c>
      <c r="E621" s="84">
        <v>152.61358597</v>
      </c>
      <c r="F621" s="84">
        <v>152.61358597</v>
      </c>
    </row>
    <row r="622" spans="1:6" ht="12.75" customHeight="1" x14ac:dyDescent="0.2">
      <c r="A622" s="83" t="s">
        <v>173</v>
      </c>
      <c r="B622" s="83">
        <v>8</v>
      </c>
      <c r="C622" s="84">
        <v>788.5836286</v>
      </c>
      <c r="D622" s="84">
        <v>778.81572820999997</v>
      </c>
      <c r="E622" s="84">
        <v>142.35389713999999</v>
      </c>
      <c r="F622" s="84">
        <v>142.35389713999999</v>
      </c>
    </row>
    <row r="623" spans="1:6" ht="12.75" customHeight="1" x14ac:dyDescent="0.2">
      <c r="A623" s="83" t="s">
        <v>173</v>
      </c>
      <c r="B623" s="83">
        <v>9</v>
      </c>
      <c r="C623" s="84">
        <v>723.23363747999997</v>
      </c>
      <c r="D623" s="84">
        <v>712.33521257999996</v>
      </c>
      <c r="E623" s="84">
        <v>130.20242132999999</v>
      </c>
      <c r="F623" s="84">
        <v>130.20242132999999</v>
      </c>
    </row>
    <row r="624" spans="1:6" ht="12.75" customHeight="1" x14ac:dyDescent="0.2">
      <c r="A624" s="83" t="s">
        <v>173</v>
      </c>
      <c r="B624" s="83">
        <v>10</v>
      </c>
      <c r="C624" s="84">
        <v>690.83464795999998</v>
      </c>
      <c r="D624" s="84">
        <v>681.24661039</v>
      </c>
      <c r="E624" s="84">
        <v>124.51996844999999</v>
      </c>
      <c r="F624" s="84">
        <v>124.51996844999999</v>
      </c>
    </row>
    <row r="625" spans="1:6" ht="12.75" customHeight="1" x14ac:dyDescent="0.2">
      <c r="A625" s="83" t="s">
        <v>173</v>
      </c>
      <c r="B625" s="83">
        <v>11</v>
      </c>
      <c r="C625" s="84">
        <v>690.54131186999996</v>
      </c>
      <c r="D625" s="84">
        <v>679.23522147999995</v>
      </c>
      <c r="E625" s="84">
        <v>124.15232173</v>
      </c>
      <c r="F625" s="84">
        <v>124.15232173</v>
      </c>
    </row>
    <row r="626" spans="1:6" ht="12.75" customHeight="1" x14ac:dyDescent="0.2">
      <c r="A626" s="83" t="s">
        <v>173</v>
      </c>
      <c r="B626" s="83">
        <v>12</v>
      </c>
      <c r="C626" s="84">
        <v>705.28649605999999</v>
      </c>
      <c r="D626" s="84">
        <v>692.19253473000003</v>
      </c>
      <c r="E626" s="84">
        <v>126.52069203000001</v>
      </c>
      <c r="F626" s="84">
        <v>126.52069203000001</v>
      </c>
    </row>
    <row r="627" spans="1:6" ht="12.75" customHeight="1" x14ac:dyDescent="0.2">
      <c r="A627" s="83" t="s">
        <v>173</v>
      </c>
      <c r="B627" s="83">
        <v>13</v>
      </c>
      <c r="C627" s="84">
        <v>751.29135133</v>
      </c>
      <c r="D627" s="84">
        <v>743.66390785999999</v>
      </c>
      <c r="E627" s="84">
        <v>135.92875903000001</v>
      </c>
      <c r="F627" s="84">
        <v>135.92875903000001</v>
      </c>
    </row>
    <row r="628" spans="1:6" ht="12.75" customHeight="1" x14ac:dyDescent="0.2">
      <c r="A628" s="83" t="s">
        <v>173</v>
      </c>
      <c r="B628" s="83">
        <v>14</v>
      </c>
      <c r="C628" s="84">
        <v>790.31362405000004</v>
      </c>
      <c r="D628" s="84">
        <v>783.75488410000003</v>
      </c>
      <c r="E628" s="84">
        <v>143.25668848000001</v>
      </c>
      <c r="F628" s="84">
        <v>143.25668848000001</v>
      </c>
    </row>
    <row r="629" spans="1:6" ht="12.75" customHeight="1" x14ac:dyDescent="0.2">
      <c r="A629" s="83" t="s">
        <v>173</v>
      </c>
      <c r="B629" s="83">
        <v>15</v>
      </c>
      <c r="C629" s="84">
        <v>790.67332137000005</v>
      </c>
      <c r="D629" s="84">
        <v>783.91812536999998</v>
      </c>
      <c r="E629" s="84">
        <v>143.28652613</v>
      </c>
      <c r="F629" s="84">
        <v>143.28652613</v>
      </c>
    </row>
    <row r="630" spans="1:6" ht="12.75" customHeight="1" x14ac:dyDescent="0.2">
      <c r="A630" s="83" t="s">
        <v>173</v>
      </c>
      <c r="B630" s="83">
        <v>16</v>
      </c>
      <c r="C630" s="84">
        <v>796.22719377999999</v>
      </c>
      <c r="D630" s="84">
        <v>790.61544351999999</v>
      </c>
      <c r="E630" s="84">
        <v>144.51067878000001</v>
      </c>
      <c r="F630" s="84">
        <v>144.51067878000001</v>
      </c>
    </row>
    <row r="631" spans="1:6" ht="12.75" customHeight="1" x14ac:dyDescent="0.2">
      <c r="A631" s="83" t="s">
        <v>173</v>
      </c>
      <c r="B631" s="83">
        <v>17</v>
      </c>
      <c r="C631" s="84">
        <v>754.02499060000002</v>
      </c>
      <c r="D631" s="84">
        <v>749.08508194000001</v>
      </c>
      <c r="E631" s="84">
        <v>136.91965486000001</v>
      </c>
      <c r="F631" s="84">
        <v>136.91965486000001</v>
      </c>
    </row>
    <row r="632" spans="1:6" ht="12.75" customHeight="1" x14ac:dyDescent="0.2">
      <c r="A632" s="83" t="s">
        <v>173</v>
      </c>
      <c r="B632" s="83">
        <v>18</v>
      </c>
      <c r="C632" s="84">
        <v>735.02211938000005</v>
      </c>
      <c r="D632" s="84">
        <v>726.38588113000003</v>
      </c>
      <c r="E632" s="84">
        <v>132.77063785999999</v>
      </c>
      <c r="F632" s="84">
        <v>132.77063785999999</v>
      </c>
    </row>
    <row r="633" spans="1:6" ht="12.75" customHeight="1" x14ac:dyDescent="0.2">
      <c r="A633" s="83" t="s">
        <v>173</v>
      </c>
      <c r="B633" s="83">
        <v>19</v>
      </c>
      <c r="C633" s="84">
        <v>706.32831487999999</v>
      </c>
      <c r="D633" s="84">
        <v>694.23205588999997</v>
      </c>
      <c r="E633" s="84">
        <v>126.89348083</v>
      </c>
      <c r="F633" s="84">
        <v>126.89348083</v>
      </c>
    </row>
    <row r="634" spans="1:6" ht="12.75" customHeight="1" x14ac:dyDescent="0.2">
      <c r="A634" s="83" t="s">
        <v>173</v>
      </c>
      <c r="B634" s="83">
        <v>20</v>
      </c>
      <c r="C634" s="84">
        <v>696.09383921000006</v>
      </c>
      <c r="D634" s="84">
        <v>690.31238366000002</v>
      </c>
      <c r="E634" s="84">
        <v>126.17703329</v>
      </c>
      <c r="F634" s="84">
        <v>126.17703329</v>
      </c>
    </row>
    <row r="635" spans="1:6" ht="12.75" customHeight="1" x14ac:dyDescent="0.2">
      <c r="A635" s="83" t="s">
        <v>173</v>
      </c>
      <c r="B635" s="83">
        <v>21</v>
      </c>
      <c r="C635" s="84">
        <v>699.34798244000001</v>
      </c>
      <c r="D635" s="84">
        <v>693.79375358000004</v>
      </c>
      <c r="E635" s="84">
        <v>126.81336683000001</v>
      </c>
      <c r="F635" s="84">
        <v>126.81336683000001</v>
      </c>
    </row>
    <row r="636" spans="1:6" ht="12.75" customHeight="1" x14ac:dyDescent="0.2">
      <c r="A636" s="83" t="s">
        <v>173</v>
      </c>
      <c r="B636" s="83">
        <v>22</v>
      </c>
      <c r="C636" s="84">
        <v>741.90520833000005</v>
      </c>
      <c r="D636" s="84">
        <v>736.05963867000003</v>
      </c>
      <c r="E636" s="84">
        <v>134.53883159</v>
      </c>
      <c r="F636" s="84">
        <v>134.53883159</v>
      </c>
    </row>
    <row r="637" spans="1:6" ht="12.75" customHeight="1" x14ac:dyDescent="0.2">
      <c r="A637" s="83" t="s">
        <v>173</v>
      </c>
      <c r="B637" s="83">
        <v>23</v>
      </c>
      <c r="C637" s="84">
        <v>703.35251685000003</v>
      </c>
      <c r="D637" s="84">
        <v>699.80668982999998</v>
      </c>
      <c r="E637" s="84">
        <v>127.91242644</v>
      </c>
      <c r="F637" s="84">
        <v>127.91242644</v>
      </c>
    </row>
    <row r="638" spans="1:6" ht="12.75" customHeight="1" x14ac:dyDescent="0.2">
      <c r="A638" s="83" t="s">
        <v>173</v>
      </c>
      <c r="B638" s="83">
        <v>24</v>
      </c>
      <c r="C638" s="84">
        <v>722.56594430999996</v>
      </c>
      <c r="D638" s="84">
        <v>718.42405026999995</v>
      </c>
      <c r="E638" s="84">
        <v>131.31535439999999</v>
      </c>
      <c r="F638" s="84">
        <v>131.31535439999999</v>
      </c>
    </row>
    <row r="639" spans="1:6" ht="12.75" customHeight="1" x14ac:dyDescent="0.2">
      <c r="A639" s="83" t="s">
        <v>174</v>
      </c>
      <c r="B639" s="83">
        <v>1</v>
      </c>
      <c r="C639" s="84">
        <v>751.57253599000001</v>
      </c>
      <c r="D639" s="84">
        <v>743.24952506</v>
      </c>
      <c r="E639" s="84">
        <v>135.85301709999999</v>
      </c>
      <c r="F639" s="84">
        <v>135.85301709999999</v>
      </c>
    </row>
    <row r="640" spans="1:6" ht="12.75" customHeight="1" x14ac:dyDescent="0.2">
      <c r="A640" s="83" t="s">
        <v>174</v>
      </c>
      <c r="B640" s="83">
        <v>2</v>
      </c>
      <c r="C640" s="84">
        <v>815.13104926999995</v>
      </c>
      <c r="D640" s="84">
        <v>809.74894208000001</v>
      </c>
      <c r="E640" s="84">
        <v>148.00794776000001</v>
      </c>
      <c r="F640" s="84">
        <v>148.00794776000001</v>
      </c>
    </row>
    <row r="641" spans="1:6" ht="12.75" customHeight="1" x14ac:dyDescent="0.2">
      <c r="A641" s="83" t="s">
        <v>174</v>
      </c>
      <c r="B641" s="83">
        <v>3</v>
      </c>
      <c r="C641" s="84">
        <v>844.86069586999997</v>
      </c>
      <c r="D641" s="84">
        <v>838.75278638999998</v>
      </c>
      <c r="E641" s="84">
        <v>153.30934335000001</v>
      </c>
      <c r="F641" s="84">
        <v>153.30934335000001</v>
      </c>
    </row>
    <row r="642" spans="1:6" ht="12.75" customHeight="1" x14ac:dyDescent="0.2">
      <c r="A642" s="83" t="s">
        <v>174</v>
      </c>
      <c r="B642" s="83">
        <v>4</v>
      </c>
      <c r="C642" s="84">
        <v>847.92319225000006</v>
      </c>
      <c r="D642" s="84">
        <v>838.34600532000002</v>
      </c>
      <c r="E642" s="84">
        <v>153.23499088</v>
      </c>
      <c r="F642" s="84">
        <v>153.23499088</v>
      </c>
    </row>
    <row r="643" spans="1:6" ht="12.75" customHeight="1" x14ac:dyDescent="0.2">
      <c r="A643" s="83" t="s">
        <v>174</v>
      </c>
      <c r="B643" s="83">
        <v>5</v>
      </c>
      <c r="C643" s="84">
        <v>845.66759697999998</v>
      </c>
      <c r="D643" s="84">
        <v>842.77244254000004</v>
      </c>
      <c r="E643" s="84">
        <v>154.04406621000001</v>
      </c>
      <c r="F643" s="84">
        <v>154.04406621000001</v>
      </c>
    </row>
    <row r="644" spans="1:6" ht="12.75" customHeight="1" x14ac:dyDescent="0.2">
      <c r="A644" s="83" t="s">
        <v>174</v>
      </c>
      <c r="B644" s="83">
        <v>6</v>
      </c>
      <c r="C644" s="84">
        <v>836.45608848999996</v>
      </c>
      <c r="D644" s="84">
        <v>829.97207375999994</v>
      </c>
      <c r="E644" s="84">
        <v>151.70438261999999</v>
      </c>
      <c r="F644" s="84">
        <v>151.70438261999999</v>
      </c>
    </row>
    <row r="645" spans="1:6" ht="12.75" customHeight="1" x14ac:dyDescent="0.2">
      <c r="A645" s="83" t="s">
        <v>174</v>
      </c>
      <c r="B645" s="83">
        <v>7</v>
      </c>
      <c r="C645" s="84">
        <v>825.02129824999997</v>
      </c>
      <c r="D645" s="84">
        <v>818.61970946999998</v>
      </c>
      <c r="E645" s="84">
        <v>149.62936893</v>
      </c>
      <c r="F645" s="84">
        <v>149.62936893</v>
      </c>
    </row>
    <row r="646" spans="1:6" ht="12.75" customHeight="1" x14ac:dyDescent="0.2">
      <c r="A646" s="83" t="s">
        <v>174</v>
      </c>
      <c r="B646" s="83">
        <v>8</v>
      </c>
      <c r="C646" s="84">
        <v>761.74944896</v>
      </c>
      <c r="D646" s="84">
        <v>757.51107193999997</v>
      </c>
      <c r="E646" s="84">
        <v>138.4597785</v>
      </c>
      <c r="F646" s="84">
        <v>138.4597785</v>
      </c>
    </row>
    <row r="647" spans="1:6" ht="12.75" customHeight="1" x14ac:dyDescent="0.2">
      <c r="A647" s="83" t="s">
        <v>174</v>
      </c>
      <c r="B647" s="83">
        <v>9</v>
      </c>
      <c r="C647" s="84">
        <v>715.14135478000003</v>
      </c>
      <c r="D647" s="84">
        <v>711.38232520999998</v>
      </c>
      <c r="E647" s="84">
        <v>130.02825017999999</v>
      </c>
      <c r="F647" s="84">
        <v>130.02825017999999</v>
      </c>
    </row>
    <row r="648" spans="1:6" ht="12.75" customHeight="1" x14ac:dyDescent="0.2">
      <c r="A648" s="83" t="s">
        <v>174</v>
      </c>
      <c r="B648" s="83">
        <v>10</v>
      </c>
      <c r="C648" s="84">
        <v>767.05665971999997</v>
      </c>
      <c r="D648" s="84">
        <v>763.09963672000003</v>
      </c>
      <c r="E648" s="84">
        <v>139.48127041999999</v>
      </c>
      <c r="F648" s="84">
        <v>139.48127041999999</v>
      </c>
    </row>
    <row r="649" spans="1:6" ht="12.75" customHeight="1" x14ac:dyDescent="0.2">
      <c r="A649" s="83" t="s">
        <v>174</v>
      </c>
      <c r="B649" s="83">
        <v>11</v>
      </c>
      <c r="C649" s="84">
        <v>797.44530851000002</v>
      </c>
      <c r="D649" s="84">
        <v>793.99534498000003</v>
      </c>
      <c r="E649" s="84">
        <v>145.12846567</v>
      </c>
      <c r="F649" s="84">
        <v>145.12846567</v>
      </c>
    </row>
    <row r="650" spans="1:6" ht="12.75" customHeight="1" x14ac:dyDescent="0.2">
      <c r="A650" s="83" t="s">
        <v>174</v>
      </c>
      <c r="B650" s="83">
        <v>12</v>
      </c>
      <c r="C650" s="84">
        <v>771.48829358</v>
      </c>
      <c r="D650" s="84">
        <v>768.72335428999997</v>
      </c>
      <c r="E650" s="84">
        <v>140.50918766000001</v>
      </c>
      <c r="F650" s="84">
        <v>140.50918766000001</v>
      </c>
    </row>
    <row r="651" spans="1:6" ht="12.75" customHeight="1" x14ac:dyDescent="0.2">
      <c r="A651" s="83" t="s">
        <v>174</v>
      </c>
      <c r="B651" s="83">
        <v>13</v>
      </c>
      <c r="C651" s="84">
        <v>817.92154538</v>
      </c>
      <c r="D651" s="84">
        <v>813.05899642999998</v>
      </c>
      <c r="E651" s="84">
        <v>148.61296781999999</v>
      </c>
      <c r="F651" s="84">
        <v>148.61296781999999</v>
      </c>
    </row>
    <row r="652" spans="1:6" ht="12.75" customHeight="1" x14ac:dyDescent="0.2">
      <c r="A652" s="83" t="s">
        <v>174</v>
      </c>
      <c r="B652" s="83">
        <v>14</v>
      </c>
      <c r="C652" s="84">
        <v>801.13335050000001</v>
      </c>
      <c r="D652" s="84">
        <v>798.15198347</v>
      </c>
      <c r="E652" s="84">
        <v>145.8882265</v>
      </c>
      <c r="F652" s="84">
        <v>145.8882265</v>
      </c>
    </row>
    <row r="653" spans="1:6" ht="12.75" customHeight="1" x14ac:dyDescent="0.2">
      <c r="A653" s="83" t="s">
        <v>174</v>
      </c>
      <c r="B653" s="83">
        <v>15</v>
      </c>
      <c r="C653" s="84">
        <v>809.96501551999995</v>
      </c>
      <c r="D653" s="84">
        <v>801.60658473000001</v>
      </c>
      <c r="E653" s="84">
        <v>146.51966720999999</v>
      </c>
      <c r="F653" s="84">
        <v>146.51966720999999</v>
      </c>
    </row>
    <row r="654" spans="1:6" ht="12.75" customHeight="1" x14ac:dyDescent="0.2">
      <c r="A654" s="83" t="s">
        <v>174</v>
      </c>
      <c r="B654" s="83">
        <v>16</v>
      </c>
      <c r="C654" s="84">
        <v>802.93420304999995</v>
      </c>
      <c r="D654" s="84">
        <v>797.05010815000003</v>
      </c>
      <c r="E654" s="84">
        <v>145.68682296</v>
      </c>
      <c r="F654" s="84">
        <v>145.68682296</v>
      </c>
    </row>
    <row r="655" spans="1:6" ht="12.75" customHeight="1" x14ac:dyDescent="0.2">
      <c r="A655" s="83" t="s">
        <v>174</v>
      </c>
      <c r="B655" s="83">
        <v>17</v>
      </c>
      <c r="C655" s="84">
        <v>812.15779196000005</v>
      </c>
      <c r="D655" s="84">
        <v>806.42727337999997</v>
      </c>
      <c r="E655" s="84">
        <v>147.4008048</v>
      </c>
      <c r="F655" s="84">
        <v>147.4008048</v>
      </c>
    </row>
    <row r="656" spans="1:6" ht="12.75" customHeight="1" x14ac:dyDescent="0.2">
      <c r="A656" s="83" t="s">
        <v>174</v>
      </c>
      <c r="B656" s="83">
        <v>18</v>
      </c>
      <c r="C656" s="84">
        <v>733.25569747999998</v>
      </c>
      <c r="D656" s="84">
        <v>732.44822625999996</v>
      </c>
      <c r="E656" s="84">
        <v>133.87872855000001</v>
      </c>
      <c r="F656" s="84">
        <v>133.87872855000001</v>
      </c>
    </row>
    <row r="657" spans="1:6" ht="12.75" customHeight="1" x14ac:dyDescent="0.2">
      <c r="A657" s="83" t="s">
        <v>174</v>
      </c>
      <c r="B657" s="83">
        <v>19</v>
      </c>
      <c r="C657" s="84">
        <v>717.62801446000003</v>
      </c>
      <c r="D657" s="84">
        <v>712.24532442999998</v>
      </c>
      <c r="E657" s="84">
        <v>130.18599134999999</v>
      </c>
      <c r="F657" s="84">
        <v>130.18599134999999</v>
      </c>
    </row>
    <row r="658" spans="1:6" ht="12.75" customHeight="1" x14ac:dyDescent="0.2">
      <c r="A658" s="83" t="s">
        <v>174</v>
      </c>
      <c r="B658" s="83">
        <v>20</v>
      </c>
      <c r="C658" s="84">
        <v>721.32376896999995</v>
      </c>
      <c r="D658" s="84">
        <v>715.95474632000003</v>
      </c>
      <c r="E658" s="84">
        <v>130.86400881</v>
      </c>
      <c r="F658" s="84">
        <v>130.86400881</v>
      </c>
    </row>
    <row r="659" spans="1:6" ht="12.75" customHeight="1" x14ac:dyDescent="0.2">
      <c r="A659" s="83" t="s">
        <v>174</v>
      </c>
      <c r="B659" s="83">
        <v>21</v>
      </c>
      <c r="C659" s="84">
        <v>717.03124936999995</v>
      </c>
      <c r="D659" s="84">
        <v>707.72367467000004</v>
      </c>
      <c r="E659" s="84">
        <v>129.35951284000001</v>
      </c>
      <c r="F659" s="84">
        <v>129.35951284000001</v>
      </c>
    </row>
    <row r="660" spans="1:6" ht="12.75" customHeight="1" x14ac:dyDescent="0.2">
      <c r="A660" s="83" t="s">
        <v>174</v>
      </c>
      <c r="B660" s="83">
        <v>22</v>
      </c>
      <c r="C660" s="84">
        <v>768.91539195999997</v>
      </c>
      <c r="D660" s="84">
        <v>757.33821477000004</v>
      </c>
      <c r="E660" s="84">
        <v>138.42818323</v>
      </c>
      <c r="F660" s="84">
        <v>138.42818323</v>
      </c>
    </row>
    <row r="661" spans="1:6" ht="12.75" customHeight="1" x14ac:dyDescent="0.2">
      <c r="A661" s="83" t="s">
        <v>174</v>
      </c>
      <c r="B661" s="83">
        <v>23</v>
      </c>
      <c r="C661" s="84">
        <v>734.3304114</v>
      </c>
      <c r="D661" s="84">
        <v>726.69325226000001</v>
      </c>
      <c r="E661" s="84">
        <v>132.82681993</v>
      </c>
      <c r="F661" s="84">
        <v>132.82681993</v>
      </c>
    </row>
    <row r="662" spans="1:6" ht="12.75" customHeight="1" x14ac:dyDescent="0.2">
      <c r="A662" s="83" t="s">
        <v>174</v>
      </c>
      <c r="B662" s="83">
        <v>24</v>
      </c>
      <c r="C662" s="84">
        <v>673.56463870000005</v>
      </c>
      <c r="D662" s="84">
        <v>670.89460400999997</v>
      </c>
      <c r="E662" s="84">
        <v>122.62780269</v>
      </c>
      <c r="F662" s="84">
        <v>122.62780269</v>
      </c>
    </row>
    <row r="663" spans="1:6" ht="12.75" customHeight="1" x14ac:dyDescent="0.2">
      <c r="A663" s="83" t="s">
        <v>175</v>
      </c>
      <c r="B663" s="83">
        <v>1</v>
      </c>
      <c r="C663" s="84">
        <v>870.44501924999997</v>
      </c>
      <c r="D663" s="84">
        <v>866.31159521999996</v>
      </c>
      <c r="E663" s="84">
        <v>158.34661173000001</v>
      </c>
      <c r="F663" s="84">
        <v>158.34661173000001</v>
      </c>
    </row>
    <row r="664" spans="1:6" ht="12.75" customHeight="1" x14ac:dyDescent="0.2">
      <c r="A664" s="83" t="s">
        <v>175</v>
      </c>
      <c r="B664" s="83">
        <v>2</v>
      </c>
      <c r="C664" s="84">
        <v>926.70995519999997</v>
      </c>
      <c r="D664" s="84">
        <v>910.53328852000004</v>
      </c>
      <c r="E664" s="84">
        <v>166.42956401999999</v>
      </c>
      <c r="F664" s="84">
        <v>166.42956401999999</v>
      </c>
    </row>
    <row r="665" spans="1:6" ht="12.75" customHeight="1" x14ac:dyDescent="0.2">
      <c r="A665" s="83" t="s">
        <v>175</v>
      </c>
      <c r="B665" s="83">
        <v>3</v>
      </c>
      <c r="C665" s="84">
        <v>956.19840948000001</v>
      </c>
      <c r="D665" s="84">
        <v>950.95242503999998</v>
      </c>
      <c r="E665" s="84">
        <v>173.81747543</v>
      </c>
      <c r="F665" s="84">
        <v>173.81747543</v>
      </c>
    </row>
    <row r="666" spans="1:6" ht="12.75" customHeight="1" x14ac:dyDescent="0.2">
      <c r="A666" s="83" t="s">
        <v>175</v>
      </c>
      <c r="B666" s="83">
        <v>4</v>
      </c>
      <c r="C666" s="84">
        <v>976.13320377000002</v>
      </c>
      <c r="D666" s="84">
        <v>959.64772997</v>
      </c>
      <c r="E666" s="84">
        <v>175.40682512999999</v>
      </c>
      <c r="F666" s="84">
        <v>175.40682512999999</v>
      </c>
    </row>
    <row r="667" spans="1:6" ht="12.75" customHeight="1" x14ac:dyDescent="0.2">
      <c r="A667" s="83" t="s">
        <v>175</v>
      </c>
      <c r="B667" s="83">
        <v>5</v>
      </c>
      <c r="C667" s="84">
        <v>972.50824048000004</v>
      </c>
      <c r="D667" s="84">
        <v>960.01909696999996</v>
      </c>
      <c r="E667" s="84">
        <v>175.47470453</v>
      </c>
      <c r="F667" s="84">
        <v>175.47470453</v>
      </c>
    </row>
    <row r="668" spans="1:6" ht="12.75" customHeight="1" x14ac:dyDescent="0.2">
      <c r="A668" s="83" t="s">
        <v>175</v>
      </c>
      <c r="B668" s="83">
        <v>6</v>
      </c>
      <c r="C668" s="84">
        <v>955.15453035999997</v>
      </c>
      <c r="D668" s="84">
        <v>939.99213172999998</v>
      </c>
      <c r="E668" s="84">
        <v>171.81412546000001</v>
      </c>
      <c r="F668" s="84">
        <v>171.81412546000001</v>
      </c>
    </row>
    <row r="669" spans="1:6" ht="12.75" customHeight="1" x14ac:dyDescent="0.2">
      <c r="A669" s="83" t="s">
        <v>175</v>
      </c>
      <c r="B669" s="83">
        <v>7</v>
      </c>
      <c r="C669" s="84">
        <v>925.03068236000001</v>
      </c>
      <c r="D669" s="84">
        <v>912.74728202999995</v>
      </c>
      <c r="E669" s="84">
        <v>166.83424332000001</v>
      </c>
      <c r="F669" s="84">
        <v>166.83424332000001</v>
      </c>
    </row>
    <row r="670" spans="1:6" ht="12.75" customHeight="1" x14ac:dyDescent="0.2">
      <c r="A670" s="83" t="s">
        <v>175</v>
      </c>
      <c r="B670" s="83">
        <v>8</v>
      </c>
      <c r="C670" s="84">
        <v>862.20798091999995</v>
      </c>
      <c r="D670" s="84">
        <v>858.35629774999995</v>
      </c>
      <c r="E670" s="84">
        <v>156.89252245</v>
      </c>
      <c r="F670" s="84">
        <v>156.89252245</v>
      </c>
    </row>
    <row r="671" spans="1:6" ht="12.75" customHeight="1" x14ac:dyDescent="0.2">
      <c r="A671" s="83" t="s">
        <v>175</v>
      </c>
      <c r="B671" s="83">
        <v>9</v>
      </c>
      <c r="C671" s="84">
        <v>819.04809209999996</v>
      </c>
      <c r="D671" s="84">
        <v>811.9875806</v>
      </c>
      <c r="E671" s="84">
        <v>148.41713174</v>
      </c>
      <c r="F671" s="84">
        <v>148.41713174</v>
      </c>
    </row>
    <row r="672" spans="1:6" ht="12.75" customHeight="1" x14ac:dyDescent="0.2">
      <c r="A672" s="83" t="s">
        <v>175</v>
      </c>
      <c r="B672" s="83">
        <v>10</v>
      </c>
      <c r="C672" s="84">
        <v>759.57613375999995</v>
      </c>
      <c r="D672" s="84">
        <v>755.42757333999998</v>
      </c>
      <c r="E672" s="84">
        <v>138.07895138999999</v>
      </c>
      <c r="F672" s="84">
        <v>138.07895138999999</v>
      </c>
    </row>
    <row r="673" spans="1:6" ht="12.75" customHeight="1" x14ac:dyDescent="0.2">
      <c r="A673" s="83" t="s">
        <v>175</v>
      </c>
      <c r="B673" s="83">
        <v>11</v>
      </c>
      <c r="C673" s="84">
        <v>764.02904005000005</v>
      </c>
      <c r="D673" s="84">
        <v>760.02502091999997</v>
      </c>
      <c r="E673" s="84">
        <v>138.91928442</v>
      </c>
      <c r="F673" s="84">
        <v>138.91928442</v>
      </c>
    </row>
    <row r="674" spans="1:6" ht="12.75" customHeight="1" x14ac:dyDescent="0.2">
      <c r="A674" s="83" t="s">
        <v>175</v>
      </c>
      <c r="B674" s="83">
        <v>12</v>
      </c>
      <c r="C674" s="84">
        <v>819.85524984999995</v>
      </c>
      <c r="D674" s="84">
        <v>813.00819411999998</v>
      </c>
      <c r="E674" s="84">
        <v>148.60368204</v>
      </c>
      <c r="F674" s="84">
        <v>148.60368204</v>
      </c>
    </row>
    <row r="675" spans="1:6" ht="12.75" customHeight="1" x14ac:dyDescent="0.2">
      <c r="A675" s="83" t="s">
        <v>175</v>
      </c>
      <c r="B675" s="83">
        <v>13</v>
      </c>
      <c r="C675" s="84">
        <v>852.92262662999997</v>
      </c>
      <c r="D675" s="84">
        <v>846.10920010999996</v>
      </c>
      <c r="E675" s="84">
        <v>154.65396715</v>
      </c>
      <c r="F675" s="84">
        <v>154.65396715</v>
      </c>
    </row>
    <row r="676" spans="1:6" ht="12.75" customHeight="1" x14ac:dyDescent="0.2">
      <c r="A676" s="83" t="s">
        <v>175</v>
      </c>
      <c r="B676" s="83">
        <v>14</v>
      </c>
      <c r="C676" s="84">
        <v>849.20188703999997</v>
      </c>
      <c r="D676" s="84">
        <v>835.19851743000004</v>
      </c>
      <c r="E676" s="84">
        <v>152.65968513000001</v>
      </c>
      <c r="F676" s="84">
        <v>152.65968513000001</v>
      </c>
    </row>
    <row r="677" spans="1:6" ht="12.75" customHeight="1" x14ac:dyDescent="0.2">
      <c r="A677" s="83" t="s">
        <v>175</v>
      </c>
      <c r="B677" s="83">
        <v>15</v>
      </c>
      <c r="C677" s="84">
        <v>854.88702310999997</v>
      </c>
      <c r="D677" s="84">
        <v>839.28329412999994</v>
      </c>
      <c r="E677" s="84">
        <v>153.40631088999999</v>
      </c>
      <c r="F677" s="84">
        <v>153.40631088999999</v>
      </c>
    </row>
    <row r="678" spans="1:6" ht="12.75" customHeight="1" x14ac:dyDescent="0.2">
      <c r="A678" s="83" t="s">
        <v>175</v>
      </c>
      <c r="B678" s="83">
        <v>16</v>
      </c>
      <c r="C678" s="84">
        <v>849.08902770999998</v>
      </c>
      <c r="D678" s="84">
        <v>842.44099825000001</v>
      </c>
      <c r="E678" s="84">
        <v>153.98348399</v>
      </c>
      <c r="F678" s="84">
        <v>153.98348399</v>
      </c>
    </row>
    <row r="679" spans="1:6" ht="12.75" customHeight="1" x14ac:dyDescent="0.2">
      <c r="A679" s="83" t="s">
        <v>175</v>
      </c>
      <c r="B679" s="83">
        <v>17</v>
      </c>
      <c r="C679" s="84">
        <v>840.99961299999995</v>
      </c>
      <c r="D679" s="84">
        <v>832.64585854999996</v>
      </c>
      <c r="E679" s="84">
        <v>152.19310372000001</v>
      </c>
      <c r="F679" s="84">
        <v>152.19310372000001</v>
      </c>
    </row>
    <row r="680" spans="1:6" ht="12.75" customHeight="1" x14ac:dyDescent="0.2">
      <c r="A680" s="83" t="s">
        <v>175</v>
      </c>
      <c r="B680" s="83">
        <v>18</v>
      </c>
      <c r="C680" s="84">
        <v>831.68878168000003</v>
      </c>
      <c r="D680" s="84">
        <v>831.35296558000005</v>
      </c>
      <c r="E680" s="84">
        <v>151.9567855</v>
      </c>
      <c r="F680" s="84">
        <v>151.9567855</v>
      </c>
    </row>
    <row r="681" spans="1:6" ht="12.75" customHeight="1" x14ac:dyDescent="0.2">
      <c r="A681" s="83" t="s">
        <v>175</v>
      </c>
      <c r="B681" s="83">
        <v>19</v>
      </c>
      <c r="C681" s="84">
        <v>813.62608829999999</v>
      </c>
      <c r="D681" s="84">
        <v>809.04724469999996</v>
      </c>
      <c r="E681" s="84">
        <v>147.87968975000001</v>
      </c>
      <c r="F681" s="84">
        <v>147.87968975000001</v>
      </c>
    </row>
    <row r="682" spans="1:6" ht="12.75" customHeight="1" x14ac:dyDescent="0.2">
      <c r="A682" s="83" t="s">
        <v>175</v>
      </c>
      <c r="B682" s="83">
        <v>20</v>
      </c>
      <c r="C682" s="84">
        <v>801.04427398999997</v>
      </c>
      <c r="D682" s="84">
        <v>792.13068808000003</v>
      </c>
      <c r="E682" s="84">
        <v>144.78763899</v>
      </c>
      <c r="F682" s="84">
        <v>144.78763899</v>
      </c>
    </row>
    <row r="683" spans="1:6" ht="12.75" customHeight="1" x14ac:dyDescent="0.2">
      <c r="A683" s="83" t="s">
        <v>175</v>
      </c>
      <c r="B683" s="83">
        <v>21</v>
      </c>
      <c r="C683" s="84">
        <v>757.90114816000005</v>
      </c>
      <c r="D683" s="84">
        <v>748.38520179</v>
      </c>
      <c r="E683" s="84">
        <v>136.79172901000001</v>
      </c>
      <c r="F683" s="84">
        <v>136.79172901000001</v>
      </c>
    </row>
    <row r="684" spans="1:6" ht="12.75" customHeight="1" x14ac:dyDescent="0.2">
      <c r="A684" s="83" t="s">
        <v>175</v>
      </c>
      <c r="B684" s="83">
        <v>22</v>
      </c>
      <c r="C684" s="84">
        <v>765.04083910999998</v>
      </c>
      <c r="D684" s="84">
        <v>758.67955659999996</v>
      </c>
      <c r="E684" s="84">
        <v>138.67335707000001</v>
      </c>
      <c r="F684" s="84">
        <v>138.67335707000001</v>
      </c>
    </row>
    <row r="685" spans="1:6" ht="12.75" customHeight="1" x14ac:dyDescent="0.2">
      <c r="A685" s="83" t="s">
        <v>175</v>
      </c>
      <c r="B685" s="83">
        <v>23</v>
      </c>
      <c r="C685" s="84">
        <v>779.5112517</v>
      </c>
      <c r="D685" s="84">
        <v>773.95837836999999</v>
      </c>
      <c r="E685" s="84">
        <v>141.46605853</v>
      </c>
      <c r="F685" s="84">
        <v>141.46605853</v>
      </c>
    </row>
    <row r="686" spans="1:6" ht="12.75" customHeight="1" x14ac:dyDescent="0.2">
      <c r="A686" s="83" t="s">
        <v>175</v>
      </c>
      <c r="B686" s="83">
        <v>24</v>
      </c>
      <c r="C686" s="84">
        <v>838.53962803000002</v>
      </c>
      <c r="D686" s="84">
        <v>830.36704315999998</v>
      </c>
      <c r="E686" s="84">
        <v>151.77657611999999</v>
      </c>
      <c r="F686" s="84">
        <v>151.77657611999999</v>
      </c>
    </row>
    <row r="687" spans="1:6" ht="12.75" customHeight="1" x14ac:dyDescent="0.2">
      <c r="A687" s="83" t="s">
        <v>176</v>
      </c>
      <c r="B687" s="83">
        <v>1</v>
      </c>
      <c r="C687" s="84">
        <v>889.01745561999996</v>
      </c>
      <c r="D687" s="84">
        <v>884.67983341000001</v>
      </c>
      <c r="E687" s="84">
        <v>161.70400448999999</v>
      </c>
      <c r="F687" s="84">
        <v>161.70400448999999</v>
      </c>
    </row>
    <row r="688" spans="1:6" ht="12.75" customHeight="1" x14ac:dyDescent="0.2">
      <c r="A688" s="83" t="s">
        <v>176</v>
      </c>
      <c r="B688" s="83">
        <v>2</v>
      </c>
      <c r="C688" s="84">
        <v>881.45378560999995</v>
      </c>
      <c r="D688" s="84">
        <v>874.56792773999996</v>
      </c>
      <c r="E688" s="84">
        <v>159.85572495</v>
      </c>
      <c r="F688" s="84">
        <v>159.85572495</v>
      </c>
    </row>
    <row r="689" spans="1:6" ht="12.75" customHeight="1" x14ac:dyDescent="0.2">
      <c r="A689" s="83" t="s">
        <v>176</v>
      </c>
      <c r="B689" s="83">
        <v>3</v>
      </c>
      <c r="C689" s="84">
        <v>926.50648834000003</v>
      </c>
      <c r="D689" s="84">
        <v>921.42340247000004</v>
      </c>
      <c r="E689" s="84">
        <v>168.42008643</v>
      </c>
      <c r="F689" s="84">
        <v>168.42008643</v>
      </c>
    </row>
    <row r="690" spans="1:6" ht="12.75" customHeight="1" x14ac:dyDescent="0.2">
      <c r="A690" s="83" t="s">
        <v>176</v>
      </c>
      <c r="B690" s="83">
        <v>4</v>
      </c>
      <c r="C690" s="84">
        <v>935.37562732000004</v>
      </c>
      <c r="D690" s="84">
        <v>927.70962398999995</v>
      </c>
      <c r="E690" s="84">
        <v>169.56909780999999</v>
      </c>
      <c r="F690" s="84">
        <v>169.56909780999999</v>
      </c>
    </row>
    <row r="691" spans="1:6" ht="12.75" customHeight="1" x14ac:dyDescent="0.2">
      <c r="A691" s="83" t="s">
        <v>176</v>
      </c>
      <c r="B691" s="83">
        <v>5</v>
      </c>
      <c r="C691" s="84">
        <v>926.33140590000005</v>
      </c>
      <c r="D691" s="84">
        <v>921.02419167999994</v>
      </c>
      <c r="E691" s="84">
        <v>168.34711768</v>
      </c>
      <c r="F691" s="84">
        <v>168.34711768</v>
      </c>
    </row>
    <row r="692" spans="1:6" ht="12.75" customHeight="1" x14ac:dyDescent="0.2">
      <c r="A692" s="83" t="s">
        <v>176</v>
      </c>
      <c r="B692" s="83">
        <v>6</v>
      </c>
      <c r="C692" s="84">
        <v>920.35259711000003</v>
      </c>
      <c r="D692" s="84">
        <v>911.47795799000005</v>
      </c>
      <c r="E692" s="84">
        <v>166.60223307999999</v>
      </c>
      <c r="F692" s="84">
        <v>166.60223307999999</v>
      </c>
    </row>
    <row r="693" spans="1:6" ht="12.75" customHeight="1" x14ac:dyDescent="0.2">
      <c r="A693" s="83" t="s">
        <v>176</v>
      </c>
      <c r="B693" s="83">
        <v>7</v>
      </c>
      <c r="C693" s="84">
        <v>908.84884135000004</v>
      </c>
      <c r="D693" s="84">
        <v>901.42571753000004</v>
      </c>
      <c r="E693" s="84">
        <v>164.76485930000001</v>
      </c>
      <c r="F693" s="84">
        <v>164.76485930000001</v>
      </c>
    </row>
    <row r="694" spans="1:6" ht="12.75" customHeight="1" x14ac:dyDescent="0.2">
      <c r="A694" s="83" t="s">
        <v>176</v>
      </c>
      <c r="B694" s="83">
        <v>8</v>
      </c>
      <c r="C694" s="84">
        <v>870.33337347999998</v>
      </c>
      <c r="D694" s="84">
        <v>858.18260514999997</v>
      </c>
      <c r="E694" s="84">
        <v>156.86077448</v>
      </c>
      <c r="F694" s="84">
        <v>156.86077448</v>
      </c>
    </row>
    <row r="695" spans="1:6" ht="12.75" customHeight="1" x14ac:dyDescent="0.2">
      <c r="A695" s="83" t="s">
        <v>176</v>
      </c>
      <c r="B695" s="83">
        <v>9</v>
      </c>
      <c r="C695" s="84">
        <v>824.19982130999995</v>
      </c>
      <c r="D695" s="84">
        <v>813.58022383000002</v>
      </c>
      <c r="E695" s="84">
        <v>148.70823906999999</v>
      </c>
      <c r="F695" s="84">
        <v>148.70823906999999</v>
      </c>
    </row>
    <row r="696" spans="1:6" ht="12.75" customHeight="1" x14ac:dyDescent="0.2">
      <c r="A696" s="83" t="s">
        <v>176</v>
      </c>
      <c r="B696" s="83">
        <v>10</v>
      </c>
      <c r="C696" s="84">
        <v>836.67057747000001</v>
      </c>
      <c r="D696" s="84">
        <v>832.12124118999998</v>
      </c>
      <c r="E696" s="84">
        <v>152.09721284</v>
      </c>
      <c r="F696" s="84">
        <v>152.09721284</v>
      </c>
    </row>
    <row r="697" spans="1:6" ht="12.75" customHeight="1" x14ac:dyDescent="0.2">
      <c r="A697" s="83" t="s">
        <v>176</v>
      </c>
      <c r="B697" s="83">
        <v>11</v>
      </c>
      <c r="C697" s="84">
        <v>812.50844591999999</v>
      </c>
      <c r="D697" s="84">
        <v>806.62037285999997</v>
      </c>
      <c r="E697" s="84">
        <v>147.43610000999999</v>
      </c>
      <c r="F697" s="84">
        <v>147.43610000999999</v>
      </c>
    </row>
    <row r="698" spans="1:6" ht="12.75" customHeight="1" x14ac:dyDescent="0.2">
      <c r="A698" s="83" t="s">
        <v>176</v>
      </c>
      <c r="B698" s="83">
        <v>12</v>
      </c>
      <c r="C698" s="84">
        <v>816.43266512000002</v>
      </c>
      <c r="D698" s="84">
        <v>807.65237064999997</v>
      </c>
      <c r="E698" s="84">
        <v>147.62473116000001</v>
      </c>
      <c r="F698" s="84">
        <v>147.62473116000001</v>
      </c>
    </row>
    <row r="699" spans="1:6" ht="12.75" customHeight="1" x14ac:dyDescent="0.2">
      <c r="A699" s="83" t="s">
        <v>176</v>
      </c>
      <c r="B699" s="83">
        <v>13</v>
      </c>
      <c r="C699" s="84">
        <v>817.84300958999995</v>
      </c>
      <c r="D699" s="84">
        <v>812.17691271000001</v>
      </c>
      <c r="E699" s="84">
        <v>148.45173833000001</v>
      </c>
      <c r="F699" s="84">
        <v>148.45173833000001</v>
      </c>
    </row>
    <row r="700" spans="1:6" ht="12.75" customHeight="1" x14ac:dyDescent="0.2">
      <c r="A700" s="83" t="s">
        <v>176</v>
      </c>
      <c r="B700" s="83">
        <v>14</v>
      </c>
      <c r="C700" s="84">
        <v>826.59274020999999</v>
      </c>
      <c r="D700" s="84">
        <v>816.05361256000003</v>
      </c>
      <c r="E700" s="84">
        <v>149.16033128000001</v>
      </c>
      <c r="F700" s="84">
        <v>149.16033128000001</v>
      </c>
    </row>
    <row r="701" spans="1:6" ht="12.75" customHeight="1" x14ac:dyDescent="0.2">
      <c r="A701" s="83" t="s">
        <v>176</v>
      </c>
      <c r="B701" s="83">
        <v>15</v>
      </c>
      <c r="C701" s="84">
        <v>870.66339574000006</v>
      </c>
      <c r="D701" s="84">
        <v>861.74695198999996</v>
      </c>
      <c r="E701" s="84">
        <v>157.51227476</v>
      </c>
      <c r="F701" s="84">
        <v>157.51227476</v>
      </c>
    </row>
    <row r="702" spans="1:6" ht="12.75" customHeight="1" x14ac:dyDescent="0.2">
      <c r="A702" s="83" t="s">
        <v>176</v>
      </c>
      <c r="B702" s="83">
        <v>16</v>
      </c>
      <c r="C702" s="84">
        <v>864.42419192</v>
      </c>
      <c r="D702" s="84">
        <v>854.69730898</v>
      </c>
      <c r="E702" s="84">
        <v>156.22372328</v>
      </c>
      <c r="F702" s="84">
        <v>156.22372328</v>
      </c>
    </row>
    <row r="703" spans="1:6" ht="12.75" customHeight="1" x14ac:dyDescent="0.2">
      <c r="A703" s="83" t="s">
        <v>176</v>
      </c>
      <c r="B703" s="83">
        <v>17</v>
      </c>
      <c r="C703" s="84">
        <v>862.89146272999994</v>
      </c>
      <c r="D703" s="84">
        <v>849.91484174000004</v>
      </c>
      <c r="E703" s="84">
        <v>155.3495719</v>
      </c>
      <c r="F703" s="84">
        <v>155.3495719</v>
      </c>
    </row>
    <row r="704" spans="1:6" ht="12.75" customHeight="1" x14ac:dyDescent="0.2">
      <c r="A704" s="83" t="s">
        <v>176</v>
      </c>
      <c r="B704" s="83">
        <v>18</v>
      </c>
      <c r="C704" s="84">
        <v>854.57707224000001</v>
      </c>
      <c r="D704" s="84">
        <v>848.15649886000006</v>
      </c>
      <c r="E704" s="84">
        <v>155.02817755999999</v>
      </c>
      <c r="F704" s="84">
        <v>155.02817755999999</v>
      </c>
    </row>
    <row r="705" spans="1:6" ht="12.75" customHeight="1" x14ac:dyDescent="0.2">
      <c r="A705" s="83" t="s">
        <v>176</v>
      </c>
      <c r="B705" s="83">
        <v>19</v>
      </c>
      <c r="C705" s="84">
        <v>850.19339751999996</v>
      </c>
      <c r="D705" s="84">
        <v>844.89839541000003</v>
      </c>
      <c r="E705" s="84">
        <v>154.43265321999999</v>
      </c>
      <c r="F705" s="84">
        <v>154.43265321999999</v>
      </c>
    </row>
    <row r="706" spans="1:6" ht="12.75" customHeight="1" x14ac:dyDescent="0.2">
      <c r="A706" s="83" t="s">
        <v>176</v>
      </c>
      <c r="B706" s="83">
        <v>20</v>
      </c>
      <c r="C706" s="84">
        <v>845.13714246999996</v>
      </c>
      <c r="D706" s="84">
        <v>838.23289235000004</v>
      </c>
      <c r="E706" s="84">
        <v>153.21431580999999</v>
      </c>
      <c r="F706" s="84">
        <v>153.21431580999999</v>
      </c>
    </row>
    <row r="707" spans="1:6" ht="12.75" customHeight="1" x14ac:dyDescent="0.2">
      <c r="A707" s="83" t="s">
        <v>176</v>
      </c>
      <c r="B707" s="83">
        <v>21</v>
      </c>
      <c r="C707" s="84">
        <v>836.16068349</v>
      </c>
      <c r="D707" s="84">
        <v>836.16068349</v>
      </c>
      <c r="E707" s="84">
        <v>152.83555226999999</v>
      </c>
      <c r="F707" s="84">
        <v>152.83555226999999</v>
      </c>
    </row>
    <row r="708" spans="1:6" ht="12.75" customHeight="1" x14ac:dyDescent="0.2">
      <c r="A708" s="83" t="s">
        <v>176</v>
      </c>
      <c r="B708" s="83">
        <v>22</v>
      </c>
      <c r="C708" s="84">
        <v>865.91408054999999</v>
      </c>
      <c r="D708" s="84">
        <v>856.90342353000005</v>
      </c>
      <c r="E708" s="84">
        <v>156.62696245000001</v>
      </c>
      <c r="F708" s="84">
        <v>156.62696245000001</v>
      </c>
    </row>
    <row r="709" spans="1:6" ht="12.75" customHeight="1" x14ac:dyDescent="0.2">
      <c r="A709" s="83" t="s">
        <v>176</v>
      </c>
      <c r="B709" s="83">
        <v>23</v>
      </c>
      <c r="C709" s="84">
        <v>836.33663845000001</v>
      </c>
      <c r="D709" s="84">
        <v>825.60722036000004</v>
      </c>
      <c r="E709" s="84">
        <v>150.90656374</v>
      </c>
      <c r="F709" s="84">
        <v>150.90656374</v>
      </c>
    </row>
    <row r="710" spans="1:6" ht="12.75" customHeight="1" x14ac:dyDescent="0.2">
      <c r="A710" s="83" t="s">
        <v>176</v>
      </c>
      <c r="B710" s="83">
        <v>24</v>
      </c>
      <c r="C710" s="84">
        <v>819.49471801000004</v>
      </c>
      <c r="D710" s="84">
        <v>813.13151579999999</v>
      </c>
      <c r="E710" s="84">
        <v>148.62622309</v>
      </c>
      <c r="F710" s="84">
        <v>148.62622309</v>
      </c>
    </row>
    <row r="711" spans="1:6" ht="12.75" customHeight="1" x14ac:dyDescent="0.2">
      <c r="A711" s="83" t="s">
        <v>177</v>
      </c>
      <c r="B711" s="83">
        <v>1</v>
      </c>
      <c r="C711" s="84">
        <v>867.54479148999997</v>
      </c>
      <c r="D711" s="84">
        <v>860.12074826000003</v>
      </c>
      <c r="E711" s="84">
        <v>157.21503315000001</v>
      </c>
      <c r="F711" s="84">
        <v>157.21503315000001</v>
      </c>
    </row>
    <row r="712" spans="1:6" ht="12.75" customHeight="1" x14ac:dyDescent="0.2">
      <c r="A712" s="83" t="s">
        <v>177</v>
      </c>
      <c r="B712" s="83">
        <v>2</v>
      </c>
      <c r="C712" s="84">
        <v>1025.73883428</v>
      </c>
      <c r="D712" s="84">
        <v>1010.31563383</v>
      </c>
      <c r="E712" s="84">
        <v>184.66803200000001</v>
      </c>
      <c r="F712" s="84">
        <v>184.66803200000001</v>
      </c>
    </row>
    <row r="713" spans="1:6" ht="12.75" customHeight="1" x14ac:dyDescent="0.2">
      <c r="A713" s="83" t="s">
        <v>177</v>
      </c>
      <c r="B713" s="83">
        <v>3</v>
      </c>
      <c r="C713" s="84">
        <v>990.16318679000005</v>
      </c>
      <c r="D713" s="84">
        <v>979.48210638</v>
      </c>
      <c r="E713" s="84">
        <v>179.03220232999999</v>
      </c>
      <c r="F713" s="84">
        <v>179.03220232999999</v>
      </c>
    </row>
    <row r="714" spans="1:6" ht="12.75" customHeight="1" x14ac:dyDescent="0.2">
      <c r="A714" s="83" t="s">
        <v>177</v>
      </c>
      <c r="B714" s="83">
        <v>4</v>
      </c>
      <c r="C714" s="84">
        <v>966.58201721</v>
      </c>
      <c r="D714" s="84">
        <v>956.91343182000003</v>
      </c>
      <c r="E714" s="84">
        <v>174.90704324000001</v>
      </c>
      <c r="F714" s="84">
        <v>174.90704324000001</v>
      </c>
    </row>
    <row r="715" spans="1:6" ht="12.75" customHeight="1" x14ac:dyDescent="0.2">
      <c r="A715" s="83" t="s">
        <v>177</v>
      </c>
      <c r="B715" s="83">
        <v>5</v>
      </c>
      <c r="C715" s="84">
        <v>961.53398429000003</v>
      </c>
      <c r="D715" s="84">
        <v>951.42581413000005</v>
      </c>
      <c r="E715" s="84">
        <v>173.90400267999999</v>
      </c>
      <c r="F715" s="84">
        <v>173.90400267999999</v>
      </c>
    </row>
    <row r="716" spans="1:6" ht="12.75" customHeight="1" x14ac:dyDescent="0.2">
      <c r="A716" s="83" t="s">
        <v>177</v>
      </c>
      <c r="B716" s="83">
        <v>6</v>
      </c>
      <c r="C716" s="84">
        <v>967.85143970000001</v>
      </c>
      <c r="D716" s="84">
        <v>957.64736404999996</v>
      </c>
      <c r="E716" s="84">
        <v>175.04119322</v>
      </c>
      <c r="F716" s="84">
        <v>175.04119322</v>
      </c>
    </row>
    <row r="717" spans="1:6" ht="12.75" customHeight="1" x14ac:dyDescent="0.2">
      <c r="A717" s="83" t="s">
        <v>177</v>
      </c>
      <c r="B717" s="83">
        <v>7</v>
      </c>
      <c r="C717" s="84">
        <v>1012.31267107</v>
      </c>
      <c r="D717" s="84">
        <v>1001.34961929</v>
      </c>
      <c r="E717" s="84">
        <v>183.02920132</v>
      </c>
      <c r="F717" s="84">
        <v>183.02920132</v>
      </c>
    </row>
    <row r="718" spans="1:6" ht="12.75" customHeight="1" x14ac:dyDescent="0.2">
      <c r="A718" s="83" t="s">
        <v>177</v>
      </c>
      <c r="B718" s="83">
        <v>8</v>
      </c>
      <c r="C718" s="84">
        <v>1005.25970369</v>
      </c>
      <c r="D718" s="84">
        <v>1000.48963655</v>
      </c>
      <c r="E718" s="84">
        <v>182.87201150999999</v>
      </c>
      <c r="F718" s="84">
        <v>182.87201150999999</v>
      </c>
    </row>
    <row r="719" spans="1:6" ht="12.75" customHeight="1" x14ac:dyDescent="0.2">
      <c r="A719" s="83" t="s">
        <v>177</v>
      </c>
      <c r="B719" s="83">
        <v>9</v>
      </c>
      <c r="C719" s="84">
        <v>914.08803176000004</v>
      </c>
      <c r="D719" s="84">
        <v>907.25650729999995</v>
      </c>
      <c r="E719" s="84">
        <v>165.83062570999999</v>
      </c>
      <c r="F719" s="84">
        <v>165.83062570999999</v>
      </c>
    </row>
    <row r="720" spans="1:6" ht="12.75" customHeight="1" x14ac:dyDescent="0.2">
      <c r="A720" s="83" t="s">
        <v>177</v>
      </c>
      <c r="B720" s="83">
        <v>10</v>
      </c>
      <c r="C720" s="84">
        <v>872.42455573999996</v>
      </c>
      <c r="D720" s="84">
        <v>867.84352828999999</v>
      </c>
      <c r="E720" s="84">
        <v>158.62662230999999</v>
      </c>
      <c r="F720" s="84">
        <v>158.62662230999999</v>
      </c>
    </row>
    <row r="721" spans="1:6" ht="12.75" customHeight="1" x14ac:dyDescent="0.2">
      <c r="A721" s="83" t="s">
        <v>177</v>
      </c>
      <c r="B721" s="83">
        <v>11</v>
      </c>
      <c r="C721" s="84">
        <v>879.55794730000002</v>
      </c>
      <c r="D721" s="84">
        <v>875.58847800000001</v>
      </c>
      <c r="E721" s="84">
        <v>160.04226369</v>
      </c>
      <c r="F721" s="84">
        <v>160.04226369</v>
      </c>
    </row>
    <row r="722" spans="1:6" ht="12.75" customHeight="1" x14ac:dyDescent="0.2">
      <c r="A722" s="83" t="s">
        <v>177</v>
      </c>
      <c r="B722" s="83">
        <v>12</v>
      </c>
      <c r="C722" s="84">
        <v>888.64882834000002</v>
      </c>
      <c r="D722" s="84">
        <v>883.21786817999998</v>
      </c>
      <c r="E722" s="84">
        <v>161.43678281000001</v>
      </c>
      <c r="F722" s="84">
        <v>161.43678281000001</v>
      </c>
    </row>
    <row r="723" spans="1:6" ht="12.75" customHeight="1" x14ac:dyDescent="0.2">
      <c r="A723" s="83" t="s">
        <v>177</v>
      </c>
      <c r="B723" s="83">
        <v>13</v>
      </c>
      <c r="C723" s="84">
        <v>883.14471880999997</v>
      </c>
      <c r="D723" s="84">
        <v>876.56885435000004</v>
      </c>
      <c r="E723" s="84">
        <v>160.22145934</v>
      </c>
      <c r="F723" s="84">
        <v>160.22145934</v>
      </c>
    </row>
    <row r="724" spans="1:6" ht="12.75" customHeight="1" x14ac:dyDescent="0.2">
      <c r="A724" s="83" t="s">
        <v>177</v>
      </c>
      <c r="B724" s="83">
        <v>14</v>
      </c>
      <c r="C724" s="84">
        <v>882.75833649000003</v>
      </c>
      <c r="D724" s="84">
        <v>874.03127763999998</v>
      </c>
      <c r="E724" s="84">
        <v>159.75763469</v>
      </c>
      <c r="F724" s="84">
        <v>159.75763469</v>
      </c>
    </row>
    <row r="725" spans="1:6" ht="12.75" customHeight="1" x14ac:dyDescent="0.2">
      <c r="A725" s="83" t="s">
        <v>177</v>
      </c>
      <c r="B725" s="83">
        <v>15</v>
      </c>
      <c r="C725" s="84">
        <v>890.81421335000005</v>
      </c>
      <c r="D725" s="84">
        <v>888.46375016000002</v>
      </c>
      <c r="E725" s="84">
        <v>162.39563831000001</v>
      </c>
      <c r="F725" s="84">
        <v>162.39563831000001</v>
      </c>
    </row>
    <row r="726" spans="1:6" ht="12.75" customHeight="1" x14ac:dyDescent="0.2">
      <c r="A726" s="83" t="s">
        <v>177</v>
      </c>
      <c r="B726" s="83">
        <v>16</v>
      </c>
      <c r="C726" s="84">
        <v>902.78568371999995</v>
      </c>
      <c r="D726" s="84">
        <v>893.82120172999998</v>
      </c>
      <c r="E726" s="84">
        <v>163.37488678</v>
      </c>
      <c r="F726" s="84">
        <v>163.37488678</v>
      </c>
    </row>
    <row r="727" spans="1:6" ht="12.75" customHeight="1" x14ac:dyDescent="0.2">
      <c r="A727" s="83" t="s">
        <v>177</v>
      </c>
      <c r="B727" s="83">
        <v>17</v>
      </c>
      <c r="C727" s="84">
        <v>897.68423335</v>
      </c>
      <c r="D727" s="84">
        <v>880.44466999999997</v>
      </c>
      <c r="E727" s="84">
        <v>160.92989066999999</v>
      </c>
      <c r="F727" s="84">
        <v>160.92989066999999</v>
      </c>
    </row>
    <row r="728" spans="1:6" ht="12.75" customHeight="1" x14ac:dyDescent="0.2">
      <c r="A728" s="83" t="s">
        <v>177</v>
      </c>
      <c r="B728" s="83">
        <v>18</v>
      </c>
      <c r="C728" s="84">
        <v>880.07467416999998</v>
      </c>
      <c r="D728" s="84">
        <v>873.20086101000004</v>
      </c>
      <c r="E728" s="84">
        <v>159.60584904999999</v>
      </c>
      <c r="F728" s="84">
        <v>159.60584904999999</v>
      </c>
    </row>
    <row r="729" spans="1:6" ht="12.75" customHeight="1" x14ac:dyDescent="0.2">
      <c r="A729" s="83" t="s">
        <v>177</v>
      </c>
      <c r="B729" s="83">
        <v>19</v>
      </c>
      <c r="C729" s="84">
        <v>847.61100002000001</v>
      </c>
      <c r="D729" s="84">
        <v>844.27910265000003</v>
      </c>
      <c r="E729" s="84">
        <v>154.31945733000001</v>
      </c>
      <c r="F729" s="84">
        <v>154.31945733000001</v>
      </c>
    </row>
    <row r="730" spans="1:6" ht="12.75" customHeight="1" x14ac:dyDescent="0.2">
      <c r="A730" s="83" t="s">
        <v>177</v>
      </c>
      <c r="B730" s="83">
        <v>20</v>
      </c>
      <c r="C730" s="84">
        <v>839.28564052000002</v>
      </c>
      <c r="D730" s="84">
        <v>827.14418671999999</v>
      </c>
      <c r="E730" s="84">
        <v>151.18749431000001</v>
      </c>
      <c r="F730" s="84">
        <v>151.18749431000001</v>
      </c>
    </row>
    <row r="731" spans="1:6" ht="12.75" customHeight="1" x14ac:dyDescent="0.2">
      <c r="A731" s="83" t="s">
        <v>177</v>
      </c>
      <c r="B731" s="83">
        <v>21</v>
      </c>
      <c r="C731" s="84">
        <v>837.45195892000004</v>
      </c>
      <c r="D731" s="84">
        <v>820.75413577999996</v>
      </c>
      <c r="E731" s="84">
        <v>150.01950474</v>
      </c>
      <c r="F731" s="84">
        <v>150.01950474</v>
      </c>
    </row>
    <row r="732" spans="1:6" ht="12.75" customHeight="1" x14ac:dyDescent="0.2">
      <c r="A732" s="83" t="s">
        <v>177</v>
      </c>
      <c r="B732" s="83">
        <v>22</v>
      </c>
      <c r="C732" s="84">
        <v>863.35060855999996</v>
      </c>
      <c r="D732" s="84">
        <v>845.60857941999996</v>
      </c>
      <c r="E732" s="84">
        <v>154.56246243999999</v>
      </c>
      <c r="F732" s="84">
        <v>154.56246243999999</v>
      </c>
    </row>
    <row r="733" spans="1:6" ht="12.75" customHeight="1" x14ac:dyDescent="0.2">
      <c r="A733" s="83" t="s">
        <v>177</v>
      </c>
      <c r="B733" s="83">
        <v>23</v>
      </c>
      <c r="C733" s="84">
        <v>874.19296378000001</v>
      </c>
      <c r="D733" s="84">
        <v>852.37326495000002</v>
      </c>
      <c r="E733" s="84">
        <v>155.79892867000001</v>
      </c>
      <c r="F733" s="84">
        <v>155.79892867000001</v>
      </c>
    </row>
    <row r="734" spans="1:6" ht="12.75" customHeight="1" x14ac:dyDescent="0.2">
      <c r="A734" s="83" t="s">
        <v>177</v>
      </c>
      <c r="B734" s="83">
        <v>24</v>
      </c>
      <c r="C734" s="84">
        <v>939.12015524000003</v>
      </c>
      <c r="D734" s="84">
        <v>927.16760925999995</v>
      </c>
      <c r="E734" s="84">
        <v>169.47002699999999</v>
      </c>
      <c r="F734" s="84">
        <v>169.47002699999999</v>
      </c>
    </row>
    <row r="735" spans="1:6" ht="12.75" customHeight="1" x14ac:dyDescent="0.2">
      <c r="A735" s="83" t="s">
        <v>178</v>
      </c>
      <c r="B735" s="83">
        <v>1</v>
      </c>
      <c r="C735" s="84">
        <v>940.41473700999995</v>
      </c>
      <c r="D735" s="84">
        <v>932.47641773999999</v>
      </c>
      <c r="E735" s="84">
        <v>170.44038436</v>
      </c>
      <c r="F735" s="84">
        <v>170.44038436</v>
      </c>
    </row>
    <row r="736" spans="1:6" ht="12.75" customHeight="1" x14ac:dyDescent="0.2">
      <c r="A736" s="83" t="s">
        <v>178</v>
      </c>
      <c r="B736" s="83">
        <v>2</v>
      </c>
      <c r="C736" s="84">
        <v>959.38648394999996</v>
      </c>
      <c r="D736" s="84">
        <v>945.63805506000006</v>
      </c>
      <c r="E736" s="84">
        <v>172.84610151999999</v>
      </c>
      <c r="F736" s="84">
        <v>172.84610151999999</v>
      </c>
    </row>
    <row r="737" spans="1:6" ht="12.75" customHeight="1" x14ac:dyDescent="0.2">
      <c r="A737" s="83" t="s">
        <v>178</v>
      </c>
      <c r="B737" s="83">
        <v>3</v>
      </c>
      <c r="C737" s="84">
        <v>920.91581454000004</v>
      </c>
      <c r="D737" s="84">
        <v>912.51059969999994</v>
      </c>
      <c r="E737" s="84">
        <v>166.79098192999999</v>
      </c>
      <c r="F737" s="84">
        <v>166.79098192999999</v>
      </c>
    </row>
    <row r="738" spans="1:6" ht="12.75" customHeight="1" x14ac:dyDescent="0.2">
      <c r="A738" s="83" t="s">
        <v>178</v>
      </c>
      <c r="B738" s="83">
        <v>4</v>
      </c>
      <c r="C738" s="84">
        <v>941.00337869999998</v>
      </c>
      <c r="D738" s="84">
        <v>925.53122031999999</v>
      </c>
      <c r="E738" s="84">
        <v>169.17092371000001</v>
      </c>
      <c r="F738" s="84">
        <v>169.17092371000001</v>
      </c>
    </row>
    <row r="739" spans="1:6" ht="12.75" customHeight="1" x14ac:dyDescent="0.2">
      <c r="A739" s="83" t="s">
        <v>178</v>
      </c>
      <c r="B739" s="83">
        <v>5</v>
      </c>
      <c r="C739" s="84">
        <v>936.72682749000001</v>
      </c>
      <c r="D739" s="84">
        <v>932.03478940000002</v>
      </c>
      <c r="E739" s="84">
        <v>170.35966242000001</v>
      </c>
      <c r="F739" s="84">
        <v>170.35966242000001</v>
      </c>
    </row>
    <row r="740" spans="1:6" ht="12.75" customHeight="1" x14ac:dyDescent="0.2">
      <c r="A740" s="83" t="s">
        <v>178</v>
      </c>
      <c r="B740" s="83">
        <v>6</v>
      </c>
      <c r="C740" s="84">
        <v>907.55952804000003</v>
      </c>
      <c r="D740" s="84">
        <v>901.36105901999997</v>
      </c>
      <c r="E740" s="84">
        <v>164.75304084999999</v>
      </c>
      <c r="F740" s="84">
        <v>164.75304084999999</v>
      </c>
    </row>
    <row r="741" spans="1:6" ht="12.75" customHeight="1" x14ac:dyDescent="0.2">
      <c r="A741" s="83" t="s">
        <v>178</v>
      </c>
      <c r="B741" s="83">
        <v>7</v>
      </c>
      <c r="C741" s="84">
        <v>899.45950011000002</v>
      </c>
      <c r="D741" s="84">
        <v>893.68993215</v>
      </c>
      <c r="E741" s="84">
        <v>163.35089299000001</v>
      </c>
      <c r="F741" s="84">
        <v>163.35089299000001</v>
      </c>
    </row>
    <row r="742" spans="1:6" ht="12.75" customHeight="1" x14ac:dyDescent="0.2">
      <c r="A742" s="83" t="s">
        <v>178</v>
      </c>
      <c r="B742" s="83">
        <v>8</v>
      </c>
      <c r="C742" s="84">
        <v>870.62798953000004</v>
      </c>
      <c r="D742" s="84">
        <v>859.19880345000001</v>
      </c>
      <c r="E742" s="84">
        <v>157.04651776</v>
      </c>
      <c r="F742" s="84">
        <v>157.04651776</v>
      </c>
    </row>
    <row r="743" spans="1:6" ht="12.75" customHeight="1" x14ac:dyDescent="0.2">
      <c r="A743" s="83" t="s">
        <v>178</v>
      </c>
      <c r="B743" s="83">
        <v>9</v>
      </c>
      <c r="C743" s="84">
        <v>838.47189762999994</v>
      </c>
      <c r="D743" s="84">
        <v>825.71837283000002</v>
      </c>
      <c r="E743" s="84">
        <v>150.92688046999999</v>
      </c>
      <c r="F743" s="84">
        <v>150.92688046999999</v>
      </c>
    </row>
    <row r="744" spans="1:6" ht="12.75" customHeight="1" x14ac:dyDescent="0.2">
      <c r="A744" s="83" t="s">
        <v>178</v>
      </c>
      <c r="B744" s="83">
        <v>10</v>
      </c>
      <c r="C744" s="84">
        <v>813.30482575999997</v>
      </c>
      <c r="D744" s="84">
        <v>807.19027034999999</v>
      </c>
      <c r="E744" s="84">
        <v>147.54026730999999</v>
      </c>
      <c r="F744" s="84">
        <v>147.54026730999999</v>
      </c>
    </row>
    <row r="745" spans="1:6" ht="12.75" customHeight="1" x14ac:dyDescent="0.2">
      <c r="A745" s="83" t="s">
        <v>178</v>
      </c>
      <c r="B745" s="83">
        <v>11</v>
      </c>
      <c r="C745" s="84">
        <v>807.69821271000001</v>
      </c>
      <c r="D745" s="84">
        <v>803.89357611000003</v>
      </c>
      <c r="E745" s="84">
        <v>146.93768924</v>
      </c>
      <c r="F745" s="84">
        <v>146.93768924</v>
      </c>
    </row>
    <row r="746" spans="1:6" ht="12.75" customHeight="1" x14ac:dyDescent="0.2">
      <c r="A746" s="83" t="s">
        <v>178</v>
      </c>
      <c r="B746" s="83">
        <v>12</v>
      </c>
      <c r="C746" s="84">
        <v>809.95829735999996</v>
      </c>
      <c r="D746" s="84">
        <v>807.07754855999997</v>
      </c>
      <c r="E746" s="84">
        <v>147.51966372999999</v>
      </c>
      <c r="F746" s="84">
        <v>147.51966372999999</v>
      </c>
    </row>
    <row r="747" spans="1:6" ht="12.75" customHeight="1" x14ac:dyDescent="0.2">
      <c r="A747" s="83" t="s">
        <v>178</v>
      </c>
      <c r="B747" s="83">
        <v>13</v>
      </c>
      <c r="C747" s="84">
        <v>816.57171266</v>
      </c>
      <c r="D747" s="84">
        <v>809.83847676000005</v>
      </c>
      <c r="E747" s="84">
        <v>148.02431313</v>
      </c>
      <c r="F747" s="84">
        <v>148.02431313</v>
      </c>
    </row>
    <row r="748" spans="1:6" ht="12.75" customHeight="1" x14ac:dyDescent="0.2">
      <c r="A748" s="83" t="s">
        <v>178</v>
      </c>
      <c r="B748" s="83">
        <v>14</v>
      </c>
      <c r="C748" s="84">
        <v>819.25574653000001</v>
      </c>
      <c r="D748" s="84">
        <v>813.93824976999997</v>
      </c>
      <c r="E748" s="84">
        <v>148.77367995</v>
      </c>
      <c r="F748" s="84">
        <v>148.77367995</v>
      </c>
    </row>
    <row r="749" spans="1:6" ht="12.75" customHeight="1" x14ac:dyDescent="0.2">
      <c r="A749" s="83" t="s">
        <v>178</v>
      </c>
      <c r="B749" s="83">
        <v>15</v>
      </c>
      <c r="C749" s="84">
        <v>827.81234174999997</v>
      </c>
      <c r="D749" s="84">
        <v>822.35745037000004</v>
      </c>
      <c r="E749" s="84">
        <v>150.31256260999999</v>
      </c>
      <c r="F749" s="84">
        <v>150.31256260999999</v>
      </c>
    </row>
    <row r="750" spans="1:6" ht="12.75" customHeight="1" x14ac:dyDescent="0.2">
      <c r="A750" s="83" t="s">
        <v>178</v>
      </c>
      <c r="B750" s="83">
        <v>16</v>
      </c>
      <c r="C750" s="84">
        <v>844.74572011999999</v>
      </c>
      <c r="D750" s="84">
        <v>833.94974158000002</v>
      </c>
      <c r="E750" s="84">
        <v>152.43143074</v>
      </c>
      <c r="F750" s="84">
        <v>152.43143074</v>
      </c>
    </row>
    <row r="751" spans="1:6" ht="12.75" customHeight="1" x14ac:dyDescent="0.2">
      <c r="A751" s="83" t="s">
        <v>178</v>
      </c>
      <c r="B751" s="83">
        <v>17</v>
      </c>
      <c r="C751" s="84">
        <v>840.95799354999997</v>
      </c>
      <c r="D751" s="84">
        <v>827.32546996999997</v>
      </c>
      <c r="E751" s="84">
        <v>151.22062972000001</v>
      </c>
      <c r="F751" s="84">
        <v>151.22062972000001</v>
      </c>
    </row>
    <row r="752" spans="1:6" ht="12.75" customHeight="1" x14ac:dyDescent="0.2">
      <c r="A752" s="83" t="s">
        <v>178</v>
      </c>
      <c r="B752" s="83">
        <v>18</v>
      </c>
      <c r="C752" s="84">
        <v>849.62728575999995</v>
      </c>
      <c r="D752" s="84">
        <v>831.48946550999995</v>
      </c>
      <c r="E752" s="84">
        <v>151.9817353</v>
      </c>
      <c r="F752" s="84">
        <v>151.9817353</v>
      </c>
    </row>
    <row r="753" spans="1:6" ht="12.75" customHeight="1" x14ac:dyDescent="0.2">
      <c r="A753" s="83" t="s">
        <v>178</v>
      </c>
      <c r="B753" s="83">
        <v>19</v>
      </c>
      <c r="C753" s="84">
        <v>849.27451529999996</v>
      </c>
      <c r="D753" s="84">
        <v>834.14559269999995</v>
      </c>
      <c r="E753" s="84">
        <v>152.46722890000001</v>
      </c>
      <c r="F753" s="84">
        <v>152.46722890000001</v>
      </c>
    </row>
    <row r="754" spans="1:6" ht="12.75" customHeight="1" x14ac:dyDescent="0.2">
      <c r="A754" s="83" t="s">
        <v>178</v>
      </c>
      <c r="B754" s="83">
        <v>20</v>
      </c>
      <c r="C754" s="84">
        <v>866.41364861</v>
      </c>
      <c r="D754" s="84">
        <v>857.81098751000002</v>
      </c>
      <c r="E754" s="84">
        <v>156.79284927</v>
      </c>
      <c r="F754" s="84">
        <v>156.79284927</v>
      </c>
    </row>
    <row r="755" spans="1:6" ht="12.75" customHeight="1" x14ac:dyDescent="0.2">
      <c r="A755" s="83" t="s">
        <v>178</v>
      </c>
      <c r="B755" s="83">
        <v>21</v>
      </c>
      <c r="C755" s="84">
        <v>853.81548565000003</v>
      </c>
      <c r="D755" s="84">
        <v>847.07456940999998</v>
      </c>
      <c r="E755" s="84">
        <v>154.83041978</v>
      </c>
      <c r="F755" s="84">
        <v>154.83041978</v>
      </c>
    </row>
    <row r="756" spans="1:6" ht="12.75" customHeight="1" x14ac:dyDescent="0.2">
      <c r="A756" s="83" t="s">
        <v>178</v>
      </c>
      <c r="B756" s="83">
        <v>22</v>
      </c>
      <c r="C756" s="84">
        <v>878.46749858999999</v>
      </c>
      <c r="D756" s="84">
        <v>869.87632609000002</v>
      </c>
      <c r="E756" s="84">
        <v>158.9981822</v>
      </c>
      <c r="F756" s="84">
        <v>158.9981822</v>
      </c>
    </row>
    <row r="757" spans="1:6" ht="12.75" customHeight="1" x14ac:dyDescent="0.2">
      <c r="A757" s="83" t="s">
        <v>178</v>
      </c>
      <c r="B757" s="83">
        <v>23</v>
      </c>
      <c r="C757" s="84">
        <v>859.64470008000001</v>
      </c>
      <c r="D757" s="84">
        <v>842.48649550000005</v>
      </c>
      <c r="E757" s="84">
        <v>153.99180009</v>
      </c>
      <c r="F757" s="84">
        <v>153.99180009</v>
      </c>
    </row>
    <row r="758" spans="1:6" ht="12.75" customHeight="1" x14ac:dyDescent="0.2">
      <c r="A758" s="83" t="s">
        <v>178</v>
      </c>
      <c r="B758" s="83">
        <v>24</v>
      </c>
      <c r="C758" s="84">
        <v>840.13171607000004</v>
      </c>
      <c r="D758" s="84">
        <v>828.93796869000005</v>
      </c>
      <c r="E758" s="84">
        <v>151.51536629</v>
      </c>
      <c r="F758" s="84">
        <v>151.51536629</v>
      </c>
    </row>
    <row r="759" spans="1:6" ht="12.75" customHeight="1" x14ac:dyDescent="0.2">
      <c r="A759" s="83" t="s">
        <v>179</v>
      </c>
      <c r="B759" s="83">
        <v>1</v>
      </c>
      <c r="C759" s="84">
        <v>898.52626934</v>
      </c>
      <c r="D759" s="84">
        <v>890.88967914</v>
      </c>
      <c r="E759" s="84">
        <v>162.83905571</v>
      </c>
      <c r="F759" s="84">
        <v>162.83905571</v>
      </c>
    </row>
    <row r="760" spans="1:6" ht="12.75" customHeight="1" x14ac:dyDescent="0.2">
      <c r="A760" s="83" t="s">
        <v>179</v>
      </c>
      <c r="B760" s="83">
        <v>2</v>
      </c>
      <c r="C760" s="84">
        <v>1006.63740919</v>
      </c>
      <c r="D760" s="84">
        <v>986.89122155999996</v>
      </c>
      <c r="E760" s="84">
        <v>180.38645903</v>
      </c>
      <c r="F760" s="84">
        <v>180.38645903</v>
      </c>
    </row>
    <row r="761" spans="1:6" ht="12.75" customHeight="1" x14ac:dyDescent="0.2">
      <c r="A761" s="83" t="s">
        <v>179</v>
      </c>
      <c r="B761" s="83">
        <v>3</v>
      </c>
      <c r="C761" s="84">
        <v>1031.73083623</v>
      </c>
      <c r="D761" s="84">
        <v>1025.2610812800001</v>
      </c>
      <c r="E761" s="84">
        <v>187.39979847000001</v>
      </c>
      <c r="F761" s="84">
        <v>187.39979847000001</v>
      </c>
    </row>
    <row r="762" spans="1:6" ht="12.75" customHeight="1" x14ac:dyDescent="0.2">
      <c r="A762" s="83" t="s">
        <v>179</v>
      </c>
      <c r="B762" s="83">
        <v>4</v>
      </c>
      <c r="C762" s="84">
        <v>1014.18824819</v>
      </c>
      <c r="D762" s="84">
        <v>1006.05989384</v>
      </c>
      <c r="E762" s="84">
        <v>183.89015714999999</v>
      </c>
      <c r="F762" s="84">
        <v>183.89015714999999</v>
      </c>
    </row>
    <row r="763" spans="1:6" ht="12.75" customHeight="1" x14ac:dyDescent="0.2">
      <c r="A763" s="83" t="s">
        <v>179</v>
      </c>
      <c r="B763" s="83">
        <v>5</v>
      </c>
      <c r="C763" s="84">
        <v>1005.88580399</v>
      </c>
      <c r="D763" s="84">
        <v>995.3331369</v>
      </c>
      <c r="E763" s="84">
        <v>181.92949354000001</v>
      </c>
      <c r="F763" s="84">
        <v>181.92949354000001</v>
      </c>
    </row>
    <row r="764" spans="1:6" ht="12.75" customHeight="1" x14ac:dyDescent="0.2">
      <c r="A764" s="83" t="s">
        <v>179</v>
      </c>
      <c r="B764" s="83">
        <v>6</v>
      </c>
      <c r="C764" s="84">
        <v>1006.69658528</v>
      </c>
      <c r="D764" s="84">
        <v>993.27288514999998</v>
      </c>
      <c r="E764" s="84">
        <v>181.55291554999999</v>
      </c>
      <c r="F764" s="84">
        <v>181.55291554999999</v>
      </c>
    </row>
    <row r="765" spans="1:6" ht="12.75" customHeight="1" x14ac:dyDescent="0.2">
      <c r="A765" s="83" t="s">
        <v>179</v>
      </c>
      <c r="B765" s="83">
        <v>7</v>
      </c>
      <c r="C765" s="84">
        <v>996.22225502000003</v>
      </c>
      <c r="D765" s="84">
        <v>975.26864502000001</v>
      </c>
      <c r="E765" s="84">
        <v>178.26205526000001</v>
      </c>
      <c r="F765" s="84">
        <v>178.26205526000001</v>
      </c>
    </row>
    <row r="766" spans="1:6" ht="12.75" customHeight="1" x14ac:dyDescent="0.2">
      <c r="A766" s="83" t="s">
        <v>179</v>
      </c>
      <c r="B766" s="83">
        <v>8</v>
      </c>
      <c r="C766" s="84">
        <v>905.03756346</v>
      </c>
      <c r="D766" s="84">
        <v>899.38744162</v>
      </c>
      <c r="E766" s="84">
        <v>164.3922981</v>
      </c>
      <c r="F766" s="84">
        <v>164.3922981</v>
      </c>
    </row>
    <row r="767" spans="1:6" ht="12.75" customHeight="1" x14ac:dyDescent="0.2">
      <c r="A767" s="83" t="s">
        <v>179</v>
      </c>
      <c r="B767" s="83">
        <v>9</v>
      </c>
      <c r="C767" s="84">
        <v>867.77610727000001</v>
      </c>
      <c r="D767" s="84">
        <v>855.42898783999999</v>
      </c>
      <c r="E767" s="84">
        <v>156.35746139</v>
      </c>
      <c r="F767" s="84">
        <v>156.35746139</v>
      </c>
    </row>
    <row r="768" spans="1:6" ht="12.75" customHeight="1" x14ac:dyDescent="0.2">
      <c r="A768" s="83" t="s">
        <v>179</v>
      </c>
      <c r="B768" s="83">
        <v>10</v>
      </c>
      <c r="C768" s="84">
        <v>820.51890587000003</v>
      </c>
      <c r="D768" s="84">
        <v>817.60821385999998</v>
      </c>
      <c r="E768" s="84">
        <v>149.44448521999999</v>
      </c>
      <c r="F768" s="84">
        <v>149.44448521999999</v>
      </c>
    </row>
    <row r="769" spans="1:6" ht="12.75" customHeight="1" x14ac:dyDescent="0.2">
      <c r="A769" s="83" t="s">
        <v>179</v>
      </c>
      <c r="B769" s="83">
        <v>11</v>
      </c>
      <c r="C769" s="84">
        <v>833.45948995000003</v>
      </c>
      <c r="D769" s="84">
        <v>828.82366071000001</v>
      </c>
      <c r="E769" s="84">
        <v>151.49447279</v>
      </c>
      <c r="F769" s="84">
        <v>151.49447279</v>
      </c>
    </row>
    <row r="770" spans="1:6" ht="12.75" customHeight="1" x14ac:dyDescent="0.2">
      <c r="A770" s="83" t="s">
        <v>179</v>
      </c>
      <c r="B770" s="83">
        <v>12</v>
      </c>
      <c r="C770" s="84">
        <v>852.41110292999997</v>
      </c>
      <c r="D770" s="84">
        <v>849.39868806000004</v>
      </c>
      <c r="E770" s="84">
        <v>155.25522803000001</v>
      </c>
      <c r="F770" s="84">
        <v>155.25522803000001</v>
      </c>
    </row>
    <row r="771" spans="1:6" ht="12.75" customHeight="1" x14ac:dyDescent="0.2">
      <c r="A771" s="83" t="s">
        <v>179</v>
      </c>
      <c r="B771" s="83">
        <v>13</v>
      </c>
      <c r="C771" s="84">
        <v>858.90140790999999</v>
      </c>
      <c r="D771" s="84">
        <v>852.31439143</v>
      </c>
      <c r="E771" s="84">
        <v>155.78816762</v>
      </c>
      <c r="F771" s="84">
        <v>155.78816762</v>
      </c>
    </row>
    <row r="772" spans="1:6" ht="12.75" customHeight="1" x14ac:dyDescent="0.2">
      <c r="A772" s="83" t="s">
        <v>179</v>
      </c>
      <c r="B772" s="83">
        <v>14</v>
      </c>
      <c r="C772" s="84">
        <v>864.04828293000003</v>
      </c>
      <c r="D772" s="84">
        <v>848.70317886999999</v>
      </c>
      <c r="E772" s="84">
        <v>155.12810110999999</v>
      </c>
      <c r="F772" s="84">
        <v>155.12810110999999</v>
      </c>
    </row>
    <row r="773" spans="1:6" ht="12.75" customHeight="1" x14ac:dyDescent="0.2">
      <c r="A773" s="83" t="s">
        <v>179</v>
      </c>
      <c r="B773" s="83">
        <v>15</v>
      </c>
      <c r="C773" s="84">
        <v>816.39250061999996</v>
      </c>
      <c r="D773" s="84">
        <v>800.50359577999996</v>
      </c>
      <c r="E773" s="84">
        <v>146.31806011</v>
      </c>
      <c r="F773" s="84">
        <v>146.31806011</v>
      </c>
    </row>
    <row r="774" spans="1:6" ht="12.75" customHeight="1" x14ac:dyDescent="0.2">
      <c r="A774" s="83" t="s">
        <v>179</v>
      </c>
      <c r="B774" s="83">
        <v>16</v>
      </c>
      <c r="C774" s="84">
        <v>751.81121535</v>
      </c>
      <c r="D774" s="84">
        <v>745.62337742</v>
      </c>
      <c r="E774" s="84">
        <v>136.2869158</v>
      </c>
      <c r="F774" s="84">
        <v>136.2869158</v>
      </c>
    </row>
    <row r="775" spans="1:6" ht="12.75" customHeight="1" x14ac:dyDescent="0.2">
      <c r="A775" s="83" t="s">
        <v>179</v>
      </c>
      <c r="B775" s="83">
        <v>17</v>
      </c>
      <c r="C775" s="84">
        <v>738.92097016000002</v>
      </c>
      <c r="D775" s="84">
        <v>736.25766925000005</v>
      </c>
      <c r="E775" s="84">
        <v>134.57502812000001</v>
      </c>
      <c r="F775" s="84">
        <v>134.57502812000001</v>
      </c>
    </row>
    <row r="776" spans="1:6" ht="12.75" customHeight="1" x14ac:dyDescent="0.2">
      <c r="A776" s="83" t="s">
        <v>179</v>
      </c>
      <c r="B776" s="83">
        <v>18</v>
      </c>
      <c r="C776" s="84">
        <v>748.24906109000005</v>
      </c>
      <c r="D776" s="84">
        <v>740.40082462999999</v>
      </c>
      <c r="E776" s="84">
        <v>135.33232447</v>
      </c>
      <c r="F776" s="84">
        <v>135.33232447</v>
      </c>
    </row>
    <row r="777" spans="1:6" ht="12.75" customHeight="1" x14ac:dyDescent="0.2">
      <c r="A777" s="83" t="s">
        <v>179</v>
      </c>
      <c r="B777" s="83">
        <v>19</v>
      </c>
      <c r="C777" s="84">
        <v>752.19995243999995</v>
      </c>
      <c r="D777" s="84">
        <v>744.80936204</v>
      </c>
      <c r="E777" s="84">
        <v>136.13812802999999</v>
      </c>
      <c r="F777" s="84">
        <v>136.13812802999999</v>
      </c>
    </row>
    <row r="778" spans="1:6" ht="12.75" customHeight="1" x14ac:dyDescent="0.2">
      <c r="A778" s="83" t="s">
        <v>179</v>
      </c>
      <c r="B778" s="83">
        <v>20</v>
      </c>
      <c r="C778" s="84">
        <v>748.51577890999999</v>
      </c>
      <c r="D778" s="84">
        <v>742.65593665999995</v>
      </c>
      <c r="E778" s="84">
        <v>135.74451952000001</v>
      </c>
      <c r="F778" s="84">
        <v>135.74451952000001</v>
      </c>
    </row>
    <row r="779" spans="1:6" ht="12.75" customHeight="1" x14ac:dyDescent="0.2">
      <c r="A779" s="83" t="s">
        <v>179</v>
      </c>
      <c r="B779" s="83">
        <v>21</v>
      </c>
      <c r="C779" s="84">
        <v>735.45811039</v>
      </c>
      <c r="D779" s="84">
        <v>728.30861685000002</v>
      </c>
      <c r="E779" s="84">
        <v>133.12208032999999</v>
      </c>
      <c r="F779" s="84">
        <v>133.12208032999999</v>
      </c>
    </row>
    <row r="780" spans="1:6" ht="12.75" customHeight="1" x14ac:dyDescent="0.2">
      <c r="A780" s="83" t="s">
        <v>179</v>
      </c>
      <c r="B780" s="83">
        <v>22</v>
      </c>
      <c r="C780" s="84">
        <v>744.61661007999999</v>
      </c>
      <c r="D780" s="84">
        <v>724.19729627000004</v>
      </c>
      <c r="E780" s="84">
        <v>132.37060281999999</v>
      </c>
      <c r="F780" s="84">
        <v>132.37060281999999</v>
      </c>
    </row>
    <row r="781" spans="1:6" ht="12.75" customHeight="1" x14ac:dyDescent="0.2">
      <c r="A781" s="83" t="s">
        <v>179</v>
      </c>
      <c r="B781" s="83">
        <v>23</v>
      </c>
      <c r="C781" s="84">
        <v>797.45460991000004</v>
      </c>
      <c r="D781" s="84">
        <v>769.62035101000004</v>
      </c>
      <c r="E781" s="84">
        <v>140.67314297999999</v>
      </c>
      <c r="F781" s="84">
        <v>140.67314297999999</v>
      </c>
    </row>
    <row r="782" spans="1:6" ht="12.75" customHeight="1" x14ac:dyDescent="0.2">
      <c r="A782" s="83" t="s">
        <v>179</v>
      </c>
      <c r="B782" s="83">
        <v>24</v>
      </c>
      <c r="C782" s="84">
        <v>808.42475305999994</v>
      </c>
      <c r="D782" s="84">
        <v>794.11417143000006</v>
      </c>
      <c r="E782" s="84">
        <v>145.15018506000001</v>
      </c>
      <c r="F782" s="84">
        <v>145.15018506000001</v>
      </c>
    </row>
  </sheetData>
  <sheetProtection password="CF36" sheet="1" objects="1" scenarios="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25</xdr:row>
                <xdr:rowOff>447675</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28</xdr:row>
                <xdr:rowOff>238125</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28</xdr:row>
                <xdr:rowOff>219075</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1</xdr:col>
                <xdr:colOff>3000375</xdr:colOff>
                <xdr:row>20</xdr:row>
                <xdr:rowOff>247650</xdr:rowOff>
              </from>
              <to>
                <xdr:col>2</xdr:col>
                <xdr:colOff>1028700</xdr:colOff>
                <xdr:row>20</xdr:row>
                <xdr:rowOff>476250</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19050</xdr:colOff>
                <xdr:row>21</xdr:row>
                <xdr:rowOff>266700</xdr:rowOff>
              </from>
              <to>
                <xdr:col>2</xdr:col>
                <xdr:colOff>1066800</xdr:colOff>
                <xdr:row>21</xdr:row>
                <xdr:rowOff>495300</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19050</xdr:colOff>
                <xdr:row>22</xdr:row>
                <xdr:rowOff>171450</xdr:rowOff>
              </from>
              <to>
                <xdr:col>2</xdr:col>
                <xdr:colOff>904875</xdr:colOff>
                <xdr:row>22</xdr:row>
                <xdr:rowOff>419100</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Zhumatov</cp:lastModifiedBy>
  <cp:lastPrinted>2013-04-01T04:34:58Z</cp:lastPrinted>
  <dcterms:created xsi:type="dcterms:W3CDTF">2013-02-04T09:28:33Z</dcterms:created>
  <dcterms:modified xsi:type="dcterms:W3CDTF">2021-08-20T10:24:25Z</dcterms:modified>
</cp:coreProperties>
</file>